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prefhyogo-my.sharepoint.com/personal/m088112_pref_hyogo_lg_jp/Documents/R7/01_人事・庶務/01_人事/会計年度任用職員/県政推進員採用に伴う様式/"/>
    </mc:Choice>
  </mc:AlternateContent>
  <xr:revisionPtr revIDLastSave="10" documentId="13_ncr:1_{FC6DE03D-7ACA-41E9-9900-6AF31F9E747C}" xr6:coauthVersionLast="47" xr6:coauthVersionMax="47" xr10:uidLastSave="{327ABC9E-1E49-4425-B874-FCC3ACFB23F1}"/>
  <bookViews>
    <workbookView xWindow="28680" yWindow="-120"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 i="2" l="1"/>
  <c r="X34" i="2" s="1"/>
  <c r="X33" i="2"/>
  <c r="X31" i="2" l="1"/>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<sst xmlns="http://schemas.openxmlformats.org/spreadsheetml/2006/main" count="275" uniqueCount="128">
  <si>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</si>
  <si>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</si>
  <si>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</si>
  <si>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</si>
  <si>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</si>
  <si>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昭和　・　平成</t>
    <rPh sb="0" eb="2">
      <t>ショウワ</t>
    </rPh>
    <rPh sb="5" eb="7">
      <t>ヘイセイ</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</si>
  <si>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</si>
  <si>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</si>
  <si>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</si>
  <si>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</si>
  <si>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</si>
  <si>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</si>
  <si>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</si>
  <si>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</si>
  <si>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</si>
  <si>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</si>
  <si>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</si>
  <si>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</si>
  <si>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</si>
  <si>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</si>
  <si>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</si>
  <si>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</si>
  <si>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</si>
  <si>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</si>
  <si>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</si>
  <si>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</si>
  <si>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</si>
  <si>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</si>
  <si>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</si>
  <si>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</si>
  <si>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</si>
  <si>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</si>
  <si>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</si>
  <si>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</si>
  <si>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</si>
  <si>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</si>
  <si>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</si>
  <si>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</si>
  <si>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</si>
  <si>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</si>
  <si>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</si>
  <si>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</si>
  <si>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</si>
  <si>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</si>
  <si>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</si>
  <si>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</si>
  <si>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</si>
  <si>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</si>
  <si>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</si>
  <si>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</si>
  <si>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</si>
  <si>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</si>
  <si>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</si>
  <si>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</si>
  <si>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</si>
  <si>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</si>
  <si>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</si>
  <si>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</si>
  <si>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</si>
  <si>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</si>
  <si>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</si>
  <si>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</si>
  <si>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</si>
  <si>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</si>
  <si>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</si>
  <si>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</si>
  <si>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</si>
  <si>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</si>
  <si>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</si>
  <si>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</si>
  <si>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</si>
  <si>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</si>
  <si>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</si>
  <si>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</si>
  <si>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</si>
  <si>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</si>
  <si>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</si>
  <si>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</si>
  <si>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</si>
  <si>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</si>
  <si>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</si>
  <si>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</si>
  <si>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</si>
  <si>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</si>
  <si>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</si>
  <si>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</si>
  <si>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</si>
  <si>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</si>
  <si>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</si>
  <si>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 xml:space="preserve">①臨時 ②非常勤嘱託
③アルバイト
④他（　　 </t>
    </r>
    <r>
      <rPr>
        <b/>
        <sz val="9"/>
        <rFont val="ＭＳ Ｐゴシック"/>
        <family val="3"/>
        <charset val="128"/>
      </rPr>
      <t>契約</t>
    </r>
    <r>
      <rPr>
        <sz val="9"/>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</si>
  <si>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</si>
  <si>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</si>
  <si>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</si>
  <si>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</si>
  <si>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</si>
  <si>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○○課</t>
    <rPh sb="2" eb="3">
      <t>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</si>
  <si>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</si>
  <si>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</si>
  <si>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</si>
  <si>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</si>
  <si>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r>
      <t xml:space="preserve">□正規　□非正規
</t>
    </r>
    <r>
      <rPr>
        <sz val="9"/>
        <rFont val="ＭＳ Ｐゴシック"/>
        <family val="3"/>
        <charset val="128"/>
      </rPr>
      <t xml:space="preserve">①臨時 ②非常勤嘱託
③アルバイト
④他（　　 </t>
    </r>
    <r>
      <rPr>
        <sz val="9"/>
        <rFont val="ＭＳ Ｐゴシック"/>
        <family val="3"/>
        <charset val="128"/>
      </rPr>
      <t xml:space="preserve"> ）</t>
    </r>
    <rPh sb="1" eb="3">
      <t>セイキ</t>
    </rPh>
    <rPh sb="5" eb="8">
      <t>ヒセイキ</t>
    </rPh>
    <rPh sb="10" eb="12">
      <t>リンジ</t>
    </rPh>
    <rPh sb="14" eb="17">
      <t>ヒジョウキン</t>
    </rPh>
    <rPh sb="17" eb="19">
      <t>ショクタク</t>
    </rPh>
    <rPh sb="28" eb="29">
      <t>ホカ</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</si>
  <si>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</si>
  <si>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</si>
  <si>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４</t>
    <phoneticPr fontId="1"/>
  </si>
  <si>
    <t>から</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</si>
  <si>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</si>
  <si>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</si>
  <si>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t>３</t>
    <phoneticPr fontId="1"/>
  </si>
  <si>
    <t>まで</t>
    <phoneticPr fontId="1"/>
  </si>
  <si>
    <t>H31</t>
    <phoneticPr fontId="1"/>
  </si>
  <si>
    <r>
      <t xml:space="preserve">（その前）
</t>
    </r>
    <r>
      <rPr>
        <b/>
        <sz val="9"/>
        <rFont val="ＭＳ Ｐゴシック"/>
        <family val="3"/>
        <charset val="128"/>
      </rPr>
      <t>株式会社○○</t>
    </r>
    <rPh sb="3" eb="4">
      <t>マエ</t>
    </rPh>
    <rPh sb="7" eb="9">
      <t>カブシキ</t>
    </rPh>
    <rPh sb="9" eb="11">
      <t>カイシャ</t>
    </rPh>
    <phoneticPr fontId="1"/>
  </si>
  <si>
    <t>H27</t>
    <phoneticPr fontId="1"/>
  </si>
  <si>
    <t>H26</t>
    <phoneticPr fontId="1"/>
  </si>
  <si>
    <t>給与、庶務事務</t>
    <phoneticPr fontId="1"/>
  </si>
  <si>
    <t>H25</t>
    <phoneticPr fontId="1"/>
  </si>
  <si>
    <t>□　男
□　女
□　他</t>
    <rPh sb="10" eb="11">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</si>
  <si>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1"/>
  </si>
  <si>
    <r>
      <t xml:space="preserve">□正規　□非正規
</t>
    </r>
    <r>
      <rPr>
        <sz val="9"/>
        <rFont val="ＭＳ Ｐゴシック"/>
        <family val="3"/>
        <charset val="128"/>
      </rPr>
      <t>①臨時 ②非常勤嘱託
③アルバイト
④他（</t>
    </r>
    <r>
      <rPr>
        <b/>
        <sz val="6"/>
        <rFont val="ＭＳ Ｐゴシック"/>
        <family val="3"/>
        <charset val="128"/>
      </rPr>
      <t>会計年度任用職員</t>
    </r>
    <r>
      <rPr>
        <sz val="9"/>
        <rFont val="ＭＳ Ｐゴシック"/>
        <family val="3"/>
        <charset val="128"/>
      </rPr>
      <t>）</t>
    </r>
    <rPh sb="1" eb="3">
      <t>セイキ</t>
    </rPh>
    <rPh sb="5" eb="8">
      <t>ヒセイキ</t>
    </rPh>
    <rPh sb="10" eb="12">
      <t>リンジ</t>
    </rPh>
    <rPh sb="14" eb="17">
      <t>ヒジョウキン</t>
    </rPh>
    <rPh sb="17" eb="19">
      <t>ショクタク</t>
    </rPh>
    <rPh sb="28" eb="29">
      <t>ホカ</t>
    </rPh>
    <rPh sb="30" eb="38">
      <t>カイケイネンドニンヨウショクイン</t>
    </rPh>
    <phoneticPr fontId="1"/>
  </si>
  <si>
    <r>
      <t>（　</t>
    </r>
    <r>
      <rPr>
        <b/>
        <sz val="10.5"/>
        <rFont val="ＭＳ Ｐゴシック"/>
        <family val="3"/>
        <charset val="128"/>
      </rPr>
      <t>　３４</t>
    </r>
    <phoneticPr fontId="1"/>
  </si>
  <si>
    <r>
      <t>歳）　</t>
    </r>
    <r>
      <rPr>
        <sz val="9"/>
        <rFont val="ＭＳ ゴシック"/>
        <family val="3"/>
        <charset val="128"/>
      </rPr>
      <t>※R8.4.1現在</t>
    </r>
    <rPh sb="0" eb="1">
      <t>サイ</t>
    </rPh>
    <rPh sb="10" eb="12">
      <t>ゲンザイ</t>
    </rPh>
    <phoneticPr fontId="1"/>
  </si>
  <si>
    <t>R7</t>
    <phoneticPr fontId="1"/>
  </si>
  <si>
    <t>R4</t>
    <phoneticPr fontId="1"/>
  </si>
  <si>
    <t>　　　　令和８年度 兵庫県会計年度任用職員（県政推進員）
採用選考　申込書兼職務経歴書</t>
    <rPh sb="4" eb="6">
      <t>レイワ</t>
    </rPh>
    <rPh sb="7" eb="9">
      <t>ネンドヘイネンド</t>
    </rPh>
    <rPh sb="10" eb="13">
      <t>ヒョウゴケン</t>
    </rPh>
    <rPh sb="13" eb="15">
      <t>カイケイ</t>
    </rPh>
    <rPh sb="15" eb="17">
      <t>ネンド</t>
    </rPh>
    <rPh sb="17" eb="19">
      <t>ニンヨウ</t>
    </rPh>
    <rPh sb="19" eb="21">
      <t>ショクイン</t>
    </rPh>
    <rPh sb="22" eb="24">
      <t>ケンセイ</t>
    </rPh>
    <rPh sb="24" eb="27">
      <t>スイシンイン</t>
    </rPh>
    <rPh sb="29" eb="31">
      <t>サイヨウ</t>
    </rPh>
    <rPh sb="34" eb="36">
      <t>モウシコミ</t>
    </rPh>
    <rPh sb="37" eb="38">
      <t>ケン</t>
    </rPh>
    <rPh sb="38" eb="40">
      <t>ショクム</t>
    </rPh>
    <rPh sb="40" eb="43">
      <t>ケイレキショ</t>
    </rPh>
    <phoneticPr fontId="1"/>
  </si>
  <si>
    <t>　　県政推進員</t>
    <rPh sb="2" eb="4">
      <t>ケンセイ</t>
    </rPh>
    <rPh sb="4" eb="6">
      <t>スイシン</t>
    </rPh>
    <phoneticPr fontId="1"/>
  </si>
  <si>
    <r>
      <t>（令和　８</t>
    </r>
    <r>
      <rPr>
        <b/>
        <sz val="10.5"/>
        <rFont val="ＭＳ Ｐゴシック"/>
        <family val="3"/>
        <charset val="128"/>
      </rPr>
      <t>　</t>
    </r>
    <r>
      <rPr>
        <sz val="10.5"/>
        <rFont val="ＭＳ Ｐゴシック"/>
        <family val="3"/>
        <charset val="128"/>
      </rPr>
      <t>年　　４　月　　　日 現在）</t>
    </r>
    <rPh sb="1" eb="3">
      <t>レイワ</t>
    </rPh>
    <rPh sb="6" eb="7">
      <t>ネン</t>
    </rPh>
    <rPh sb="11" eb="12">
      <t>ガツ</t>
    </rPh>
    <rPh sb="15" eb="16">
      <t>ニチ</t>
    </rPh>
    <rPh sb="17" eb="19">
      <t>ゲンザイ</t>
    </rPh>
    <phoneticPr fontId="1"/>
  </si>
  <si>
    <t>県政推進員</t>
    <rPh sb="0" eb="2">
      <t>ケンセイ</t>
    </rPh>
    <rPh sb="2" eb="4">
      <t>スイシン</t>
    </rPh>
    <phoneticPr fontId="1"/>
  </si>
  <si>
    <t>（ ２ ／ ２ ）</t>
    <phoneticPr fontId="1"/>
  </si>
  <si>
    <r>
      <t>（ １</t>
    </r>
    <r>
      <rPr>
        <b/>
        <sz val="10.5"/>
        <rFont val="ＭＳ Ｐゴシック"/>
        <family val="3"/>
        <charset val="128"/>
      </rPr>
      <t xml:space="preserve"> </t>
    </r>
    <r>
      <rPr>
        <sz val="10.5"/>
        <rFont val="ＭＳ Ｐゴシック"/>
        <family val="3"/>
        <charset val="128"/>
      </rPr>
      <t>／ ２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</si>
</sst>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8"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
      <b/>
      <sz val="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7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3"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2" fillId="0" borderId="14" xfId="0" applyFont="1" applyBorder="1" applyAlignment="1">
      <alignment horizontal="center" vertical="center"/>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Alignment="1">
      <alignment horizontal="center" vertical="center" wrapText="1" shrinkToFit="1"/>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12" xfId="0" applyFont="1" applyBorder="1">
      <alignment vertical="center"/>
    </xf>
    <xf numFmtId="0" fontId="23" fillId="0" borderId="14" xfId="0" quotePrefix="1" applyFont="1" applyBorder="1" applyAlignment="1">
      <alignment horizontal="center" vertical="center"/>
    </xf>
    <xf numFmtId="0" fontId="23" fillId="0" borderId="14"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0" borderId="40"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5" fillId="0" borderId="31" xfId="0" applyFont="1" applyBorder="1" applyAlignment="1">
      <alignment horizontal="center" vertical="center" shrinkToFit="1"/>
    </xf>
    <xf numFmtId="0" fontId="5" fillId="0" borderId="34"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52107</xdr:rowOff>
    </xdr:from>
    <xdr:to>
      <xdr:col>15</xdr:col>
      <xdr:colOff>266700</xdr:colOff>
      <xdr:row>4</xdr:row>
      <xdr:rowOff>185457</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902075" y="1734857"/>
          <a:ext cx="21272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57150</xdr:colOff>
      <xdr:row>5</xdr:row>
      <xdr:rowOff>28575</xdr:rowOff>
    </xdr:from>
    <xdr:to>
      <xdr:col>6</xdr:col>
      <xdr:colOff>219075</xdr:colOff>
      <xdr:row>5</xdr:row>
      <xdr:rowOff>238125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438275" y="2286000"/>
          <a:ext cx="438150" cy="20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111499</xdr:colOff>
      <xdr:row>17</xdr:row>
      <xdr:rowOff>134471</xdr:rowOff>
    </xdr:from>
    <xdr:to>
      <xdr:col>19</xdr:col>
      <xdr:colOff>254374</xdr:colOff>
      <xdr:row>20</xdr:row>
      <xdr:rowOff>80682</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232087" y="6118412"/>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171450</xdr:colOff>
      <xdr:row>12</xdr:row>
      <xdr:rowOff>182096</xdr:rowOff>
    </xdr:from>
    <xdr:to>
      <xdr:col>19</xdr:col>
      <xdr:colOff>142875</xdr:colOff>
      <xdr:row>15</xdr:row>
      <xdr:rowOff>7285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92038" y="4686861"/>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953624"/>
          <a:ext cx="120651" cy="107950"/>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10112375"/>
          <a:ext cx="120651" cy="107950"/>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10264775"/>
          <a:ext cx="120651" cy="107950"/>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67235</xdr:colOff>
      <xdr:row>31</xdr:row>
      <xdr:rowOff>593912</xdr:rowOff>
    </xdr:from>
    <xdr:to>
      <xdr:col>0</xdr:col>
      <xdr:colOff>219648</xdr:colOff>
      <xdr:row>31</xdr:row>
      <xdr:rowOff>728036</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67235" y="10499912"/>
          <a:ext cx="152413" cy="134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52550" y="1267791"/>
          <a:ext cx="120650" cy="107950"/>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52550" y="2327965"/>
          <a:ext cx="120650" cy="107950"/>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52550" y="1797878"/>
          <a:ext cx="120650" cy="107950"/>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28575</xdr:rowOff>
    </xdr:from>
    <xdr:to>
      <xdr:col>7</xdr:col>
      <xdr:colOff>201215</xdr:colOff>
      <xdr:row>16</xdr:row>
      <xdr:rowOff>133350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800173" y="4630530"/>
          <a:ext cx="120650" cy="10795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68661"/>
          <a:ext cx="120650" cy="107950"/>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228600</xdr:colOff>
      <xdr:row>26</xdr:row>
      <xdr:rowOff>248063</xdr:rowOff>
    </xdr:from>
    <xdr:to>
      <xdr:col>19</xdr:col>
      <xdr:colOff>215348</xdr:colOff>
      <xdr:row>29</xdr:row>
      <xdr:rowOff>132522</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86709" y="8083411"/>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16</xdr:row>
      <xdr:rowOff>28575</xdr:rowOff>
    </xdr:from>
    <xdr:to>
      <xdr:col>7</xdr:col>
      <xdr:colOff>201215</xdr:colOff>
      <xdr:row>16</xdr:row>
      <xdr:rowOff>133350</xdr:rowOff>
    </xdr:to>
    <xdr:grpSp>
      <xdr:nvGrpSpPr>
        <xdr:cNvPr id="27" name="Group 98">
          <a:extLst>
            <a:ext uri="{FF2B5EF4-FFF2-40B4-BE49-F238E27FC236}">
              <a16:creationId xmlns:a16="http://schemas.microsoft.com/office/drawing/2014/main" id="{00000000-0008-0000-0100-00001B000000}"/>
            </a:ext>
          </a:extLst>
        </xdr:cNvPr>
        <xdr:cNvGrpSpPr>
          <a:grpSpLocks/>
        </xdr:cNvGrpSpPr>
      </xdr:nvGrpSpPr>
      <xdr:grpSpPr bwMode="auto">
        <a:xfrm>
          <a:off x="1800173" y="4630530"/>
          <a:ext cx="120650" cy="107950"/>
          <a:chOff x="441" y="231"/>
          <a:chExt cx="23" cy="14"/>
        </a:xfrm>
      </xdr:grpSpPr>
      <xdr:sp macro="" textlink="">
        <xdr:nvSpPr>
          <xdr:cNvPr id="28" name="Line 96">
            <a:extLst>
              <a:ext uri="{FF2B5EF4-FFF2-40B4-BE49-F238E27FC236}">
                <a16:creationId xmlns:a16="http://schemas.microsoft.com/office/drawing/2014/main" id="{00000000-0008-0000-0100-00001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0000000-0008-0000-0100-00001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138734</xdr:colOff>
      <xdr:row>17</xdr:row>
      <xdr:rowOff>121754</xdr:rowOff>
    </xdr:from>
    <xdr:to>
      <xdr:col>6</xdr:col>
      <xdr:colOff>346213</xdr:colOff>
      <xdr:row>17</xdr:row>
      <xdr:rowOff>311426</xdr:rowOff>
    </xdr:to>
    <xdr:sp macro="" textlink="">
      <xdr:nvSpPr>
        <xdr:cNvPr id="30" name="円/楕円 20">
          <a:extLst>
            <a:ext uri="{FF2B5EF4-FFF2-40B4-BE49-F238E27FC236}">
              <a16:creationId xmlns:a16="http://schemas.microsoft.com/office/drawing/2014/main" id="{00000000-0008-0000-0100-00001E000000}"/>
            </a:ext>
          </a:extLst>
        </xdr:cNvPr>
        <xdr:cNvSpPr/>
      </xdr:nvSpPr>
      <xdr:spPr>
        <a:xfrm>
          <a:off x="1310309" y="5074754"/>
          <a:ext cx="493229"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31" name="Group 98">
          <a:extLst>
            <a:ext uri="{FF2B5EF4-FFF2-40B4-BE49-F238E27FC236}">
              <a16:creationId xmlns:a16="http://schemas.microsoft.com/office/drawing/2014/main" id="{00000000-0008-0000-0100-00001F000000}"/>
            </a:ext>
          </a:extLst>
        </xdr:cNvPr>
        <xdr:cNvGrpSpPr>
          <a:grpSpLocks/>
        </xdr:cNvGrpSpPr>
      </xdr:nvGrpSpPr>
      <xdr:grpSpPr bwMode="auto">
        <a:xfrm>
          <a:off x="1800173" y="6568661"/>
          <a:ext cx="120650" cy="107950"/>
          <a:chOff x="441" y="231"/>
          <a:chExt cx="23" cy="14"/>
        </a:xfrm>
      </xdr:grpSpPr>
      <xdr:sp macro="" textlink="">
        <xdr:nvSpPr>
          <xdr:cNvPr id="32" name="Line 96">
            <a:extLst>
              <a:ext uri="{FF2B5EF4-FFF2-40B4-BE49-F238E27FC236}">
                <a16:creationId xmlns:a16="http://schemas.microsoft.com/office/drawing/2014/main" id="{00000000-0008-0000-0100-000020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0000000-0008-0000-0100-000021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24</xdr:row>
      <xdr:rowOff>28575</xdr:rowOff>
    </xdr:from>
    <xdr:to>
      <xdr:col>7</xdr:col>
      <xdr:colOff>201215</xdr:colOff>
      <xdr:row>24</xdr:row>
      <xdr:rowOff>133350</xdr:rowOff>
    </xdr:to>
    <xdr:grpSp>
      <xdr:nvGrpSpPr>
        <xdr:cNvPr id="34" name="Group 98">
          <a:extLst>
            <a:ext uri="{FF2B5EF4-FFF2-40B4-BE49-F238E27FC236}">
              <a16:creationId xmlns:a16="http://schemas.microsoft.com/office/drawing/2014/main" id="{00000000-0008-0000-0100-000022000000}"/>
            </a:ext>
          </a:extLst>
        </xdr:cNvPr>
        <xdr:cNvGrpSpPr>
          <a:grpSpLocks/>
        </xdr:cNvGrpSpPr>
      </xdr:nvGrpSpPr>
      <xdr:grpSpPr bwMode="auto">
        <a:xfrm>
          <a:off x="1800173" y="7214704"/>
          <a:ext cx="120650" cy="107950"/>
          <a:chOff x="441" y="231"/>
          <a:chExt cx="23" cy="14"/>
        </a:xfrm>
      </xdr:grpSpPr>
      <xdr:sp macro="" textlink="">
        <xdr:nvSpPr>
          <xdr:cNvPr id="35" name="Line 96">
            <a:extLst>
              <a:ext uri="{FF2B5EF4-FFF2-40B4-BE49-F238E27FC236}">
                <a16:creationId xmlns:a16="http://schemas.microsoft.com/office/drawing/2014/main" id="{00000000-0008-0000-0100-00002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 name="Line 97">
            <a:extLst>
              <a:ext uri="{FF2B5EF4-FFF2-40B4-BE49-F238E27FC236}">
                <a16:creationId xmlns:a16="http://schemas.microsoft.com/office/drawing/2014/main" id="{00000000-0008-0000-0100-00002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361950</xdr:colOff>
      <xdr:row>25</xdr:row>
      <xdr:rowOff>304800</xdr:rowOff>
    </xdr:to>
    <xdr:sp macro="" textlink="">
      <xdr:nvSpPr>
        <xdr:cNvPr id="37" name="円/楕円 24">
          <a:extLst>
            <a:ext uri="{FF2B5EF4-FFF2-40B4-BE49-F238E27FC236}">
              <a16:creationId xmlns:a16="http://schemas.microsoft.com/office/drawing/2014/main" id="{00000000-0008-0000-0100-000025000000}"/>
            </a:ext>
          </a:extLst>
        </xdr:cNvPr>
        <xdr:cNvSpPr/>
      </xdr:nvSpPr>
      <xdr:spPr>
        <a:xfrm>
          <a:off x="1476375" y="7677150"/>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38" name="Group 98">
          <a:extLst>
            <a:ext uri="{FF2B5EF4-FFF2-40B4-BE49-F238E27FC236}">
              <a16:creationId xmlns:a16="http://schemas.microsoft.com/office/drawing/2014/main" id="{00000000-0008-0000-0100-000026000000}"/>
            </a:ext>
          </a:extLst>
        </xdr:cNvPr>
        <xdr:cNvGrpSpPr>
          <a:grpSpLocks/>
        </xdr:cNvGrpSpPr>
      </xdr:nvGrpSpPr>
      <xdr:grpSpPr bwMode="auto">
        <a:xfrm>
          <a:off x="1800173" y="6568661"/>
          <a:ext cx="120650" cy="107950"/>
          <a:chOff x="441" y="231"/>
          <a:chExt cx="23" cy="14"/>
        </a:xfrm>
      </xdr:grpSpPr>
      <xdr:sp macro="" textlink="">
        <xdr:nvSpPr>
          <xdr:cNvPr id="39" name="Line 96">
            <a:extLst>
              <a:ext uri="{FF2B5EF4-FFF2-40B4-BE49-F238E27FC236}">
                <a16:creationId xmlns:a16="http://schemas.microsoft.com/office/drawing/2014/main" id="{00000000-0008-0000-0100-00002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00000000-0008-0000-0100-00002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41" name="円/楕円 19">
          <a:extLst>
            <a:ext uri="{FF2B5EF4-FFF2-40B4-BE49-F238E27FC236}">
              <a16:creationId xmlns:a16="http://schemas.microsoft.com/office/drawing/2014/main" id="{00000000-0008-0000-0100-000029000000}"/>
            </a:ext>
          </a:extLst>
        </xdr:cNvPr>
        <xdr:cNvSpPr/>
      </xdr:nvSpPr>
      <xdr:spPr>
        <a:xfrm>
          <a:off x="1849092" y="6754468"/>
          <a:ext cx="730527" cy="1813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42" name="Group 98">
          <a:extLst>
            <a:ext uri="{FF2B5EF4-FFF2-40B4-BE49-F238E27FC236}">
              <a16:creationId xmlns:a16="http://schemas.microsoft.com/office/drawing/2014/main" id="{00000000-0008-0000-0100-00002A000000}"/>
            </a:ext>
          </a:extLst>
        </xdr:cNvPr>
        <xdr:cNvGrpSpPr>
          <a:grpSpLocks/>
        </xdr:cNvGrpSpPr>
      </xdr:nvGrpSpPr>
      <xdr:grpSpPr bwMode="auto">
        <a:xfrm>
          <a:off x="1352550" y="5922617"/>
          <a:ext cx="120650" cy="107950"/>
          <a:chOff x="441" y="231"/>
          <a:chExt cx="23" cy="14"/>
        </a:xfrm>
      </xdr:grpSpPr>
      <xdr:sp macro="" textlink="">
        <xdr:nvSpPr>
          <xdr:cNvPr id="43" name="Line 96">
            <a:extLst>
              <a:ext uri="{FF2B5EF4-FFF2-40B4-BE49-F238E27FC236}">
                <a16:creationId xmlns:a16="http://schemas.microsoft.com/office/drawing/2014/main" id="{00000000-0008-0000-0100-00002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0000000-0008-0000-0100-00002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18</xdr:row>
      <xdr:rowOff>28575</xdr:rowOff>
    </xdr:from>
    <xdr:to>
      <xdr:col>7</xdr:col>
      <xdr:colOff>201215</xdr:colOff>
      <xdr:row>18</xdr:row>
      <xdr:rowOff>133350</xdr:rowOff>
    </xdr:to>
    <xdr:grpSp>
      <xdr:nvGrpSpPr>
        <xdr:cNvPr id="45" name="Group 98">
          <a:extLst>
            <a:ext uri="{FF2B5EF4-FFF2-40B4-BE49-F238E27FC236}">
              <a16:creationId xmlns:a16="http://schemas.microsoft.com/office/drawing/2014/main" id="{00000000-0008-0000-0100-00002D000000}"/>
            </a:ext>
          </a:extLst>
        </xdr:cNvPr>
        <xdr:cNvGrpSpPr>
          <a:grpSpLocks/>
        </xdr:cNvGrpSpPr>
      </xdr:nvGrpSpPr>
      <xdr:grpSpPr bwMode="auto">
        <a:xfrm>
          <a:off x="1800173" y="5276574"/>
          <a:ext cx="120650" cy="107950"/>
          <a:chOff x="441" y="231"/>
          <a:chExt cx="23" cy="14"/>
        </a:xfrm>
      </xdr:grpSpPr>
      <xdr:sp macro="" textlink="">
        <xdr:nvSpPr>
          <xdr:cNvPr id="46" name="Line 96">
            <a:extLst>
              <a:ext uri="{FF2B5EF4-FFF2-40B4-BE49-F238E27FC236}">
                <a16:creationId xmlns:a16="http://schemas.microsoft.com/office/drawing/2014/main" id="{00000000-0008-0000-0100-00002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7" name="Line 97">
            <a:extLst>
              <a:ext uri="{FF2B5EF4-FFF2-40B4-BE49-F238E27FC236}">
                <a16:creationId xmlns:a16="http://schemas.microsoft.com/office/drawing/2014/main" id="{00000000-0008-0000-0100-00002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55907</xdr:colOff>
      <xdr:row>18</xdr:row>
      <xdr:rowOff>312254</xdr:rowOff>
    </xdr:from>
    <xdr:to>
      <xdr:col>7</xdr:col>
      <xdr:colOff>122583</xdr:colOff>
      <xdr:row>19</xdr:row>
      <xdr:rowOff>178904</xdr:rowOff>
    </xdr:to>
    <xdr:sp macro="" textlink="">
      <xdr:nvSpPr>
        <xdr:cNvPr id="48" name="円/楕円 20">
          <a:extLst>
            <a:ext uri="{FF2B5EF4-FFF2-40B4-BE49-F238E27FC236}">
              <a16:creationId xmlns:a16="http://schemas.microsoft.com/office/drawing/2014/main" id="{00000000-0008-0000-0100-000030000000}"/>
            </a:ext>
          </a:extLst>
        </xdr:cNvPr>
        <xdr:cNvSpPr/>
      </xdr:nvSpPr>
      <xdr:spPr>
        <a:xfrm>
          <a:off x="1513232" y="5589104"/>
          <a:ext cx="495301"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topLeftCell="A18" zoomScaleNormal="100" zoomScaleSheetLayoutView="100" workbookViewId="0">
      <selection activeCell="A32" sqref="A32:X32"/>
    </sheetView>
  </sheetViews>
  <sheetFormatPr defaultColWidth="3.6328125" defaultRowHeight="24" customHeight="1" x14ac:dyDescent="0.2"/>
  <cols>
    <col min="1" max="3" width="3.6328125" style="1" customWidth="1"/>
    <col min="4" max="16384" width="3.6328125" style="1"/>
  </cols>
  <sheetData>
    <row r="1" spans="1:25" ht="44.25" customHeight="1" x14ac:dyDescent="0.2">
      <c r="A1" s="95" t="s">
        <v>122</v>
      </c>
      <c r="B1" s="96"/>
      <c r="C1" s="96"/>
      <c r="D1" s="96"/>
      <c r="E1" s="96"/>
      <c r="F1" s="96"/>
      <c r="G1" s="96"/>
      <c r="H1" s="96"/>
      <c r="I1" s="96"/>
      <c r="J1" s="96"/>
      <c r="K1" s="96"/>
      <c r="L1" s="96"/>
      <c r="M1" s="96"/>
      <c r="N1" s="96"/>
      <c r="O1" s="96"/>
      <c r="P1" s="96"/>
      <c r="Q1" s="96"/>
      <c r="R1" s="96"/>
      <c r="S1" s="96"/>
      <c r="T1" s="96"/>
      <c r="U1" s="96"/>
      <c r="V1" s="96"/>
      <c r="W1" s="96"/>
      <c r="X1" s="96"/>
    </row>
    <row r="2" spans="1:25" ht="27" customHeight="1" x14ac:dyDescent="0.2">
      <c r="A2" s="21" t="s">
        <v>124</v>
      </c>
      <c r="R2" s="2"/>
    </row>
    <row r="3" spans="1:25" ht="39.75" customHeight="1" x14ac:dyDescent="0.2">
      <c r="A3" s="110" t="s">
        <v>20</v>
      </c>
      <c r="B3" s="79"/>
      <c r="C3" s="80"/>
      <c r="D3" s="111" t="s">
        <v>123</v>
      </c>
      <c r="E3" s="112"/>
      <c r="F3" s="112"/>
      <c r="G3" s="112"/>
      <c r="H3" s="112"/>
      <c r="I3" s="112"/>
      <c r="J3" s="112"/>
      <c r="K3" s="113"/>
      <c r="L3" s="105" t="s">
        <v>18</v>
      </c>
      <c r="M3" s="106"/>
      <c r="N3" s="107" t="s">
        <v>19</v>
      </c>
      <c r="O3" s="108"/>
      <c r="P3" s="108"/>
      <c r="Q3" s="109"/>
    </row>
    <row r="4" spans="1:25" ht="22" customHeight="1" x14ac:dyDescent="0.2">
      <c r="A4" s="97" t="s">
        <v>1</v>
      </c>
      <c r="B4" s="98"/>
      <c r="C4" s="99"/>
      <c r="D4" s="3"/>
      <c r="E4" s="51" t="s">
        <v>49</v>
      </c>
      <c r="F4" s="3"/>
      <c r="G4" s="3"/>
      <c r="H4" s="3"/>
      <c r="I4" s="3"/>
      <c r="J4" s="3"/>
      <c r="K4" s="3"/>
      <c r="L4" s="3"/>
      <c r="M4" s="3"/>
      <c r="N4" s="3"/>
      <c r="O4" s="3"/>
      <c r="P4" s="78" t="s">
        <v>2</v>
      </c>
      <c r="Q4" s="80"/>
    </row>
    <row r="5" spans="1:25" ht="54" customHeight="1" x14ac:dyDescent="0.2">
      <c r="A5" s="100" t="s">
        <v>3</v>
      </c>
      <c r="B5" s="101"/>
      <c r="C5" s="102"/>
      <c r="D5" s="4"/>
      <c r="E5" s="52" t="s">
        <v>48</v>
      </c>
      <c r="F5" s="5"/>
      <c r="G5" s="5"/>
      <c r="H5" s="5"/>
      <c r="I5" s="5"/>
      <c r="J5" s="5"/>
      <c r="K5" s="5"/>
      <c r="L5" s="5"/>
      <c r="M5" s="5"/>
      <c r="N5" s="5"/>
      <c r="O5" s="6"/>
      <c r="P5" s="103" t="s">
        <v>115</v>
      </c>
      <c r="Q5" s="104"/>
    </row>
    <row r="6" spans="1:25" ht="22" customHeight="1" x14ac:dyDescent="0.2">
      <c r="A6" s="78" t="s">
        <v>4</v>
      </c>
      <c r="B6" s="79"/>
      <c r="C6" s="80"/>
      <c r="D6" s="81" t="s">
        <v>5</v>
      </c>
      <c r="E6" s="82"/>
      <c r="F6" s="82"/>
      <c r="G6" s="82"/>
      <c r="H6" s="86" t="s">
        <v>68</v>
      </c>
      <c r="I6" s="87"/>
      <c r="J6" s="8" t="s">
        <v>6</v>
      </c>
      <c r="K6" s="86" t="s">
        <v>50</v>
      </c>
      <c r="L6" s="87"/>
      <c r="M6" s="8" t="s">
        <v>7</v>
      </c>
      <c r="N6" s="86" t="s">
        <v>50</v>
      </c>
      <c r="O6" s="87"/>
      <c r="P6" s="8" t="s">
        <v>8</v>
      </c>
      <c r="Q6" s="7" t="s">
        <v>9</v>
      </c>
      <c r="R6" s="155" t="s">
        <v>118</v>
      </c>
      <c r="S6" s="155"/>
      <c r="T6" s="7" t="s">
        <v>119</v>
      </c>
      <c r="U6" s="7"/>
      <c r="V6" s="7"/>
      <c r="W6" s="7"/>
      <c r="X6" s="9"/>
    </row>
    <row r="7" spans="1:25" ht="18.75" customHeight="1" x14ac:dyDescent="0.2">
      <c r="A7" s="160" t="s">
        <v>10</v>
      </c>
      <c r="B7" s="161"/>
      <c r="C7" s="162"/>
      <c r="D7" s="10" t="s">
        <v>11</v>
      </c>
      <c r="E7" s="156" t="s">
        <v>51</v>
      </c>
      <c r="F7" s="157"/>
      <c r="G7" s="41" t="s">
        <v>52</v>
      </c>
      <c r="H7" s="156" t="s">
        <v>53</v>
      </c>
      <c r="I7" s="157"/>
      <c r="J7" s="11"/>
      <c r="K7" s="11"/>
      <c r="L7" s="11"/>
      <c r="M7" s="11"/>
      <c r="N7" s="11"/>
      <c r="O7" s="11"/>
      <c r="P7" s="11"/>
      <c r="Q7" s="11"/>
      <c r="R7" s="11"/>
      <c r="S7" s="11"/>
      <c r="T7" s="11"/>
      <c r="U7" s="11"/>
      <c r="V7" s="11"/>
      <c r="W7" s="11"/>
      <c r="X7" s="12"/>
    </row>
    <row r="8" spans="1:25" ht="31.5" customHeight="1" x14ac:dyDescent="0.2">
      <c r="A8" s="163"/>
      <c r="B8" s="164"/>
      <c r="C8" s="165"/>
      <c r="D8" s="13"/>
      <c r="E8" s="158" t="s">
        <v>85</v>
      </c>
      <c r="F8" s="158"/>
      <c r="G8" s="158"/>
      <c r="H8" s="158"/>
      <c r="I8" s="158"/>
      <c r="J8" s="158"/>
      <c r="K8" s="158"/>
      <c r="L8" s="158"/>
      <c r="M8" s="158"/>
      <c r="N8" s="158"/>
      <c r="O8" s="158"/>
      <c r="P8" s="158"/>
      <c r="Q8" s="158"/>
      <c r="R8" s="158"/>
      <c r="S8" s="158"/>
      <c r="T8" s="158"/>
      <c r="U8" s="158"/>
      <c r="V8" s="158"/>
      <c r="W8" s="158"/>
      <c r="X8" s="159"/>
    </row>
    <row r="9" spans="1:25" ht="26.25" customHeight="1" x14ac:dyDescent="0.2">
      <c r="A9" s="135" t="s">
        <v>43</v>
      </c>
      <c r="B9" s="136"/>
      <c r="C9" s="137"/>
      <c r="D9" s="138" t="s">
        <v>54</v>
      </c>
      <c r="E9" s="139"/>
      <c r="F9" s="139"/>
      <c r="G9" s="139"/>
      <c r="H9" s="140"/>
      <c r="I9" s="90" t="s">
        <v>42</v>
      </c>
      <c r="J9" s="92"/>
      <c r="K9" s="138" t="s">
        <v>55</v>
      </c>
      <c r="L9" s="139"/>
      <c r="M9" s="139"/>
      <c r="N9" s="139"/>
      <c r="O9" s="140"/>
      <c r="P9" s="93" t="s">
        <v>44</v>
      </c>
      <c r="Q9" s="93"/>
      <c r="R9" s="88" t="s">
        <v>56</v>
      </c>
      <c r="S9" s="89"/>
      <c r="T9" s="89"/>
      <c r="U9" s="89"/>
      <c r="V9" s="89"/>
      <c r="W9" s="89"/>
      <c r="X9" s="89"/>
    </row>
    <row r="10" spans="1:25" customFormat="1" ht="27" customHeight="1" x14ac:dyDescent="0.2">
      <c r="A10" s="141" t="s">
        <v>73</v>
      </c>
      <c r="B10" s="142"/>
      <c r="C10" s="64" t="s">
        <v>74</v>
      </c>
      <c r="D10" s="145" t="s">
        <v>86</v>
      </c>
      <c r="E10" s="146"/>
      <c r="F10" s="146"/>
      <c r="G10" s="146"/>
      <c r="H10" s="146"/>
      <c r="I10" s="146"/>
      <c r="J10" s="146"/>
      <c r="K10" s="146"/>
      <c r="L10" s="146"/>
      <c r="M10" s="146"/>
      <c r="N10" s="146"/>
      <c r="O10" s="146"/>
      <c r="P10" s="146"/>
      <c r="Q10" s="146"/>
      <c r="R10" s="146"/>
      <c r="S10" s="146"/>
      <c r="T10" s="146"/>
      <c r="U10" s="146"/>
      <c r="V10" s="146"/>
      <c r="W10" s="146"/>
      <c r="X10" s="147"/>
    </row>
    <row r="11" spans="1:25" customFormat="1" ht="27" customHeight="1" x14ac:dyDescent="0.2">
      <c r="A11" s="143"/>
      <c r="B11" s="144"/>
      <c r="C11" s="64" t="s">
        <v>75</v>
      </c>
      <c r="D11" s="148" t="s">
        <v>86</v>
      </c>
      <c r="E11" s="149"/>
      <c r="F11" s="149"/>
      <c r="G11" s="149"/>
      <c r="H11" s="149"/>
      <c r="I11" s="149"/>
      <c r="J11" s="149"/>
      <c r="K11" s="149"/>
      <c r="L11" s="150" t="s">
        <v>76</v>
      </c>
      <c r="M11" s="151"/>
      <c r="N11" s="148" t="s">
        <v>83</v>
      </c>
      <c r="O11" s="149"/>
      <c r="P11" s="149"/>
      <c r="Q11" s="149"/>
      <c r="R11" s="149"/>
      <c r="S11" s="149"/>
      <c r="T11" s="149"/>
      <c r="U11" s="152"/>
      <c r="V11" s="65" t="s">
        <v>77</v>
      </c>
      <c r="W11" s="153" t="s">
        <v>84</v>
      </c>
      <c r="X11" s="154"/>
    </row>
    <row r="12" spans="1:25" ht="23.25" customHeight="1" x14ac:dyDescent="0.2">
      <c r="A12" s="78" t="s">
        <v>46</v>
      </c>
      <c r="B12" s="79"/>
      <c r="C12" s="79"/>
      <c r="D12" s="79"/>
      <c r="E12" s="79"/>
      <c r="F12" s="79"/>
      <c r="G12" s="79"/>
      <c r="H12" s="79"/>
      <c r="I12" s="79"/>
      <c r="J12" s="79"/>
      <c r="K12" s="79"/>
      <c r="L12" s="79"/>
      <c r="M12" s="79"/>
      <c r="N12" s="79"/>
      <c r="O12" s="79"/>
      <c r="P12" s="79"/>
      <c r="Q12" s="79"/>
      <c r="R12" s="79"/>
      <c r="S12" s="79"/>
      <c r="T12" s="79"/>
      <c r="U12" s="79"/>
      <c r="V12" s="79"/>
      <c r="W12" s="79"/>
      <c r="X12" s="80"/>
    </row>
    <row r="13" spans="1:25" ht="25" customHeight="1" x14ac:dyDescent="0.2">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5" customHeight="1" x14ac:dyDescent="0.2">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5" customHeight="1" x14ac:dyDescent="0.2">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5" customHeight="1" x14ac:dyDescent="0.2">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6" customFormat="1" ht="23.5" customHeight="1" x14ac:dyDescent="0.2">
      <c r="A17" s="78" t="s">
        <v>45</v>
      </c>
      <c r="B17" s="79"/>
      <c r="C17" s="79"/>
      <c r="D17" s="79"/>
      <c r="E17" s="79"/>
      <c r="F17" s="79"/>
      <c r="G17" s="79"/>
      <c r="H17" s="79"/>
      <c r="I17" s="79"/>
      <c r="J17" s="79"/>
      <c r="K17" s="79"/>
      <c r="L17" s="79"/>
      <c r="M17" s="79"/>
      <c r="N17" s="79"/>
      <c r="O17" s="79"/>
      <c r="P17" s="79"/>
      <c r="Q17" s="79"/>
      <c r="R17" s="79"/>
      <c r="S17" s="79"/>
      <c r="T17" s="79"/>
      <c r="U17" s="79"/>
      <c r="V17" s="79"/>
      <c r="W17" s="79"/>
      <c r="X17" s="80"/>
      <c r="Y17" s="19"/>
    </row>
    <row r="18" spans="1:26" customFormat="1" ht="23.5" customHeight="1" x14ac:dyDescent="0.2">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6" customFormat="1" ht="23.5" customHeight="1" x14ac:dyDescent="0.2">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6" customFormat="1" ht="23.5" customHeight="1" x14ac:dyDescent="0.2">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6" customFormat="1" ht="23.5" customHeight="1" x14ac:dyDescent="0.2">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6" ht="21" customHeight="1" x14ac:dyDescent="0.2">
      <c r="A22" s="93" t="s">
        <v>12</v>
      </c>
      <c r="B22" s="93"/>
      <c r="C22" s="93"/>
      <c r="D22" s="93"/>
      <c r="E22" s="93"/>
      <c r="F22" s="93"/>
      <c r="G22" s="93"/>
      <c r="H22" s="93"/>
      <c r="I22" s="93"/>
      <c r="J22" s="93"/>
      <c r="K22" s="93"/>
      <c r="L22" s="93" t="s">
        <v>35</v>
      </c>
      <c r="M22" s="93"/>
      <c r="N22" s="93"/>
      <c r="O22" s="93"/>
      <c r="P22" s="93"/>
      <c r="Q22" s="93"/>
      <c r="R22" s="93"/>
      <c r="S22" s="93"/>
      <c r="T22" s="93"/>
      <c r="U22" s="93"/>
      <c r="V22" s="93"/>
      <c r="W22" s="93"/>
      <c r="X22" s="93"/>
    </row>
    <row r="23" spans="1:26" ht="19.5" customHeight="1" x14ac:dyDescent="0.2">
      <c r="A23" s="94" t="s">
        <v>58</v>
      </c>
      <c r="B23" s="94"/>
      <c r="C23" s="94"/>
      <c r="D23" s="94"/>
      <c r="E23" s="94"/>
      <c r="F23" s="94"/>
      <c r="G23" s="94"/>
      <c r="H23" s="94"/>
      <c r="I23" s="94"/>
      <c r="J23" s="94"/>
      <c r="K23" s="94"/>
      <c r="L23" s="114" t="s">
        <v>34</v>
      </c>
      <c r="M23" s="114"/>
      <c r="N23" s="114"/>
      <c r="O23" s="114"/>
      <c r="P23" s="114"/>
      <c r="Q23" s="114"/>
      <c r="R23" s="114"/>
      <c r="S23" s="114"/>
      <c r="T23" s="114"/>
      <c r="U23" s="114"/>
      <c r="V23" s="114"/>
      <c r="W23" s="114"/>
      <c r="X23" s="114"/>
    </row>
    <row r="24" spans="1:26" ht="19.5" customHeight="1" x14ac:dyDescent="0.2">
      <c r="A24" s="94"/>
      <c r="B24" s="94"/>
      <c r="C24" s="94"/>
      <c r="D24" s="94"/>
      <c r="E24" s="94"/>
      <c r="F24" s="94"/>
      <c r="G24" s="94"/>
      <c r="H24" s="94"/>
      <c r="I24" s="94"/>
      <c r="J24" s="94"/>
      <c r="K24" s="94"/>
      <c r="L24" s="114"/>
      <c r="M24" s="114"/>
      <c r="N24" s="114"/>
      <c r="O24" s="114"/>
      <c r="P24" s="114"/>
      <c r="Q24" s="114"/>
      <c r="R24" s="114"/>
      <c r="S24" s="114"/>
      <c r="T24" s="114"/>
      <c r="U24" s="114"/>
      <c r="V24" s="114"/>
      <c r="W24" s="114"/>
      <c r="X24" s="114"/>
    </row>
    <row r="25" spans="1:26" ht="21.75" customHeight="1" x14ac:dyDescent="0.2">
      <c r="A25" s="90" t="s">
        <v>13</v>
      </c>
      <c r="B25" s="91"/>
      <c r="C25" s="91"/>
      <c r="D25" s="91"/>
      <c r="E25" s="91"/>
      <c r="F25" s="91"/>
      <c r="G25" s="91"/>
      <c r="H25" s="92"/>
      <c r="I25" s="90" t="s">
        <v>14</v>
      </c>
      <c r="J25" s="91"/>
      <c r="K25" s="91"/>
      <c r="L25" s="91"/>
      <c r="M25" s="91"/>
      <c r="N25" s="91"/>
      <c r="O25" s="91"/>
      <c r="P25" s="92"/>
      <c r="Q25" s="90" t="s">
        <v>15</v>
      </c>
      <c r="R25" s="91"/>
      <c r="S25" s="91"/>
      <c r="T25" s="91"/>
      <c r="U25" s="91"/>
      <c r="V25" s="91"/>
      <c r="W25" s="91"/>
      <c r="X25" s="92"/>
      <c r="Y25" s="53"/>
      <c r="Z25"/>
    </row>
    <row r="26" spans="1:26" ht="17.25" customHeight="1" x14ac:dyDescent="0.2">
      <c r="A26" s="129" t="s">
        <v>16</v>
      </c>
      <c r="B26" s="130"/>
      <c r="C26" s="130"/>
      <c r="D26" s="130"/>
      <c r="E26" s="130"/>
      <c r="F26" s="130"/>
      <c r="G26" s="130"/>
      <c r="H26" s="130"/>
      <c r="I26" s="129" t="s">
        <v>16</v>
      </c>
      <c r="J26" s="130"/>
      <c r="K26" s="130"/>
      <c r="L26" s="130"/>
      <c r="M26" s="130"/>
      <c r="N26" s="130"/>
      <c r="O26" s="130"/>
      <c r="P26" s="131"/>
      <c r="Q26" s="123" t="s">
        <v>57</v>
      </c>
      <c r="R26" s="124"/>
      <c r="S26" s="124"/>
      <c r="T26" s="124"/>
      <c r="U26" s="124"/>
      <c r="V26" s="124"/>
      <c r="W26" s="124"/>
      <c r="X26" s="125"/>
      <c r="Y26" s="53"/>
      <c r="Z26"/>
    </row>
    <row r="27" spans="1:26" ht="17.25" customHeight="1" x14ac:dyDescent="0.2">
      <c r="A27" s="132"/>
      <c r="B27" s="133"/>
      <c r="C27" s="133"/>
      <c r="D27" s="133"/>
      <c r="E27" s="133"/>
      <c r="F27" s="133"/>
      <c r="G27" s="133"/>
      <c r="H27" s="133"/>
      <c r="I27" s="132"/>
      <c r="J27" s="133"/>
      <c r="K27" s="133"/>
      <c r="L27" s="133"/>
      <c r="M27" s="133"/>
      <c r="N27" s="133"/>
      <c r="O27" s="133"/>
      <c r="P27" s="134"/>
      <c r="Q27" s="126"/>
      <c r="R27" s="127"/>
      <c r="S27" s="127"/>
      <c r="T27" s="127"/>
      <c r="U27" s="127"/>
      <c r="V27" s="127"/>
      <c r="W27" s="127"/>
      <c r="X27" s="128"/>
      <c r="Y27" s="53"/>
      <c r="Z27"/>
    </row>
    <row r="28" spans="1:26" ht="23.25" customHeight="1" x14ac:dyDescent="0.2">
      <c r="A28" s="93" t="s">
        <v>17</v>
      </c>
      <c r="B28" s="93"/>
      <c r="C28" s="93"/>
      <c r="D28" s="93"/>
      <c r="E28" s="93"/>
      <c r="F28" s="93"/>
      <c r="G28" s="93"/>
      <c r="H28" s="93"/>
      <c r="I28" s="93"/>
      <c r="J28" s="93"/>
      <c r="K28" s="93"/>
      <c r="L28" s="93"/>
      <c r="M28" s="93"/>
      <c r="N28" s="93"/>
      <c r="O28" s="93"/>
      <c r="P28" s="93"/>
      <c r="Q28" s="93"/>
      <c r="R28" s="93"/>
      <c r="S28" s="93"/>
      <c r="T28" s="93"/>
      <c r="U28" s="93"/>
      <c r="V28" s="93"/>
      <c r="W28" s="93"/>
      <c r="X28" s="93"/>
      <c r="Y28" s="53"/>
      <c r="Z28"/>
    </row>
    <row r="29" spans="1:26" ht="25" customHeight="1" x14ac:dyDescent="0.2">
      <c r="A29" s="118"/>
      <c r="B29" s="77"/>
      <c r="C29" s="77"/>
      <c r="D29" s="77"/>
      <c r="E29" s="77"/>
      <c r="F29" s="77"/>
      <c r="G29" s="77"/>
      <c r="H29" s="77"/>
      <c r="I29" s="77"/>
      <c r="J29" s="77"/>
      <c r="K29" s="77"/>
      <c r="L29" s="77"/>
      <c r="M29" s="77"/>
      <c r="N29" s="77"/>
      <c r="O29" s="77"/>
      <c r="P29" s="77"/>
      <c r="Q29" s="77"/>
      <c r="R29" s="77"/>
      <c r="S29" s="77"/>
      <c r="T29" s="77"/>
      <c r="U29" s="77"/>
      <c r="V29" s="77"/>
      <c r="W29" s="77"/>
      <c r="X29" s="119"/>
    </row>
    <row r="30" spans="1:26" ht="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6" ht="18.75" customHeight="1" x14ac:dyDescent="0.2">
      <c r="A31" s="83" t="s">
        <v>47</v>
      </c>
      <c r="B31" s="84"/>
      <c r="C31" s="84"/>
      <c r="D31" s="84"/>
      <c r="E31" s="84"/>
      <c r="F31" s="84"/>
      <c r="G31" s="84"/>
      <c r="H31" s="84"/>
      <c r="I31" s="84"/>
      <c r="J31" s="84"/>
      <c r="K31" s="84"/>
      <c r="L31" s="84"/>
      <c r="M31" s="84"/>
      <c r="N31" s="84"/>
      <c r="O31" s="84"/>
      <c r="P31" s="84"/>
      <c r="Q31" s="84"/>
      <c r="R31" s="84"/>
      <c r="S31" s="84"/>
      <c r="T31" s="84"/>
      <c r="U31" s="84"/>
      <c r="V31" s="84"/>
      <c r="W31" s="84"/>
      <c r="X31" s="85"/>
    </row>
    <row r="32" spans="1:26" customFormat="1" ht="59.25" customHeight="1" x14ac:dyDescent="0.2">
      <c r="A32" s="115" t="s">
        <v>116</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77" t="s">
        <v>127</v>
      </c>
      <c r="B33" s="77"/>
      <c r="C33" s="77"/>
      <c r="D33" s="77"/>
      <c r="E33" s="77"/>
      <c r="F33" s="77"/>
      <c r="G33" s="77"/>
      <c r="H33" s="77"/>
      <c r="I33" s="77"/>
      <c r="J33" s="77"/>
      <c r="K33" s="77"/>
      <c r="L33" s="77"/>
      <c r="M33" s="77"/>
      <c r="N33" s="77"/>
      <c r="O33" s="77"/>
      <c r="P33" s="77"/>
      <c r="Q33" s="77"/>
      <c r="R33" s="77"/>
      <c r="S33" s="77"/>
      <c r="T33" s="77"/>
      <c r="U33" s="77"/>
      <c r="V33" s="77"/>
      <c r="W33" s="77"/>
      <c r="X33" s="77"/>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topLeftCell="A23" zoomScale="115" zoomScaleNormal="100" zoomScaleSheetLayoutView="115" workbookViewId="0">
      <selection activeCell="A35" sqref="A35:X35"/>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35" t="s">
        <v>21</v>
      </c>
      <c r="B1" s="136"/>
      <c r="C1" s="136"/>
      <c r="D1" s="136"/>
      <c r="E1" s="136"/>
      <c r="F1" s="136"/>
      <c r="G1" s="137"/>
      <c r="H1" s="135" t="s">
        <v>29</v>
      </c>
      <c r="I1" s="136"/>
      <c r="J1" s="136"/>
      <c r="K1" s="136"/>
      <c r="L1" s="136"/>
      <c r="M1" s="136"/>
      <c r="N1" s="246" t="s">
        <v>0</v>
      </c>
      <c r="O1" s="247"/>
      <c r="P1" s="247"/>
      <c r="Q1" s="248"/>
    </row>
    <row r="2" spans="1:25" customFormat="1" ht="33" customHeight="1" x14ac:dyDescent="0.2">
      <c r="A2" s="232" t="s">
        <v>125</v>
      </c>
      <c r="B2" s="233"/>
      <c r="C2" s="233"/>
      <c r="D2" s="233"/>
      <c r="E2" s="233"/>
      <c r="F2" s="233"/>
      <c r="G2" s="234"/>
      <c r="H2" s="240" t="s">
        <v>48</v>
      </c>
      <c r="I2" s="241"/>
      <c r="J2" s="241"/>
      <c r="K2" s="241"/>
      <c r="L2" s="241"/>
      <c r="M2" s="241"/>
      <c r="N2" s="42" t="s">
        <v>19</v>
      </c>
      <c r="O2" s="43"/>
      <c r="P2" s="43"/>
      <c r="Q2" s="44"/>
    </row>
    <row r="3" spans="1:25" customFormat="1" ht="17.25" customHeight="1" x14ac:dyDescent="0.2">
      <c r="A3" s="22"/>
      <c r="H3" s="20"/>
    </row>
    <row r="4" spans="1:25" ht="31.5" customHeight="1" x14ac:dyDescent="0.2">
      <c r="A4" s="242" t="s">
        <v>31</v>
      </c>
      <c r="B4" s="110" t="s">
        <v>81</v>
      </c>
      <c r="C4" s="245"/>
      <c r="D4" s="245"/>
      <c r="E4" s="245"/>
      <c r="F4" s="245"/>
      <c r="G4" s="231" t="s">
        <v>24</v>
      </c>
      <c r="H4" s="225"/>
      <c r="I4" s="226"/>
      <c r="J4" s="224" t="s">
        <v>32</v>
      </c>
      <c r="K4" s="225"/>
      <c r="L4" s="225"/>
      <c r="M4" s="225"/>
      <c r="N4" s="225"/>
      <c r="O4" s="226"/>
      <c r="P4" s="230" t="s">
        <v>22</v>
      </c>
      <c r="Q4" s="230"/>
      <c r="R4" s="230"/>
      <c r="S4" s="230"/>
      <c r="T4" s="230"/>
      <c r="U4" s="227" t="s">
        <v>23</v>
      </c>
      <c r="V4" s="228"/>
      <c r="W4" s="228"/>
      <c r="X4" s="229"/>
    </row>
    <row r="5" spans="1:25" ht="21" customHeight="1" x14ac:dyDescent="0.2">
      <c r="A5" s="243"/>
      <c r="B5" s="61" t="s">
        <v>62</v>
      </c>
      <c r="C5" s="31" t="s">
        <v>6</v>
      </c>
      <c r="D5" s="59" t="s">
        <v>67</v>
      </c>
      <c r="E5" s="32" t="s">
        <v>38</v>
      </c>
      <c r="F5" s="33" t="s">
        <v>39</v>
      </c>
      <c r="G5" s="176" t="s">
        <v>26</v>
      </c>
      <c r="H5" s="207"/>
      <c r="I5" s="208"/>
      <c r="J5" s="212" t="s">
        <v>59</v>
      </c>
      <c r="K5" s="213"/>
      <c r="L5" s="213"/>
      <c r="M5" s="54"/>
      <c r="N5" s="54"/>
      <c r="O5" s="55"/>
      <c r="P5" s="217" t="s">
        <v>94</v>
      </c>
      <c r="Q5" s="218"/>
      <c r="R5" s="218"/>
      <c r="S5" s="218"/>
      <c r="T5" s="219"/>
      <c r="U5" s="179"/>
      <c r="V5" s="179"/>
      <c r="W5" s="179"/>
      <c r="X5" s="180"/>
    </row>
    <row r="6" spans="1:25" ht="21" customHeight="1" x14ac:dyDescent="0.2">
      <c r="A6" s="243"/>
      <c r="B6" s="62" t="s">
        <v>63</v>
      </c>
      <c r="C6" s="34" t="s">
        <v>6</v>
      </c>
      <c r="D6" s="60" t="s">
        <v>68</v>
      </c>
      <c r="E6" s="35" t="s">
        <v>38</v>
      </c>
      <c r="F6" s="36" t="s">
        <v>40</v>
      </c>
      <c r="G6" s="209"/>
      <c r="H6" s="210"/>
      <c r="I6" s="211"/>
      <c r="J6" s="214" t="s">
        <v>61</v>
      </c>
      <c r="K6" s="215"/>
      <c r="L6" s="215"/>
      <c r="M6" s="215"/>
      <c r="N6" s="215"/>
      <c r="O6" s="216"/>
      <c r="P6" s="191" t="s">
        <v>66</v>
      </c>
      <c r="Q6" s="220"/>
      <c r="R6" s="220"/>
      <c r="S6" s="220"/>
      <c r="T6" s="221"/>
      <c r="U6" s="181"/>
      <c r="V6" s="181"/>
      <c r="W6" s="181"/>
      <c r="X6" s="182"/>
    </row>
    <row r="7" spans="1:25" ht="21" customHeight="1" x14ac:dyDescent="0.2">
      <c r="A7" s="243"/>
      <c r="B7" s="61" t="s">
        <v>64</v>
      </c>
      <c r="C7" s="31" t="s">
        <v>6</v>
      </c>
      <c r="D7" s="59" t="s">
        <v>67</v>
      </c>
      <c r="E7" s="32" t="s">
        <v>38</v>
      </c>
      <c r="F7" s="33" t="s">
        <v>39</v>
      </c>
      <c r="G7" s="176" t="s">
        <v>26</v>
      </c>
      <c r="H7" s="207"/>
      <c r="I7" s="208"/>
      <c r="J7" s="212" t="s">
        <v>93</v>
      </c>
      <c r="K7" s="171"/>
      <c r="L7" s="171"/>
      <c r="M7" s="171"/>
      <c r="N7" s="171"/>
      <c r="O7" s="172"/>
      <c r="P7" s="68"/>
      <c r="Q7" s="69"/>
      <c r="R7" s="69"/>
      <c r="S7" s="69"/>
      <c r="T7" s="70"/>
      <c r="U7" s="179"/>
      <c r="V7" s="179"/>
      <c r="W7" s="179"/>
      <c r="X7" s="180"/>
    </row>
    <row r="8" spans="1:25" ht="21" customHeight="1" x14ac:dyDescent="0.2">
      <c r="A8" s="243"/>
      <c r="B8" s="62" t="s">
        <v>62</v>
      </c>
      <c r="C8" s="34" t="s">
        <v>6</v>
      </c>
      <c r="D8" s="60" t="s">
        <v>69</v>
      </c>
      <c r="E8" s="35" t="s">
        <v>38</v>
      </c>
      <c r="F8" s="36" t="s">
        <v>40</v>
      </c>
      <c r="G8" s="209"/>
      <c r="H8" s="210"/>
      <c r="I8" s="211"/>
      <c r="J8" s="173"/>
      <c r="K8" s="174"/>
      <c r="L8" s="174"/>
      <c r="M8" s="174"/>
      <c r="N8" s="174"/>
      <c r="O8" s="175"/>
      <c r="P8" s="253" t="s">
        <v>92</v>
      </c>
      <c r="Q8" s="254"/>
      <c r="R8" s="254"/>
      <c r="S8" s="254"/>
      <c r="T8" s="255"/>
      <c r="U8" s="181"/>
      <c r="V8" s="181"/>
      <c r="W8" s="181"/>
      <c r="X8" s="182"/>
    </row>
    <row r="9" spans="1:25" ht="21" customHeight="1" x14ac:dyDescent="0.2">
      <c r="A9" s="243"/>
      <c r="B9" s="61" t="s">
        <v>65</v>
      </c>
      <c r="C9" s="31" t="s">
        <v>6</v>
      </c>
      <c r="D9" s="59" t="s">
        <v>67</v>
      </c>
      <c r="E9" s="32" t="s">
        <v>38</v>
      </c>
      <c r="F9" s="33" t="s">
        <v>39</v>
      </c>
      <c r="G9" s="176" t="s">
        <v>26</v>
      </c>
      <c r="H9" s="207"/>
      <c r="I9" s="208"/>
      <c r="J9" s="56" t="s">
        <v>25</v>
      </c>
      <c r="K9" s="57"/>
      <c r="L9" s="57"/>
      <c r="M9" s="57"/>
      <c r="N9" s="57"/>
      <c r="O9" s="58"/>
      <c r="P9" s="68"/>
      <c r="Q9" s="69"/>
      <c r="R9" s="69"/>
      <c r="S9" s="69"/>
      <c r="T9" s="70"/>
      <c r="U9" s="179"/>
      <c r="V9" s="179"/>
      <c r="W9" s="179"/>
      <c r="X9" s="180"/>
    </row>
    <row r="10" spans="1:25" ht="21" customHeight="1" x14ac:dyDescent="0.2">
      <c r="A10" s="243"/>
      <c r="B10" s="62" t="s">
        <v>64</v>
      </c>
      <c r="C10" s="34" t="s">
        <v>6</v>
      </c>
      <c r="D10" s="60" t="s">
        <v>69</v>
      </c>
      <c r="E10" s="35" t="s">
        <v>38</v>
      </c>
      <c r="F10" s="36" t="s">
        <v>40</v>
      </c>
      <c r="G10" s="209"/>
      <c r="H10" s="210"/>
      <c r="I10" s="211"/>
      <c r="J10" s="214" t="s">
        <v>60</v>
      </c>
      <c r="K10" s="215"/>
      <c r="L10" s="215"/>
      <c r="M10" s="215"/>
      <c r="N10" s="215"/>
      <c r="O10" s="216"/>
      <c r="P10" s="253" t="s">
        <v>95</v>
      </c>
      <c r="Q10" s="254"/>
      <c r="R10" s="254"/>
      <c r="S10" s="254"/>
      <c r="T10" s="255"/>
      <c r="U10" s="181"/>
      <c r="V10" s="181"/>
      <c r="W10" s="181"/>
      <c r="X10" s="182"/>
    </row>
    <row r="11" spans="1:25" ht="21" customHeight="1" x14ac:dyDescent="0.2">
      <c r="A11" s="243"/>
      <c r="B11" s="29"/>
      <c r="C11" s="31" t="s">
        <v>6</v>
      </c>
      <c r="D11" s="32"/>
      <c r="E11" s="32" t="s">
        <v>38</v>
      </c>
      <c r="F11" s="33" t="s">
        <v>39</v>
      </c>
      <c r="G11" s="176" t="s">
        <v>26</v>
      </c>
      <c r="H11" s="207"/>
      <c r="I11" s="208"/>
      <c r="J11" s="170" t="s">
        <v>25</v>
      </c>
      <c r="K11" s="171"/>
      <c r="L11" s="171"/>
      <c r="M11" s="171"/>
      <c r="N11" s="171"/>
      <c r="O11" s="172"/>
      <c r="P11" s="222"/>
      <c r="Q11" s="222"/>
      <c r="R11" s="222"/>
      <c r="S11" s="222"/>
      <c r="T11" s="222"/>
      <c r="U11" s="179"/>
      <c r="V11" s="179"/>
      <c r="W11" s="179"/>
      <c r="X11" s="180"/>
    </row>
    <row r="12" spans="1:25" ht="21" customHeight="1" x14ac:dyDescent="0.2">
      <c r="A12" s="244"/>
      <c r="B12" s="25"/>
      <c r="C12" s="34" t="s">
        <v>6</v>
      </c>
      <c r="D12" s="35"/>
      <c r="E12" s="35" t="s">
        <v>38</v>
      </c>
      <c r="F12" s="36" t="s">
        <v>40</v>
      </c>
      <c r="G12" s="209"/>
      <c r="H12" s="210"/>
      <c r="I12" s="211"/>
      <c r="J12" s="173"/>
      <c r="K12" s="174"/>
      <c r="L12" s="174"/>
      <c r="M12" s="174"/>
      <c r="N12" s="174"/>
      <c r="O12" s="175"/>
      <c r="P12" s="223"/>
      <c r="Q12" s="223"/>
      <c r="R12" s="223"/>
      <c r="S12" s="223"/>
      <c r="T12" s="223"/>
      <c r="U12" s="181"/>
      <c r="V12" s="181"/>
      <c r="W12" s="181"/>
      <c r="X12" s="182"/>
    </row>
    <row r="13" spans="1:25" customFormat="1" ht="18" customHeight="1" x14ac:dyDescent="0.2">
      <c r="A13" s="235" t="s">
        <v>78</v>
      </c>
      <c r="B13" s="73" t="s">
        <v>79</v>
      </c>
      <c r="C13" s="74"/>
      <c r="D13" s="74"/>
      <c r="E13" s="74"/>
      <c r="F13" s="74"/>
      <c r="G13" s="74"/>
      <c r="H13" s="74"/>
      <c r="I13" s="74"/>
      <c r="J13" s="74"/>
      <c r="K13" s="74"/>
      <c r="L13" s="74"/>
      <c r="M13" s="74"/>
      <c r="N13" s="74"/>
      <c r="O13" s="74"/>
      <c r="P13" s="74"/>
      <c r="Q13" s="74"/>
      <c r="R13" s="74"/>
      <c r="S13" s="74"/>
      <c r="T13" s="75"/>
      <c r="U13" s="256" t="s">
        <v>23</v>
      </c>
      <c r="V13" s="257"/>
      <c r="W13" s="257"/>
      <c r="X13" s="258"/>
      <c r="Y13" s="19"/>
    </row>
    <row r="14" spans="1:25" customFormat="1" ht="21.75" customHeight="1" x14ac:dyDescent="0.2">
      <c r="A14" s="236"/>
      <c r="B14" s="73" t="s">
        <v>80</v>
      </c>
      <c r="C14" s="73"/>
      <c r="D14" s="73"/>
      <c r="E14" s="73"/>
      <c r="F14" s="73"/>
      <c r="G14" s="73"/>
      <c r="H14" s="73"/>
      <c r="I14" s="73"/>
      <c r="J14" s="73"/>
      <c r="K14" s="73"/>
      <c r="L14" s="73"/>
      <c r="M14" s="73"/>
      <c r="N14" s="73"/>
      <c r="O14" s="73"/>
      <c r="P14" s="73"/>
      <c r="Q14" s="73"/>
      <c r="R14" s="73"/>
      <c r="S14" s="73"/>
      <c r="T14" s="73"/>
      <c r="U14" s="259"/>
      <c r="V14" s="260"/>
      <c r="W14" s="260"/>
      <c r="X14" s="261"/>
      <c r="Y14" s="19"/>
    </row>
    <row r="15" spans="1:25" ht="21.75" customHeight="1" x14ac:dyDescent="0.2">
      <c r="A15" s="237"/>
      <c r="B15" s="76"/>
      <c r="C15" s="71"/>
      <c r="D15" s="71"/>
      <c r="E15" s="71"/>
      <c r="F15" s="71"/>
      <c r="G15" s="71"/>
      <c r="H15" s="71"/>
      <c r="I15" s="71"/>
      <c r="J15" s="71"/>
      <c r="K15" s="71"/>
      <c r="L15" s="71"/>
      <c r="M15" s="71"/>
      <c r="N15" s="71"/>
      <c r="O15" s="71"/>
      <c r="P15" s="71"/>
      <c r="Q15" s="71"/>
      <c r="R15" s="71"/>
      <c r="S15" s="71"/>
      <c r="T15" s="71"/>
      <c r="U15" s="25"/>
      <c r="V15" s="26"/>
      <c r="W15" s="26"/>
      <c r="X15" s="27"/>
    </row>
    <row r="16" spans="1:25" ht="36.75" customHeight="1" x14ac:dyDescent="0.2">
      <c r="A16" s="238" t="s">
        <v>30</v>
      </c>
      <c r="B16" s="110" t="s">
        <v>82</v>
      </c>
      <c r="C16" s="245"/>
      <c r="D16" s="245"/>
      <c r="E16" s="245"/>
      <c r="F16" s="245"/>
      <c r="G16" s="224" t="s">
        <v>33</v>
      </c>
      <c r="H16" s="225"/>
      <c r="I16" s="226"/>
      <c r="J16" s="224" t="s">
        <v>96</v>
      </c>
      <c r="K16" s="225"/>
      <c r="L16" s="225"/>
      <c r="M16" s="225"/>
      <c r="N16" s="225"/>
      <c r="O16" s="226"/>
      <c r="P16" s="206" t="s">
        <v>28</v>
      </c>
      <c r="Q16" s="204"/>
      <c r="R16" s="204" t="s">
        <v>27</v>
      </c>
      <c r="S16" s="204"/>
      <c r="T16" s="205"/>
      <c r="U16" s="266" t="s">
        <v>23</v>
      </c>
      <c r="V16" s="267"/>
      <c r="W16" s="267"/>
      <c r="X16" s="268"/>
    </row>
    <row r="17" spans="1:27" ht="25.5" customHeight="1" x14ac:dyDescent="0.2">
      <c r="A17" s="239"/>
      <c r="B17" s="63" t="s">
        <v>121</v>
      </c>
      <c r="C17" s="30" t="s">
        <v>6</v>
      </c>
      <c r="D17" s="59" t="s">
        <v>103</v>
      </c>
      <c r="E17" s="23" t="s">
        <v>38</v>
      </c>
      <c r="F17" s="24" t="s">
        <v>104</v>
      </c>
      <c r="G17" s="176" t="s">
        <v>117</v>
      </c>
      <c r="H17" s="207"/>
      <c r="I17" s="208"/>
      <c r="J17" s="212" t="s">
        <v>105</v>
      </c>
      <c r="K17" s="171"/>
      <c r="L17" s="171"/>
      <c r="M17" s="171"/>
      <c r="N17" s="171"/>
      <c r="O17" s="172"/>
      <c r="P17" s="199" t="s">
        <v>71</v>
      </c>
      <c r="Q17" s="200"/>
      <c r="R17" s="193" t="s">
        <v>106</v>
      </c>
      <c r="S17" s="194"/>
      <c r="T17" s="195"/>
      <c r="U17" s="45" t="s">
        <v>6</v>
      </c>
      <c r="V17" s="66" t="e">
        <f>IF(B17="","",IF(D17&lt;=D18+1,IF(B17&gt;40,IF(B18&lt;30,B18+63-B17,B18-B17),B18-B17),IF(B17&gt;40,IF(B18&lt;30,B18+63-B17,B18-B17),B18-B17)-1))</f>
        <v>#VALUE!</v>
      </c>
      <c r="W17" s="46" t="s">
        <v>7</v>
      </c>
      <c r="X17" s="50">
        <f>IF(B17="","",IF(IF(D17&lt;D18,D18-D17,D18+(12-D17))+1=12,0,IF(IF(D17&lt;D18,D18-D17,D18+(12-D17))+1=13,1,IF(D17&lt;D18,D18-D17,D18+(12-D17))+1)))</f>
        <v>0</v>
      </c>
    </row>
    <row r="18" spans="1:27" ht="25.5" customHeight="1" x14ac:dyDescent="0.2">
      <c r="A18" s="239"/>
      <c r="B18" s="62" t="s">
        <v>120</v>
      </c>
      <c r="C18" s="28" t="s">
        <v>6</v>
      </c>
      <c r="D18" s="60" t="s">
        <v>107</v>
      </c>
      <c r="E18" s="26" t="s">
        <v>38</v>
      </c>
      <c r="F18" s="27" t="s">
        <v>108</v>
      </c>
      <c r="G18" s="209"/>
      <c r="H18" s="210"/>
      <c r="I18" s="211"/>
      <c r="J18" s="173"/>
      <c r="K18" s="174"/>
      <c r="L18" s="174"/>
      <c r="M18" s="174"/>
      <c r="N18" s="174"/>
      <c r="O18" s="175"/>
      <c r="P18" s="201"/>
      <c r="Q18" s="202"/>
      <c r="R18" s="196"/>
      <c r="S18" s="197"/>
      <c r="T18" s="198"/>
      <c r="U18" s="47" t="s">
        <v>36</v>
      </c>
      <c r="V18" s="67"/>
      <c r="W18" s="48" t="s">
        <v>37</v>
      </c>
      <c r="X18" s="49" t="e">
        <f>V17*V18</f>
        <v>#VALUE!</v>
      </c>
    </row>
    <row r="19" spans="1:27" ht="25.5" customHeight="1" x14ac:dyDescent="0.2">
      <c r="A19" s="239"/>
      <c r="B19" s="63" t="s">
        <v>109</v>
      </c>
      <c r="C19" s="30" t="s">
        <v>6</v>
      </c>
      <c r="D19" s="59" t="s">
        <v>103</v>
      </c>
      <c r="E19" s="23" t="s">
        <v>38</v>
      </c>
      <c r="F19" s="24" t="s">
        <v>104</v>
      </c>
      <c r="G19" s="176" t="s">
        <v>87</v>
      </c>
      <c r="H19" s="207"/>
      <c r="I19" s="208"/>
      <c r="J19" s="212" t="s">
        <v>110</v>
      </c>
      <c r="K19" s="171"/>
      <c r="L19" s="171"/>
      <c r="M19" s="171"/>
      <c r="N19" s="171"/>
      <c r="O19" s="172"/>
      <c r="P19" s="199" t="s">
        <v>101</v>
      </c>
      <c r="Q19" s="200"/>
      <c r="R19" s="203" t="s">
        <v>102</v>
      </c>
      <c r="S19" s="194"/>
      <c r="T19" s="195"/>
      <c r="U19" s="45" t="s">
        <v>6</v>
      </c>
      <c r="V19" s="66" t="e">
        <f t="shared" ref="V19" si="0">IF(B19="","",IF(D19&lt;=D20+1,IF(B19&gt;40,IF(B20&lt;30,B20+63-B19,B20-B19),B20-B19),IF(B19&gt;40,IF(B20&lt;30,B20+63-B19,B20-B19),B20-B19)-1))</f>
        <v>#VALUE!</v>
      </c>
      <c r="W19" s="46" t="s">
        <v>7</v>
      </c>
      <c r="X19" s="50">
        <f t="shared" ref="X19" si="1">IF(B19="","",IF(IF(D19&lt;D20,D20-D19,D20+(12-D19))+1=12,0,IF(IF(D19&lt;D20,D20-D19,D20+(12-D19))+1=13,1,IF(D19&lt;D20,D20-D19,D20+(12-D19))+1)))</f>
        <v>0</v>
      </c>
      <c r="AA19" s="72"/>
    </row>
    <row r="20" spans="1:27" ht="25.5" customHeight="1" x14ac:dyDescent="0.2">
      <c r="A20" s="239"/>
      <c r="B20" s="62" t="s">
        <v>121</v>
      </c>
      <c r="C20" s="28" t="s">
        <v>6</v>
      </c>
      <c r="D20" s="60" t="s">
        <v>107</v>
      </c>
      <c r="E20" s="26" t="s">
        <v>38</v>
      </c>
      <c r="F20" s="27" t="s">
        <v>108</v>
      </c>
      <c r="G20" s="209"/>
      <c r="H20" s="210"/>
      <c r="I20" s="211"/>
      <c r="J20" s="173"/>
      <c r="K20" s="174"/>
      <c r="L20" s="174"/>
      <c r="M20" s="174"/>
      <c r="N20" s="174"/>
      <c r="O20" s="175"/>
      <c r="P20" s="201"/>
      <c r="Q20" s="202"/>
      <c r="R20" s="196"/>
      <c r="S20" s="197"/>
      <c r="T20" s="198"/>
      <c r="U20" s="47" t="s">
        <v>36</v>
      </c>
      <c r="V20" s="67"/>
      <c r="W20" s="48" t="s">
        <v>37</v>
      </c>
      <c r="X20" s="49" t="e">
        <f t="shared" ref="X20" si="2">V19*V20</f>
        <v>#VALUE!</v>
      </c>
    </row>
    <row r="21" spans="1:27" ht="25.5" customHeight="1" x14ac:dyDescent="0.2">
      <c r="A21" s="239"/>
      <c r="B21" s="61" t="s">
        <v>111</v>
      </c>
      <c r="C21" s="30" t="s">
        <v>6</v>
      </c>
      <c r="D21" s="59" t="s">
        <v>103</v>
      </c>
      <c r="E21" s="23" t="s">
        <v>38</v>
      </c>
      <c r="F21" s="24" t="s">
        <v>104</v>
      </c>
      <c r="G21" s="176" t="s">
        <v>88</v>
      </c>
      <c r="H21" s="177"/>
      <c r="I21" s="178"/>
      <c r="J21" s="212" t="s">
        <v>98</v>
      </c>
      <c r="K21" s="213"/>
      <c r="L21" s="213"/>
      <c r="M21" s="213"/>
      <c r="N21" s="213"/>
      <c r="O21" s="249"/>
      <c r="P21" s="189" t="s">
        <v>90</v>
      </c>
      <c r="Q21" s="190"/>
      <c r="R21" s="193" t="s">
        <v>91</v>
      </c>
      <c r="S21" s="194"/>
      <c r="T21" s="195"/>
      <c r="U21" s="45" t="s">
        <v>6</v>
      </c>
      <c r="V21" s="66" t="e">
        <f t="shared" ref="V21" si="3">IF(B21="","",IF(D21&lt;=D22+1,IF(B21&gt;40,IF(B22&lt;30,B22+63-B21,B22-B21),B22-B21),IF(B21&gt;40,IF(B22&lt;30,B22+63-B21,B22-B21),B22-B21)-1))</f>
        <v>#VALUE!</v>
      </c>
      <c r="W21" s="46" t="s">
        <v>7</v>
      </c>
      <c r="X21" s="50">
        <f t="shared" ref="X21" si="4">IF(B21="","",IF(IF(D21&lt;D22,D22-D21,D22+(12-D21))+1=12,0,IF(IF(D21&lt;D22,D22-D21,D22+(12-D21))+1=13,1,IF(D21&lt;D22,D22-D21,D22+(12-D21))+1)))</f>
        <v>0</v>
      </c>
      <c r="AA21" s="72"/>
    </row>
    <row r="22" spans="1:27" ht="25.5" customHeight="1" x14ac:dyDescent="0.2">
      <c r="A22" s="239"/>
      <c r="B22" s="62" t="s">
        <v>109</v>
      </c>
      <c r="C22" s="28" t="s">
        <v>6</v>
      </c>
      <c r="D22" s="60" t="s">
        <v>107</v>
      </c>
      <c r="E22" s="26" t="s">
        <v>38</v>
      </c>
      <c r="F22" s="27" t="s">
        <v>108</v>
      </c>
      <c r="G22" s="115"/>
      <c r="H22" s="116"/>
      <c r="I22" s="117"/>
      <c r="J22" s="250"/>
      <c r="K22" s="251"/>
      <c r="L22" s="251"/>
      <c r="M22" s="251"/>
      <c r="N22" s="251"/>
      <c r="O22" s="252"/>
      <c r="P22" s="191"/>
      <c r="Q22" s="192"/>
      <c r="R22" s="196"/>
      <c r="S22" s="197"/>
      <c r="T22" s="198"/>
      <c r="U22" s="47" t="s">
        <v>36</v>
      </c>
      <c r="V22" s="67"/>
      <c r="W22" s="48" t="s">
        <v>37</v>
      </c>
      <c r="X22" s="49" t="e">
        <f t="shared" ref="X22" si="5">V21*V22</f>
        <v>#VALUE!</v>
      </c>
    </row>
    <row r="23" spans="1:27" ht="25.5" customHeight="1" x14ac:dyDescent="0.2">
      <c r="A23" s="239"/>
      <c r="B23" s="63" t="s">
        <v>112</v>
      </c>
      <c r="C23" s="30" t="s">
        <v>6</v>
      </c>
      <c r="D23" s="59" t="s">
        <v>103</v>
      </c>
      <c r="E23" s="23" t="s">
        <v>38</v>
      </c>
      <c r="F23" s="24" t="s">
        <v>104</v>
      </c>
      <c r="G23" s="176" t="s">
        <v>100</v>
      </c>
      <c r="H23" s="177"/>
      <c r="I23" s="178"/>
      <c r="J23" s="212" t="s">
        <v>99</v>
      </c>
      <c r="K23" s="213"/>
      <c r="L23" s="213"/>
      <c r="M23" s="213"/>
      <c r="N23" s="213"/>
      <c r="O23" s="249"/>
      <c r="P23" s="189" t="s">
        <v>71</v>
      </c>
      <c r="Q23" s="190"/>
      <c r="R23" s="183" t="s">
        <v>113</v>
      </c>
      <c r="S23" s="184"/>
      <c r="T23" s="185"/>
      <c r="U23" s="45" t="s">
        <v>6</v>
      </c>
      <c r="V23" s="66" t="e">
        <f t="shared" ref="V23" si="6">IF(B23="","",IF(D23&lt;=D24+1,IF(B23&gt;40,IF(B24&lt;30,B24+63-B23,B24-B23),B24-B23),IF(B23&gt;40,IF(B24&lt;30,B24+63-B23,B24-B23),B24-B23)-1))</f>
        <v>#VALUE!</v>
      </c>
      <c r="W23" s="46" t="s">
        <v>7</v>
      </c>
      <c r="X23" s="50">
        <f t="shared" ref="X23" si="7">IF(B23="","",IF(IF(D23&lt;D24,D24-D23,D24+(12-D23))+1=12,0,IF(IF(D23&lt;D24,D24-D23,D24+(12-D23))+1=13,1,IF(D23&lt;D24,D24-D23,D24+(12-D23))+1)))</f>
        <v>0</v>
      </c>
      <c r="AA23" s="72"/>
    </row>
    <row r="24" spans="1:27" ht="25.5" customHeight="1" x14ac:dyDescent="0.2">
      <c r="A24" s="239"/>
      <c r="B24" s="62" t="s">
        <v>111</v>
      </c>
      <c r="C24" s="28" t="s">
        <v>6</v>
      </c>
      <c r="D24" s="60" t="s">
        <v>107</v>
      </c>
      <c r="E24" s="26" t="s">
        <v>38</v>
      </c>
      <c r="F24" s="27" t="s">
        <v>108</v>
      </c>
      <c r="G24" s="115"/>
      <c r="H24" s="116"/>
      <c r="I24" s="117"/>
      <c r="J24" s="250"/>
      <c r="K24" s="251"/>
      <c r="L24" s="251"/>
      <c r="M24" s="251"/>
      <c r="N24" s="251"/>
      <c r="O24" s="252"/>
      <c r="P24" s="191"/>
      <c r="Q24" s="192"/>
      <c r="R24" s="186"/>
      <c r="S24" s="187"/>
      <c r="T24" s="188"/>
      <c r="U24" s="47" t="s">
        <v>36</v>
      </c>
      <c r="V24" s="67"/>
      <c r="W24" s="48" t="s">
        <v>37</v>
      </c>
      <c r="X24" s="49" t="e">
        <f t="shared" ref="X24" si="8">V23*V24</f>
        <v>#VALUE!</v>
      </c>
    </row>
    <row r="25" spans="1:27" ht="25.5" customHeight="1" x14ac:dyDescent="0.2">
      <c r="A25" s="239"/>
      <c r="B25" s="61" t="s">
        <v>114</v>
      </c>
      <c r="C25" s="30" t="s">
        <v>6</v>
      </c>
      <c r="D25" s="59" t="s">
        <v>103</v>
      </c>
      <c r="E25" s="23" t="s">
        <v>38</v>
      </c>
      <c r="F25" s="24" t="s">
        <v>104</v>
      </c>
      <c r="G25" s="176" t="s">
        <v>89</v>
      </c>
      <c r="H25" s="177"/>
      <c r="I25" s="178"/>
      <c r="J25" s="212" t="s">
        <v>97</v>
      </c>
      <c r="K25" s="213"/>
      <c r="L25" s="213"/>
      <c r="M25" s="213"/>
      <c r="N25" s="213"/>
      <c r="O25" s="249"/>
      <c r="P25" s="189" t="s">
        <v>70</v>
      </c>
      <c r="Q25" s="190"/>
      <c r="R25" s="183" t="s">
        <v>72</v>
      </c>
      <c r="S25" s="184"/>
      <c r="T25" s="185"/>
      <c r="U25" s="45" t="s">
        <v>6</v>
      </c>
      <c r="V25" s="66" t="e">
        <f t="shared" ref="V25" si="9">IF(B25="","",IF(D25&lt;=D26+1,IF(B25&gt;40,IF(B26&lt;30,B26+63-B25,B26-B25),B26-B25),IF(B25&gt;40,IF(B26&lt;30,B26+63-B25,B26-B25),B26-B25)-1))</f>
        <v>#VALUE!</v>
      </c>
      <c r="W25" s="46" t="s">
        <v>7</v>
      </c>
      <c r="X25" s="50">
        <f t="shared" ref="X25" si="10">IF(B25="","",IF(IF(D25&lt;D26,D26-D25,D26+(12-D25))+1=12,0,IF(IF(D25&lt;D26,D26-D25,D26+(12-D25))+1=13,1,IF(D25&lt;D26,D26-D25,D26+(12-D25))+1)))</f>
        <v>0</v>
      </c>
    </row>
    <row r="26" spans="1:27" ht="25.5" customHeight="1" x14ac:dyDescent="0.2">
      <c r="A26" s="239"/>
      <c r="B26" s="62" t="s">
        <v>112</v>
      </c>
      <c r="C26" s="28" t="s">
        <v>6</v>
      </c>
      <c r="D26" s="60" t="s">
        <v>107</v>
      </c>
      <c r="E26" s="26" t="s">
        <v>38</v>
      </c>
      <c r="F26" s="27" t="s">
        <v>108</v>
      </c>
      <c r="G26" s="115"/>
      <c r="H26" s="116"/>
      <c r="I26" s="117"/>
      <c r="J26" s="250"/>
      <c r="K26" s="251"/>
      <c r="L26" s="251"/>
      <c r="M26" s="251"/>
      <c r="N26" s="251"/>
      <c r="O26" s="252"/>
      <c r="P26" s="191"/>
      <c r="Q26" s="192"/>
      <c r="R26" s="186"/>
      <c r="S26" s="187"/>
      <c r="T26" s="188"/>
      <c r="U26" s="47" t="s">
        <v>36</v>
      </c>
      <c r="V26" s="67"/>
      <c r="W26" s="48" t="s">
        <v>37</v>
      </c>
      <c r="X26" s="49" t="e">
        <f t="shared" ref="X26" si="11">V25*V26</f>
        <v>#VALUE!</v>
      </c>
    </row>
    <row r="27" spans="1:27" ht="25.5" customHeight="1" x14ac:dyDescent="0.2">
      <c r="A27" s="239"/>
      <c r="B27" s="29"/>
      <c r="C27" s="30" t="s">
        <v>6</v>
      </c>
      <c r="D27" s="23"/>
      <c r="E27" s="23" t="s">
        <v>38</v>
      </c>
      <c r="F27" s="24" t="s">
        <v>39</v>
      </c>
      <c r="G27" s="176" t="s">
        <v>88</v>
      </c>
      <c r="H27" s="207"/>
      <c r="I27" s="208"/>
      <c r="J27" s="170" t="s">
        <v>25</v>
      </c>
      <c r="K27" s="171"/>
      <c r="L27" s="171"/>
      <c r="M27" s="171"/>
      <c r="N27" s="171"/>
      <c r="O27" s="172"/>
      <c r="P27" s="269"/>
      <c r="Q27" s="262"/>
      <c r="R27" s="262"/>
      <c r="S27" s="262"/>
      <c r="T27" s="263"/>
      <c r="U27" s="45" t="s">
        <v>6</v>
      </c>
      <c r="V27" s="66" t="str">
        <f t="shared" ref="V27" si="12">IF(B27="","",IF(D27&lt;=D28+1,IF(B27&gt;40,IF(B28&lt;30,B28+63-B27,B28-B27),B28-B27),IF(B27&gt;40,IF(B28&lt;30,B28+63-B27,B28-B27),B28-B27)-1))</f>
        <v/>
      </c>
      <c r="W27" s="46" t="s">
        <v>7</v>
      </c>
      <c r="X27" s="50" t="str">
        <f t="shared" ref="X27" si="13">IF(B27="","",IF(IF(D27&lt;D28,D28-D27,D28+(12-D27))+1=12,0,IF(IF(D27&lt;D28,D28-D27,D28+(12-D27))+1=13,1,IF(D27&lt;D28,D28-D27,D28+(12-D27))+1)))</f>
        <v/>
      </c>
    </row>
    <row r="28" spans="1:27" ht="25.5" customHeight="1" x14ac:dyDescent="0.2">
      <c r="A28" s="239"/>
      <c r="B28" s="25"/>
      <c r="C28" s="28" t="s">
        <v>6</v>
      </c>
      <c r="D28" s="26"/>
      <c r="E28" s="26" t="s">
        <v>38</v>
      </c>
      <c r="F28" s="27" t="s">
        <v>40</v>
      </c>
      <c r="G28" s="209"/>
      <c r="H28" s="210"/>
      <c r="I28" s="211"/>
      <c r="J28" s="173"/>
      <c r="K28" s="174"/>
      <c r="L28" s="174"/>
      <c r="M28" s="174"/>
      <c r="N28" s="174"/>
      <c r="O28" s="175"/>
      <c r="P28" s="270"/>
      <c r="Q28" s="264"/>
      <c r="R28" s="264"/>
      <c r="S28" s="264"/>
      <c r="T28" s="265"/>
      <c r="U28" s="47" t="s">
        <v>36</v>
      </c>
      <c r="V28" s="67"/>
      <c r="W28" s="48" t="s">
        <v>37</v>
      </c>
      <c r="X28" s="49" t="e">
        <f t="shared" ref="X28" si="14">V27*V28</f>
        <v>#VALUE!</v>
      </c>
    </row>
    <row r="29" spans="1:27" ht="25.5" customHeight="1" x14ac:dyDescent="0.2">
      <c r="A29" s="239"/>
      <c r="B29" s="29"/>
      <c r="C29" s="30" t="s">
        <v>6</v>
      </c>
      <c r="D29" s="23"/>
      <c r="E29" s="23" t="s">
        <v>38</v>
      </c>
      <c r="F29" s="24" t="s">
        <v>39</v>
      </c>
      <c r="G29" s="176" t="s">
        <v>88</v>
      </c>
      <c r="H29" s="207"/>
      <c r="I29" s="208"/>
      <c r="J29" s="170" t="s">
        <v>25</v>
      </c>
      <c r="K29" s="171"/>
      <c r="L29" s="171"/>
      <c r="M29" s="171"/>
      <c r="N29" s="171"/>
      <c r="O29" s="172"/>
      <c r="P29" s="269"/>
      <c r="Q29" s="262"/>
      <c r="R29" s="262"/>
      <c r="S29" s="262"/>
      <c r="T29" s="263"/>
      <c r="U29" s="45" t="s">
        <v>6</v>
      </c>
      <c r="V29" s="66" t="str">
        <f t="shared" ref="V29" si="15">IF(B29="","",IF(D29&lt;=D30+1,IF(B29&gt;40,IF(B30&lt;30,B30+63-B29,B30-B29),B30-B29),IF(B29&gt;40,IF(B30&lt;30,B30+63-B29,B30-B29),B30-B29)-1))</f>
        <v/>
      </c>
      <c r="W29" s="46" t="s">
        <v>7</v>
      </c>
      <c r="X29" s="50" t="str">
        <f t="shared" ref="X29" si="16">IF(B29="","",IF(IF(D29&lt;D30,D30-D29,D30+(12-D29))+1=12,0,IF(IF(D29&lt;D30,D30-D29,D30+(12-D29))+1=13,1,IF(D29&lt;D30,D30-D29,D30+(12-D29))+1)))</f>
        <v/>
      </c>
    </row>
    <row r="30" spans="1:27" ht="25.5" customHeight="1" x14ac:dyDescent="0.2">
      <c r="A30" s="239"/>
      <c r="B30" s="25"/>
      <c r="C30" s="28" t="s">
        <v>6</v>
      </c>
      <c r="D30" s="26"/>
      <c r="E30" s="26" t="s">
        <v>38</v>
      </c>
      <c r="F30" s="27" t="s">
        <v>40</v>
      </c>
      <c r="G30" s="209"/>
      <c r="H30" s="210"/>
      <c r="I30" s="211"/>
      <c r="J30" s="173"/>
      <c r="K30" s="174"/>
      <c r="L30" s="174"/>
      <c r="M30" s="174"/>
      <c r="N30" s="174"/>
      <c r="O30" s="175"/>
      <c r="P30" s="270"/>
      <c r="Q30" s="264"/>
      <c r="R30" s="264"/>
      <c r="S30" s="264"/>
      <c r="T30" s="265"/>
      <c r="U30" s="47" t="s">
        <v>36</v>
      </c>
      <c r="V30" s="67"/>
      <c r="W30" s="48" t="s">
        <v>37</v>
      </c>
      <c r="X30" s="49" t="e">
        <f t="shared" ref="X30" si="17">V29*V30</f>
        <v>#VALUE!</v>
      </c>
    </row>
    <row r="31" spans="1:27" ht="25.5" customHeight="1" x14ac:dyDescent="0.2">
      <c r="A31" s="239"/>
      <c r="B31" s="29"/>
      <c r="C31" s="30" t="s">
        <v>6</v>
      </c>
      <c r="D31" s="23"/>
      <c r="E31" s="23" t="s">
        <v>38</v>
      </c>
      <c r="F31" s="24" t="s">
        <v>39</v>
      </c>
      <c r="G31" s="176" t="s">
        <v>88</v>
      </c>
      <c r="H31" s="207"/>
      <c r="I31" s="208"/>
      <c r="J31" s="170" t="s">
        <v>25</v>
      </c>
      <c r="K31" s="171"/>
      <c r="L31" s="171"/>
      <c r="M31" s="171"/>
      <c r="N31" s="171"/>
      <c r="O31" s="172"/>
      <c r="P31" s="269"/>
      <c r="Q31" s="262"/>
      <c r="R31" s="262"/>
      <c r="S31" s="262"/>
      <c r="T31" s="263"/>
      <c r="U31" s="45" t="s">
        <v>6</v>
      </c>
      <c r="V31" s="66" t="str">
        <f t="shared" ref="V31" si="18">IF(B31="","",IF(D31&lt;=D32+1,IF(B31&gt;40,IF(B32&lt;30,B32+63-B31,B32-B31),B32-B31),IF(B31&gt;40,IF(B32&lt;30,B32+63-B31,B32-B31),B32-B31)-1))</f>
        <v/>
      </c>
      <c r="W31" s="46" t="s">
        <v>7</v>
      </c>
      <c r="X31" s="50" t="str">
        <f t="shared" ref="X31" si="19">IF(B31="","",IF(IF(D31&lt;D32,D32-D31,D32+(12-D31))+1=12,0,IF(IF(D31&lt;D32,D32-D31,D32+(12-D31))+1=13,1,IF(D31&lt;D32,D32-D31,D32+(12-D31))+1)))</f>
        <v/>
      </c>
    </row>
    <row r="32" spans="1:27" ht="25.5" customHeight="1" x14ac:dyDescent="0.2">
      <c r="A32" s="239"/>
      <c r="B32" s="25"/>
      <c r="C32" s="28" t="s">
        <v>6</v>
      </c>
      <c r="D32" s="26"/>
      <c r="E32" s="26" t="s">
        <v>38</v>
      </c>
      <c r="F32" s="27" t="s">
        <v>40</v>
      </c>
      <c r="G32" s="209"/>
      <c r="H32" s="210"/>
      <c r="I32" s="211"/>
      <c r="J32" s="173"/>
      <c r="K32" s="174"/>
      <c r="L32" s="174"/>
      <c r="M32" s="174"/>
      <c r="N32" s="174"/>
      <c r="O32" s="175"/>
      <c r="P32" s="270"/>
      <c r="Q32" s="264"/>
      <c r="R32" s="264"/>
      <c r="S32" s="264"/>
      <c r="T32" s="265"/>
      <c r="U32" s="47" t="s">
        <v>36</v>
      </c>
      <c r="V32" s="67"/>
      <c r="W32" s="48" t="s">
        <v>37</v>
      </c>
      <c r="X32" s="49" t="e">
        <f t="shared" ref="X32" si="20">V31*V32</f>
        <v>#VALUE!</v>
      </c>
    </row>
    <row r="33" spans="1:24" ht="25.5" customHeight="1" x14ac:dyDescent="0.2">
      <c r="A33" s="239"/>
      <c r="B33" s="29"/>
      <c r="C33" s="30" t="s">
        <v>6</v>
      </c>
      <c r="D33" s="23"/>
      <c r="E33" s="23" t="s">
        <v>38</v>
      </c>
      <c r="F33" s="24" t="s">
        <v>39</v>
      </c>
      <c r="G33" s="176" t="s">
        <v>88</v>
      </c>
      <c r="H33" s="177"/>
      <c r="I33" s="178"/>
      <c r="J33" s="170" t="s">
        <v>25</v>
      </c>
      <c r="K33" s="171"/>
      <c r="L33" s="171"/>
      <c r="M33" s="171"/>
      <c r="N33" s="171"/>
      <c r="O33" s="172"/>
      <c r="P33" s="123"/>
      <c r="Q33" s="168"/>
      <c r="R33" s="166"/>
      <c r="S33" s="124"/>
      <c r="T33" s="125"/>
      <c r="U33" s="45" t="s">
        <v>6</v>
      </c>
      <c r="V33" s="66" t="str">
        <f t="shared" ref="V33" si="21">IF(B33="","",IF(D33&lt;=D34+1,IF(B33&gt;40,IF(B34&lt;30,B34+63-B33,B34-B33),B34-B33),IF(B33&gt;40,IF(B34&lt;30,B34+63-B33,B34-B33),B34-B33)-1))</f>
        <v/>
      </c>
      <c r="W33" s="46" t="s">
        <v>7</v>
      </c>
      <c r="X33" s="50" t="str">
        <f t="shared" ref="X33" si="22">IF(B33="","",IF(IF(D33&lt;D34,D34-D33,D34+(12-D33))+1=12,0,IF(IF(D33&lt;D34,D34-D33,D34+(12-D33))+1=13,1,IF(D33&lt;D34,D34-D33,D34+(12-D33))+1)))</f>
        <v/>
      </c>
    </row>
    <row r="34" spans="1:24" ht="25.5" customHeight="1" x14ac:dyDescent="0.2">
      <c r="A34" s="239"/>
      <c r="B34" s="25"/>
      <c r="C34" s="28" t="s">
        <v>6</v>
      </c>
      <c r="D34" s="26"/>
      <c r="E34" s="26" t="s">
        <v>38</v>
      </c>
      <c r="F34" s="27" t="s">
        <v>40</v>
      </c>
      <c r="G34" s="115"/>
      <c r="H34" s="116"/>
      <c r="I34" s="117"/>
      <c r="J34" s="173"/>
      <c r="K34" s="174"/>
      <c r="L34" s="174"/>
      <c r="M34" s="174"/>
      <c r="N34" s="174"/>
      <c r="O34" s="175"/>
      <c r="P34" s="126"/>
      <c r="Q34" s="169"/>
      <c r="R34" s="167"/>
      <c r="S34" s="127"/>
      <c r="T34" s="128"/>
      <c r="U34" s="47" t="s">
        <v>36</v>
      </c>
      <c r="V34" s="67"/>
      <c r="W34" s="48" t="s">
        <v>37</v>
      </c>
      <c r="X34" s="49" t="e">
        <f t="shared" ref="X34" si="23">V33*V34</f>
        <v>#VALUE!</v>
      </c>
    </row>
    <row r="35" spans="1:24" ht="20.25" customHeight="1" x14ac:dyDescent="0.2">
      <c r="A35" s="77" t="s">
        <v>126</v>
      </c>
      <c r="B35" s="77"/>
      <c r="C35" s="77"/>
      <c r="D35" s="77"/>
      <c r="E35" s="77"/>
      <c r="F35" s="77"/>
      <c r="G35" s="77"/>
      <c r="H35" s="77"/>
      <c r="I35" s="77"/>
      <c r="J35" s="77"/>
      <c r="K35" s="77"/>
      <c r="L35" s="77"/>
      <c r="M35" s="77"/>
      <c r="N35" s="77"/>
      <c r="O35" s="77"/>
      <c r="P35" s="77"/>
      <c r="Q35" s="77"/>
      <c r="R35" s="77"/>
      <c r="S35" s="77"/>
      <c r="T35" s="77"/>
      <c r="U35" s="77"/>
      <c r="V35" s="77"/>
      <c r="W35" s="77"/>
      <c r="X35" s="77"/>
    </row>
    <row r="36" spans="1:24" ht="18" customHeight="1" x14ac:dyDescent="0.2"/>
    <row r="37" spans="1:24" ht="9" customHeight="1" x14ac:dyDescent="0.2"/>
    <row r="38" spans="1:24" ht="18" customHeight="1" x14ac:dyDescent="0.2">
      <c r="O38" s="38"/>
      <c r="P38" s="39" t="s">
        <v>41</v>
      </c>
      <c r="Q38" s="39" t="s">
        <v>41</v>
      </c>
      <c r="R38" s="39" t="s">
        <v>41</v>
      </c>
    </row>
    <row r="39" spans="1:24" ht="18" customHeight="1" x14ac:dyDescent="0.2">
      <c r="O39" s="38"/>
      <c r="P39" s="40">
        <v>1</v>
      </c>
      <c r="Q39" s="40">
        <v>0.8</v>
      </c>
      <c r="R39" s="37">
        <v>0.25</v>
      </c>
    </row>
    <row r="40" spans="1:24" ht="18" customHeight="1" x14ac:dyDescent="0.2"/>
    <row r="41" spans="1:24" ht="18" customHeight="1" x14ac:dyDescent="0.2"/>
    <row r="42" spans="1:24" ht="18" customHeight="1" x14ac:dyDescent="0.2"/>
    <row r="43" spans="1:24" ht="18" customHeight="1" x14ac:dyDescent="0.2"/>
  </sheetData>
  <mergeCells count="75">
    <mergeCell ref="P27:Q28"/>
    <mergeCell ref="J29:O30"/>
    <mergeCell ref="P29:Q30"/>
    <mergeCell ref="P25:Q26"/>
    <mergeCell ref="P31:Q32"/>
    <mergeCell ref="U13:X14"/>
    <mergeCell ref="R29:T30"/>
    <mergeCell ref="U16:X16"/>
    <mergeCell ref="R31:T32"/>
    <mergeCell ref="R27:T28"/>
    <mergeCell ref="P10:T10"/>
    <mergeCell ref="P8:T8"/>
    <mergeCell ref="J17:O18"/>
    <mergeCell ref="G25:I26"/>
    <mergeCell ref="G19:I20"/>
    <mergeCell ref="G21:I22"/>
    <mergeCell ref="R23:T24"/>
    <mergeCell ref="J23:O24"/>
    <mergeCell ref="J21:O22"/>
    <mergeCell ref="P23:Q24"/>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U4:X4"/>
    <mergeCell ref="U5:X6"/>
    <mergeCell ref="P4:T4"/>
    <mergeCell ref="U7:X8"/>
    <mergeCell ref="G7:I8"/>
    <mergeCell ref="J4:O4"/>
    <mergeCell ref="G4:I4"/>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G9:I10"/>
    <mergeCell ref="R33:T34"/>
    <mergeCell ref="P33:Q34"/>
    <mergeCell ref="J33:O34"/>
    <mergeCell ref="G33:I34"/>
    <mergeCell ref="U11:X12"/>
    <mergeCell ref="R25:T26"/>
    <mergeCell ref="P21:Q22"/>
    <mergeCell ref="R21:T22"/>
    <mergeCell ref="P19:Q20"/>
    <mergeCell ref="R19:T20"/>
    <mergeCell ref="P17:Q18"/>
    <mergeCell ref="R17:T18"/>
    <mergeCell ref="R16:T16"/>
    <mergeCell ref="P16:Q16"/>
    <mergeCell ref="G17:I18"/>
    <mergeCell ref="J27:O28"/>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和多田　佳史</cp:lastModifiedBy>
  <cp:lastPrinted>2026-03-26T00:04:43Z</cp:lastPrinted>
  <dcterms:created xsi:type="dcterms:W3CDTF">2019-11-11T06:22:18Z</dcterms:created>
  <dcterms:modified xsi:type="dcterms:W3CDTF">2026-03-26T00:06:24Z</dcterms:modified>
</cp:coreProperties>
</file>