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130.17.31\Public\●大規模施設等休業協力金\募集要項\申請書様式\第１期（映画館・配給会社）\ＨＰ用\3-1_大規模施設映画館\"/>
    </mc:Choice>
  </mc:AlternateContent>
  <bookViews>
    <workbookView xWindow="0" yWindow="0" windowWidth="20490" windowHeight="7620" tabRatio="663"/>
  </bookViews>
  <sheets>
    <sheet name="別紙（様式第３－１号）" sheetId="6" r:id="rId1"/>
    <sheet name="別紙（様式第３－２号）" sheetId="7" r:id="rId2"/>
  </sheets>
  <definedNames>
    <definedName name="_xlnm.Print_Area" localSheetId="0">'別紙（様式第３－１号）'!$A$2:$AS$53</definedName>
    <definedName name="_xlnm.Print_Area" localSheetId="1">'別紙（様式第３－２号）'!$A$2:$AS$70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62" i="7" l="1"/>
  <c r="AL61" i="7"/>
  <c r="AY56" i="7"/>
  <c r="AV56" i="7"/>
  <c r="BB56" i="7" s="1"/>
  <c r="BE56" i="7" s="1"/>
  <c r="AY50" i="7"/>
  <c r="AV50" i="7"/>
  <c r="BB50" i="7" s="1"/>
  <c r="BE50" i="7" s="1"/>
  <c r="AY45" i="7"/>
  <c r="AL67" i="7" s="1"/>
  <c r="AV45" i="7"/>
  <c r="AY62" i="7" s="1"/>
  <c r="BB62" i="7" s="1"/>
  <c r="AN45" i="7"/>
  <c r="AJ45" i="7"/>
  <c r="AV32" i="7"/>
  <c r="AY26" i="7"/>
  <c r="AV26" i="7"/>
  <c r="AY20" i="7"/>
  <c r="AV20" i="7"/>
  <c r="BB20" i="7" s="1"/>
  <c r="BE20" i="7" s="1"/>
  <c r="AY15" i="7"/>
  <c r="AL37" i="7" s="1"/>
  <c r="AV15" i="7"/>
  <c r="AY32" i="7" s="1"/>
  <c r="BB32" i="7" s="1"/>
  <c r="AJ53" i="7" l="1"/>
  <c r="AN53" i="7" s="1"/>
  <c r="AJ50" i="7"/>
  <c r="AN50" i="7" s="1"/>
  <c r="BE62" i="7"/>
  <c r="AL64" i="7"/>
  <c r="BB26" i="7"/>
  <c r="BE26" i="7" s="1"/>
  <c r="AJ23" i="7" s="1"/>
  <c r="AN23" i="7" s="1"/>
  <c r="AL31" i="7"/>
  <c r="AJ20" i="7"/>
  <c r="AN20" i="7" s="1"/>
  <c r="BE32" i="7"/>
  <c r="AL34" i="7"/>
  <c r="AJ15" i="7"/>
  <c r="AN15" i="7" s="1"/>
  <c r="AJ56" i="7" l="1"/>
  <c r="AN56" i="7"/>
  <c r="AJ26" i="7"/>
  <c r="AN26" i="7"/>
  <c r="AY48" i="6" l="1"/>
  <c r="AV48" i="6"/>
  <c r="AY42" i="6"/>
  <c r="AV42" i="6"/>
  <c r="BB42" i="6" s="1"/>
  <c r="BE42" i="6" s="1"/>
  <c r="AY37" i="6"/>
  <c r="AL50" i="6" s="1"/>
  <c r="AV37" i="6"/>
  <c r="AY27" i="6"/>
  <c r="AV27" i="6"/>
  <c r="BB27" i="6" s="1"/>
  <c r="AY21" i="6"/>
  <c r="AV21" i="6"/>
  <c r="BB21" i="6" s="1"/>
  <c r="AY16" i="6"/>
  <c r="AL29" i="6" s="1"/>
  <c r="AV16" i="6"/>
  <c r="AL47" i="6" l="1"/>
  <c r="BB48" i="6"/>
  <c r="BE48" i="6" s="1"/>
  <c r="AJ43" i="6" s="1"/>
  <c r="AN43" i="6" s="1"/>
  <c r="AJ36" i="6"/>
  <c r="AN36" i="6" s="1"/>
  <c r="AJ40" i="6"/>
  <c r="AN40" i="6" s="1"/>
  <c r="BE21" i="6"/>
  <c r="AJ15" i="6"/>
  <c r="AN15" i="6" s="1"/>
  <c r="AL26" i="6"/>
  <c r="BE27" i="6"/>
  <c r="AJ22" i="6" l="1"/>
  <c r="AN22" i="6"/>
  <c r="AJ19" i="6"/>
  <c r="AN19" i="6" s="1"/>
</calcChain>
</file>

<file path=xl/sharedStrings.xml><?xml version="1.0" encoding="utf-8"?>
<sst xmlns="http://schemas.openxmlformats.org/spreadsheetml/2006/main" count="454" uniqueCount="92">
  <si>
    <t>営業時間</t>
    <rPh sb="0" eb="2">
      <t>エイギョウ</t>
    </rPh>
    <rPh sb="2" eb="4">
      <t>ジカン</t>
    </rPh>
    <phoneticPr fontId="1"/>
  </si>
  <si>
    <t>時</t>
    <rPh sb="0" eb="1">
      <t>ジ</t>
    </rPh>
    <phoneticPr fontId="1"/>
  </si>
  <si>
    <t>分</t>
    <rPh sb="0" eb="1">
      <t>フン</t>
    </rPh>
    <phoneticPr fontId="1"/>
  </si>
  <si>
    <t>□</t>
  </si>
  <si>
    <t>時間</t>
    <rPh sb="0" eb="1">
      <t>ジ</t>
    </rPh>
    <rPh sb="1" eb="2">
      <t>アイダ</t>
    </rPh>
    <phoneticPr fontId="1"/>
  </si>
  <si>
    <t>[通常時]　</t>
    <rPh sb="1" eb="3">
      <t>ツウジョウ</t>
    </rPh>
    <rPh sb="3" eb="4">
      <t>ジ</t>
    </rPh>
    <phoneticPr fontId="1"/>
  </si>
  <si>
    <t>短縮時間</t>
    <rPh sb="0" eb="2">
      <t>タンシュク</t>
    </rPh>
    <rPh sb="2" eb="4">
      <t>ジカン</t>
    </rPh>
    <phoneticPr fontId="1"/>
  </si>
  <si>
    <t>開始</t>
    <rPh sb="0" eb="2">
      <t>カイシ</t>
    </rPh>
    <phoneticPr fontId="1"/>
  </si>
  <si>
    <t>終了</t>
    <rPh sb="0" eb="2">
      <t>シュウリョウ</t>
    </rPh>
    <phoneticPr fontId="1"/>
  </si>
  <si>
    <t>営業時間
（*1）</t>
    <rPh sb="0" eb="2">
      <t>エイギョウ</t>
    </rPh>
    <rPh sb="2" eb="4">
      <t>ジカン</t>
    </rPh>
    <phoneticPr fontId="1"/>
  </si>
  <si>
    <t>[終了時間の短縮]　</t>
    <rPh sb="1" eb="3">
      <t>シュウリョウ</t>
    </rPh>
    <rPh sb="3" eb="5">
      <t>ジカン</t>
    </rPh>
    <rPh sb="6" eb="8">
      <t>タンシュク</t>
    </rPh>
    <phoneticPr fontId="1"/>
  </si>
  <si>
    <t>[通常時の営業時間数]　</t>
    <rPh sb="1" eb="3">
      <t>ツウジョウ</t>
    </rPh>
    <rPh sb="3" eb="4">
      <t>ジ</t>
    </rPh>
    <rPh sb="5" eb="7">
      <t>エイギョウ</t>
    </rPh>
    <rPh sb="7" eb="10">
      <t>ジカンスウ</t>
    </rPh>
    <phoneticPr fontId="1"/>
  </si>
  <si>
    <t>[時短比率]　</t>
    <rPh sb="1" eb="3">
      <t>ジタン</t>
    </rPh>
    <rPh sb="3" eb="5">
      <t>ヒリツ</t>
    </rPh>
    <phoneticPr fontId="1"/>
  </si>
  <si>
    <t>営業時間
（*2）</t>
    <rPh sb="0" eb="2">
      <t>エイギョウ</t>
    </rPh>
    <rPh sb="2" eb="4">
      <t>ジカン</t>
    </rPh>
    <phoneticPr fontId="1"/>
  </si>
  <si>
    <t>営業終了時間</t>
    <rPh sb="0" eb="2">
      <t>エイギョウ</t>
    </rPh>
    <rPh sb="2" eb="4">
      <t>シュウリョウ</t>
    </rPh>
    <rPh sb="4" eb="6">
      <t>ジカン</t>
    </rPh>
    <phoneticPr fontId="1"/>
  </si>
  <si>
    <t>パターン</t>
    <phoneticPr fontId="1"/>
  </si>
  <si>
    <t>６．通常時及び時短要請期間中の営業時間等</t>
    <rPh sb="2" eb="4">
      <t>ツウジョウ</t>
    </rPh>
    <rPh sb="4" eb="5">
      <t>ジ</t>
    </rPh>
    <rPh sb="5" eb="6">
      <t>オヨ</t>
    </rPh>
    <rPh sb="7" eb="9">
      <t>ジタン</t>
    </rPh>
    <rPh sb="9" eb="11">
      <t>ヨウセイ</t>
    </rPh>
    <rPh sb="11" eb="14">
      <t>キカンチュウ</t>
    </rPh>
    <rPh sb="15" eb="17">
      <t>エイギョウ</t>
    </rPh>
    <rPh sb="17" eb="19">
      <t>ジカン</t>
    </rPh>
    <rPh sb="19" eb="20">
      <t>トウ</t>
    </rPh>
    <phoneticPr fontId="1"/>
  </si>
  <si>
    <t>計算上の</t>
    <rPh sb="0" eb="3">
      <t>ケイサンジョウ</t>
    </rPh>
    <phoneticPr fontId="1"/>
  </si>
  <si>
    <t>終了時間</t>
    <rPh sb="0" eb="2">
      <t>シュウリョウ</t>
    </rPh>
    <rPh sb="2" eb="4">
      <t>ジカン</t>
    </rPh>
    <phoneticPr fontId="1"/>
  </si>
  <si>
    <t>※②'と②"いずれか大きい方</t>
    <rPh sb="10" eb="11">
      <t>オオ</t>
    </rPh>
    <rPh sb="13" eb="14">
      <t>ホウ</t>
    </rPh>
    <phoneticPr fontId="1"/>
  </si>
  <si>
    <t>休業している場合は、時短要請期間中の営業時間の入力は不要です。</t>
    <rPh sb="18" eb="20">
      <t>エイギョウ</t>
    </rPh>
    <rPh sb="20" eb="22">
      <t>ジカン</t>
    </rPh>
    <phoneticPr fontId="1"/>
  </si>
  <si>
    <t>※少数点第４位切上</t>
    <rPh sb="1" eb="3">
      <t>ショウスウ</t>
    </rPh>
    <rPh sb="3" eb="4">
      <t>テン</t>
    </rPh>
    <rPh sb="4" eb="5">
      <t>ダイ</t>
    </rPh>
    <rPh sb="6" eb="7">
      <t>イ</t>
    </rPh>
    <rPh sb="7" eb="8">
      <t>キ</t>
    </rPh>
    <rPh sb="8" eb="9">
      <t>ア</t>
    </rPh>
    <phoneticPr fontId="1"/>
  </si>
  <si>
    <t>営業時間数
Ｘⅰ</t>
    <rPh sb="0" eb="2">
      <t>エイギョウ</t>
    </rPh>
    <rPh sb="2" eb="4">
      <t>ジカン</t>
    </rPh>
    <rPh sb="4" eb="5">
      <t>カズ</t>
    </rPh>
    <phoneticPr fontId="1"/>
  </si>
  <si>
    <t>短縮時間
Ｙⅰ（*3）</t>
    <rPh sb="0" eb="2">
      <t>タンシュク</t>
    </rPh>
    <rPh sb="2" eb="4">
      <t>ジカン</t>
    </rPh>
    <phoneticPr fontId="1"/>
  </si>
  <si>
    <t>時短比率
Ｚⅰ＝Ｙⅰ/Ｘⅰ</t>
    <rPh sb="0" eb="2">
      <t>ジタン</t>
    </rPh>
    <rPh sb="2" eb="4">
      <t>ヒリツ</t>
    </rPh>
    <phoneticPr fontId="1"/>
  </si>
  <si>
    <t>20時又は21時まで</t>
    <rPh sb="2" eb="3">
      <t>ジ</t>
    </rPh>
    <rPh sb="3" eb="4">
      <t>マタ</t>
    </rPh>
    <rPh sb="7" eb="8">
      <t>ジ</t>
    </rPh>
    <phoneticPr fontId="1"/>
  </si>
  <si>
    <t>*1,*2　24時間表記で記入してください。（例：深夜１時→25時）</t>
    <rPh sb="23" eb="24">
      <t>レイ</t>
    </rPh>
    <rPh sb="25" eb="27">
      <t>シンヤ</t>
    </rPh>
    <rPh sb="28" eb="29">
      <t>ジ</t>
    </rPh>
    <rPh sb="32" eb="33">
      <t>ジ</t>
    </rPh>
    <phoneticPr fontId="1"/>
  </si>
  <si>
    <t>別　紙</t>
    <rPh sb="0" eb="1">
      <t>ベツ</t>
    </rPh>
    <rPh sb="2" eb="3">
      <t>カミ</t>
    </rPh>
    <phoneticPr fontId="1"/>
  </si>
  <si>
    <t>・期間中の営業時間のパターンが３パターン以上ある場合に記入してください。</t>
    <rPh sb="1" eb="4">
      <t>キカンチュウ</t>
    </rPh>
    <rPh sb="5" eb="7">
      <t>エイギョウ</t>
    </rPh>
    <rPh sb="7" eb="9">
      <t>ジカン</t>
    </rPh>
    <rPh sb="20" eb="22">
      <t>イジョウ</t>
    </rPh>
    <rPh sb="24" eb="26">
      <t>バアイ</t>
    </rPh>
    <rPh sb="27" eb="29">
      <t>キニュウ</t>
    </rPh>
    <phoneticPr fontId="1"/>
  </si>
  <si>
    <t>※パターンを区分するための番号を記入してください。</t>
    <rPh sb="6" eb="8">
      <t>クブン</t>
    </rPh>
    <rPh sb="13" eb="15">
      <t>バンゴウ</t>
    </rPh>
    <rPh sb="16" eb="18">
      <t>キニュウ</t>
    </rPh>
    <phoneticPr fontId="1"/>
  </si>
  <si>
    <t>(様式第３－１号)</t>
    <phoneticPr fontId="1"/>
  </si>
  <si>
    <t>＜計算用分数換算＞※入力しないでください</t>
    <rPh sb="1" eb="4">
      <t>ケイサンヨウ</t>
    </rPh>
    <rPh sb="10" eb="12">
      <t>ニュウリョク</t>
    </rPh>
    <phoneticPr fontId="1"/>
  </si>
  <si>
    <t>～</t>
    <phoneticPr fontId="1"/>
  </si>
  <si>
    <t>～</t>
    <phoneticPr fontId="1"/>
  </si>
  <si>
    <t>①</t>
    <phoneticPr fontId="1"/>
  </si>
  <si>
    <t>Ｘ</t>
    <phoneticPr fontId="1"/>
  </si>
  <si>
    <t>[時短要請期間中]　</t>
    <rPh sb="1" eb="3">
      <t>ジタン</t>
    </rPh>
    <rPh sb="3" eb="5">
      <t>ヨウセイ</t>
    </rPh>
    <rPh sb="5" eb="7">
      <t>キカン</t>
    </rPh>
    <rPh sb="7" eb="8">
      <t>チュウ</t>
    </rPh>
    <phoneticPr fontId="1"/>
  </si>
  <si>
    <t>（5/12～5/31)</t>
    <phoneticPr fontId="1"/>
  </si>
  <si>
    <t>5/12～</t>
    <phoneticPr fontId="1"/>
  </si>
  <si>
    <t>実際の</t>
    <phoneticPr fontId="1"/>
  </si>
  <si>
    <t>時短要請時間</t>
    <rPh sb="0" eb="2">
      <t>ジタン</t>
    </rPh>
    <rPh sb="2" eb="4">
      <t>ヨウセイ</t>
    </rPh>
    <rPh sb="4" eb="6">
      <t>ジカン</t>
    </rPh>
    <phoneticPr fontId="1"/>
  </si>
  <si>
    <t>20時まで</t>
    <rPh sb="2" eb="3">
      <t>ジ</t>
    </rPh>
    <phoneticPr fontId="1"/>
  </si>
  <si>
    <t>終了時間</t>
    <phoneticPr fontId="1"/>
  </si>
  <si>
    <t>（6/1～8/19)</t>
    <phoneticPr fontId="1"/>
  </si>
  <si>
    <t>②'</t>
    <phoneticPr fontId="1"/>
  </si>
  <si>
    <t>②"</t>
    <phoneticPr fontId="1"/>
  </si>
  <si>
    <t>②</t>
    <phoneticPr fontId="1"/>
  </si>
  <si>
    <t>Ｙ</t>
    <phoneticPr fontId="1"/>
  </si>
  <si>
    <t>①－②</t>
    <phoneticPr fontId="1"/>
  </si>
  <si>
    <r>
      <t>※</t>
    </r>
    <r>
      <rPr>
        <sz val="16"/>
        <rFont val="ＭＳ ゴシック"/>
        <family val="3"/>
        <charset val="128"/>
      </rPr>
      <t>20時</t>
    </r>
    <r>
      <rPr>
        <sz val="16"/>
        <rFont val="ＭＳ ゴシック"/>
        <family val="2"/>
        <charset val="128"/>
      </rPr>
      <t>を超える場合は短縮時間なし</t>
    </r>
    <rPh sb="3" eb="4">
      <t>ジ</t>
    </rPh>
    <rPh sb="5" eb="6">
      <t>コ</t>
    </rPh>
    <rPh sb="8" eb="10">
      <t>バアイ</t>
    </rPh>
    <phoneticPr fontId="1"/>
  </si>
  <si>
    <t>6/1～</t>
    <phoneticPr fontId="1"/>
  </si>
  <si>
    <t>実際の</t>
    <phoneticPr fontId="1"/>
  </si>
  <si>
    <t>*2　</t>
    <phoneticPr fontId="1"/>
  </si>
  <si>
    <t>21時まで</t>
    <rPh sb="2" eb="3">
      <t>ジ</t>
    </rPh>
    <phoneticPr fontId="1"/>
  </si>
  <si>
    <t>終了時間</t>
    <phoneticPr fontId="1"/>
  </si>
  <si>
    <t>*3　</t>
    <phoneticPr fontId="1"/>
  </si>
  <si>
    <t>5/12～5/31は、20時までの時短分が協力金の対象です。</t>
    <rPh sb="13" eb="14">
      <t>ジ</t>
    </rPh>
    <rPh sb="17" eb="19">
      <t>ジタン</t>
    </rPh>
    <rPh sb="19" eb="20">
      <t>ブン</t>
    </rPh>
    <rPh sb="21" eb="24">
      <t>キョウリョクキン</t>
    </rPh>
    <rPh sb="25" eb="27">
      <t>タイショウ</t>
    </rPh>
    <phoneticPr fontId="1"/>
  </si>
  <si>
    <t>②'</t>
    <phoneticPr fontId="1"/>
  </si>
  <si>
    <t>②"</t>
    <phoneticPr fontId="1"/>
  </si>
  <si>
    <t>②</t>
    <phoneticPr fontId="1"/>
  </si>
  <si>
    <t>Ｙ</t>
    <phoneticPr fontId="1"/>
  </si>
  <si>
    <t>①－②</t>
    <phoneticPr fontId="1"/>
  </si>
  <si>
    <t>6/1～8/19は、21時までの時短分が協力金の対象です。</t>
    <rPh sb="12" eb="13">
      <t>ジ</t>
    </rPh>
    <rPh sb="20" eb="23">
      <t>キョウリョクキン</t>
    </rPh>
    <rPh sb="24" eb="26">
      <t>タイショウ</t>
    </rPh>
    <phoneticPr fontId="1"/>
  </si>
  <si>
    <t>（6/1～8/19)</t>
    <phoneticPr fontId="1"/>
  </si>
  <si>
    <t>それ以前に営業を終了した場合は、実際の終了時間にかかわらず通常の営業終了時間から時短要請時間まで短縮した時間となります。</t>
    <rPh sb="40" eb="42">
      <t>ジタン</t>
    </rPh>
    <rPh sb="42" eb="44">
      <t>ヨウセイ</t>
    </rPh>
    <rPh sb="44" eb="46">
      <t>ジカン</t>
    </rPh>
    <phoneticPr fontId="1"/>
  </si>
  <si>
    <t>※時短要請時間を超える場合は短縮時間なし</t>
    <rPh sb="1" eb="3">
      <t>ジタン</t>
    </rPh>
    <rPh sb="3" eb="5">
      <t>ヨウセイ</t>
    </rPh>
    <rPh sb="5" eb="7">
      <t>ジカン</t>
    </rPh>
    <rPh sb="8" eb="9">
      <t>コ</t>
    </rPh>
    <rPh sb="11" eb="13">
      <t>バアイ</t>
    </rPh>
    <phoneticPr fontId="1"/>
  </si>
  <si>
    <t>⑤</t>
    <phoneticPr fontId="1"/>
  </si>
  <si>
    <t>・期間中の営業時間のパターンが５パターン以上ある場合に記入してください。</t>
    <rPh sb="1" eb="4">
      <t>キカンチュウ</t>
    </rPh>
    <rPh sb="5" eb="7">
      <t>エイギョウ</t>
    </rPh>
    <rPh sb="7" eb="9">
      <t>ジカン</t>
    </rPh>
    <rPh sb="20" eb="22">
      <t>イジョウ</t>
    </rPh>
    <rPh sb="24" eb="26">
      <t>バアイ</t>
    </rPh>
    <rPh sb="27" eb="29">
      <t>キニュウ</t>
    </rPh>
    <phoneticPr fontId="1"/>
  </si>
  <si>
    <t>・申請書本紙「７．協力金額」の別記「時短状況」欄に、該当するパターン及び時短比率を記入してください。</t>
    <rPh sb="1" eb="4">
      <t>シンセイショ</t>
    </rPh>
    <rPh sb="4" eb="6">
      <t>ホンシ</t>
    </rPh>
    <rPh sb="9" eb="11">
      <t>キョウリョク</t>
    </rPh>
    <rPh sb="11" eb="13">
      <t>キンガク</t>
    </rPh>
    <rPh sb="15" eb="17">
      <t>ベッキ</t>
    </rPh>
    <rPh sb="18" eb="20">
      <t>ジタン</t>
    </rPh>
    <rPh sb="20" eb="22">
      <t>ジョウキョウ</t>
    </rPh>
    <rPh sb="23" eb="24">
      <t>ラン</t>
    </rPh>
    <rPh sb="26" eb="28">
      <t>ガイトウ</t>
    </rPh>
    <rPh sb="34" eb="35">
      <t>オヨ</t>
    </rPh>
    <rPh sb="36" eb="38">
      <t>ジタン</t>
    </rPh>
    <rPh sb="38" eb="40">
      <t>ヒリツ</t>
    </rPh>
    <rPh sb="41" eb="43">
      <t>キニュウ</t>
    </rPh>
    <phoneticPr fontId="1"/>
  </si>
  <si>
    <t>⑥</t>
    <phoneticPr fontId="1"/>
  </si>
  <si>
    <t>(様式第３－２号)</t>
    <phoneticPr fontId="1"/>
  </si>
  <si>
    <t>②'</t>
    <phoneticPr fontId="1"/>
  </si>
  <si>
    <t>②"</t>
    <phoneticPr fontId="1"/>
  </si>
  <si>
    <t>（6/1～6/20)</t>
    <phoneticPr fontId="1"/>
  </si>
  <si>
    <t>（6/21～8/19)</t>
    <phoneticPr fontId="1"/>
  </si>
  <si>
    <t>（6/21～8/19)</t>
    <phoneticPr fontId="1"/>
  </si>
  <si>
    <t>短縮時間
Ｙⅰ（*4）</t>
    <rPh sb="0" eb="2">
      <t>タンシュク</t>
    </rPh>
    <rPh sb="2" eb="4">
      <t>ジカン</t>
    </rPh>
    <phoneticPr fontId="1"/>
  </si>
  <si>
    <t>Ｙ</t>
    <phoneticPr fontId="1"/>
  </si>
  <si>
    <t>①－②</t>
    <phoneticPr fontId="1"/>
  </si>
  <si>
    <t>（5/12～5/31)</t>
    <phoneticPr fontId="1"/>
  </si>
  <si>
    <t>6/21～</t>
    <phoneticPr fontId="1"/>
  </si>
  <si>
    <t>5/12～6/20は、20時までの時短分が協力金の対象です。20時以前に</t>
    <rPh sb="13" eb="14">
      <t>ジ</t>
    </rPh>
    <rPh sb="17" eb="19">
      <t>ジタン</t>
    </rPh>
    <rPh sb="19" eb="20">
      <t>ブン</t>
    </rPh>
    <rPh sb="21" eb="24">
      <t>キョウリョクキン</t>
    </rPh>
    <rPh sb="25" eb="27">
      <t>タイショウ</t>
    </rPh>
    <phoneticPr fontId="1"/>
  </si>
  <si>
    <t>営業を終了した場合は、実際の終了時間にかかわらず通常の営業終了時間から20時まで短縮した時間となります。
ただし、イベント関連施設内のテナント等映画館は、20時を21時に読み替えますので、下のボックスにチェック☑してください。</t>
    <rPh sb="79" eb="80">
      <t>ジ</t>
    </rPh>
    <rPh sb="85" eb="86">
      <t>ヨ</t>
    </rPh>
    <rPh sb="87" eb="88">
      <t>カ</t>
    </rPh>
    <rPh sb="94" eb="95">
      <t>シタ</t>
    </rPh>
    <phoneticPr fontId="1"/>
  </si>
  <si>
    <t>（6/1～6/20)</t>
    <phoneticPr fontId="1"/>
  </si>
  <si>
    <t>※イベント関連施設内のテナ</t>
    <rPh sb="5" eb="7">
      <t>カンレン</t>
    </rPh>
    <rPh sb="7" eb="9">
      <t>シセツ</t>
    </rPh>
    <rPh sb="9" eb="10">
      <t>ナイ</t>
    </rPh>
    <phoneticPr fontId="1"/>
  </si>
  <si>
    <t>イベント開催時のイベント関連施設内のテナント等映画館である</t>
    <rPh sb="4" eb="6">
      <t>カイサイ</t>
    </rPh>
    <rPh sb="6" eb="7">
      <t>ジ</t>
    </rPh>
    <rPh sb="12" eb="14">
      <t>カンレン</t>
    </rPh>
    <rPh sb="14" eb="16">
      <t>シセツ</t>
    </rPh>
    <rPh sb="16" eb="17">
      <t>ナイ</t>
    </rPh>
    <rPh sb="22" eb="23">
      <t>トウ</t>
    </rPh>
    <rPh sb="23" eb="26">
      <t>エイガカン</t>
    </rPh>
    <phoneticPr fontId="1"/>
  </si>
  <si>
    <t>ント等映画館以外は対象外</t>
    <phoneticPr fontId="1"/>
  </si>
  <si>
    <t>*4　</t>
    <phoneticPr fontId="1"/>
  </si>
  <si>
    <t>6/21～8/19は、21時までの時短分が協力金の対象です。ただし、</t>
    <rPh sb="13" eb="14">
      <t>ジ</t>
    </rPh>
    <rPh sb="17" eb="19">
      <t>ジタン</t>
    </rPh>
    <rPh sb="19" eb="20">
      <t>ブン</t>
    </rPh>
    <rPh sb="21" eb="24">
      <t>キョウリョクキン</t>
    </rPh>
    <rPh sb="25" eb="27">
      <t>タイショウ</t>
    </rPh>
    <phoneticPr fontId="1"/>
  </si>
  <si>
    <r>
      <rPr>
        <u/>
        <sz val="16"/>
        <rFont val="ＭＳ ゴシック"/>
        <family val="3"/>
        <charset val="128"/>
      </rPr>
      <t>イベント開催時のイベント関連施設内のテナント等映画館に限ります</t>
    </r>
    <r>
      <rPr>
        <sz val="16"/>
        <rFont val="ＭＳ ゴシック"/>
        <family val="3"/>
        <charset val="128"/>
      </rPr>
      <t>ので、該当する場合は、下のボックスにチェック☑してください。</t>
    </r>
    <phoneticPr fontId="1"/>
  </si>
  <si>
    <t>③</t>
    <phoneticPr fontId="1"/>
  </si>
  <si>
    <t>④</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</si>
</sst>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00"/>
    <numFmt numFmtId="177" formatCode="General;;0"/>
    <numFmt numFmtId="178" formatCode="#,##0.000;[Red]\-#,##0.000;0.000"/>
  </numFmts>
  <fonts count="16" x14ac:knownFonts="1">
    <font>
      <sz val="12"/>
      <color theme="1"/>
      <name val="ＭＳ ゴシック"/>
      <family val="2"/>
      <charset val="128"/>
    </font>
    <font>
      <sz val="6"/>
      <name val="ＭＳ ゴシック"/>
      <family val="2"/>
      <charset val="128"/>
    </font>
    <font>
      <sz val="16"/>
      <name val="ＭＳ ゴシック"/>
      <family val="2"/>
      <charset val="128"/>
    </font>
    <font>
      <sz val="16"/>
      <name val="ＭＳ ゴシック"/>
      <family val="3"/>
      <charset val="128"/>
    </font>
    <font>
      <sz val="22"/>
      <name val="ＭＳ ゴシック"/>
      <family val="2"/>
      <charset val="128"/>
    </font>
    <font>
      <sz val="14"/>
      <name val="ＭＳ ゴシック"/>
      <family val="3"/>
      <charset val="128"/>
    </font>
    <font>
      <sz val="18"/>
      <name val="ＭＳ ゴシック"/>
      <family val="3"/>
      <charset val="128"/>
    </font>
    <font>
      <b/>
      <sz val="18"/>
      <name val="HGS創英角ｺﾞｼｯｸUB"/>
      <family val="3"/>
      <charset val="128"/>
    </font>
    <font>
      <sz val="18"/>
      <name val="ＭＳ ゴシック"/>
      <family val="2"/>
      <charset val="128"/>
    </font>
    <font>
      <b/>
      <sz val="16"/>
      <name val="ＭＳ ゴシック"/>
      <family val="3"/>
      <charset val="128"/>
    </font>
    <font>
      <sz val="12"/>
      <color theme="1"/>
      <name val="ＭＳ ゴシック"/>
      <family val="2"/>
      <charset val="128"/>
    </font>
    <font>
      <sz val="18"/>
      <name val="HGS創英角ｺﾞｼｯｸUB"/>
      <family val="3"/>
      <charset val="128"/>
    </font>
    <font>
      <sz val="24"/>
      <name val="ＭＳ ゴシック"/>
      <family val="2"/>
      <charset val="128"/>
    </font>
    <font>
      <sz val="14"/>
      <name val="ＭＳ ゴシック"/>
      <family val="2"/>
      <charset val="128"/>
    </font>
    <font>
      <b/>
      <sz val="20"/>
      <name val="HGS創英角ｺﾞｼｯｸUB"/>
      <family val="3"/>
      <charset val="128"/>
    </font>
    <font>
      <u/>
      <sz val="16"/>
      <name val="ＭＳ ゴシック"/>
      <family val="3"/>
      <charset val="128"/>
    </font>
  </fonts>
  <fills count="5">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66CCF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dotted">
        <color indexed="64"/>
      </right>
      <top/>
      <bottom/>
      <diagonal/>
    </border>
    <border>
      <left/>
      <right/>
      <top style="dotted">
        <color indexed="64"/>
      </top>
      <bottom/>
      <diagonal/>
    </border>
    <border>
      <left/>
      <right style="dotted">
        <color indexed="64"/>
      </right>
      <top style="dotted">
        <color indexed="64"/>
      </top>
      <bottom/>
      <diagonal/>
    </border>
    <border>
      <left/>
      <right/>
      <top/>
      <bottom style="dotted">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style="dotted">
        <color indexed="64"/>
      </right>
      <top/>
      <bottom style="dotted">
        <color indexed="64"/>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99">
    <xf numFmtId="0" fontId="0" fillId="0" borderId="0" xfId="0">
      <alignment vertical="center"/>
    </xf>
    <xf numFmtId="0" fontId="2" fillId="0" borderId="0" xfId="0" applyFont="1" applyProtection="1">
      <alignment vertical="center"/>
      <protection locked="0"/>
    </xf>
    <xf numFmtId="0" fontId="3" fillId="0" borderId="0" xfId="0" applyFont="1" applyAlignment="1" applyProtection="1">
      <alignment horizontal="right" vertical="center" shrinkToFit="1"/>
      <protection locked="0"/>
    </xf>
    <xf numFmtId="0" fontId="2" fillId="0" borderId="0" xfId="0" applyFont="1" applyFill="1" applyProtection="1">
      <alignment vertical="center"/>
      <protection locked="0"/>
    </xf>
    <xf numFmtId="0" fontId="3" fillId="0" borderId="0" xfId="0" applyFont="1" applyAlignment="1" applyProtection="1">
      <alignment vertical="center" shrinkToFit="1"/>
      <protection locked="0"/>
    </xf>
    <xf numFmtId="0" fontId="2" fillId="0" borderId="0" xfId="0" applyFont="1" applyBorder="1" applyProtection="1">
      <alignment vertical="center"/>
      <protection locked="0"/>
    </xf>
    <xf numFmtId="0" fontId="11" fillId="0" borderId="0" xfId="0" applyFont="1" applyFill="1" applyProtection="1">
      <alignment vertical="center"/>
      <protection locked="0"/>
    </xf>
    <xf numFmtId="0" fontId="11" fillId="0" borderId="0" xfId="0" applyFont="1" applyProtection="1">
      <alignment vertical="center"/>
      <protection locked="0"/>
    </xf>
    <xf numFmtId="0" fontId="8" fillId="3" borderId="0" xfId="0" applyFont="1" applyFill="1" applyProtection="1">
      <alignment vertical="center"/>
      <protection locked="0"/>
    </xf>
    <xf numFmtId="0" fontId="11" fillId="0" borderId="0" xfId="0" applyFont="1" applyAlignment="1" applyProtection="1">
      <alignment vertical="center" shrinkToFit="1"/>
      <protection locked="0"/>
    </xf>
    <xf numFmtId="0" fontId="14" fillId="4" borderId="0" xfId="0" applyFont="1" applyFill="1" applyProtection="1">
      <alignment vertical="center"/>
      <protection locked="0"/>
    </xf>
    <xf numFmtId="0" fontId="7" fillId="4" borderId="0" xfId="0" applyFont="1" applyFill="1" applyProtection="1">
      <alignment vertical="center"/>
      <protection locked="0"/>
    </xf>
    <xf numFmtId="0" fontId="7" fillId="4" borderId="0" xfId="0" applyFont="1" applyFill="1" applyAlignment="1" applyProtection="1">
      <alignment vertical="center" shrinkToFit="1"/>
      <protection locked="0"/>
    </xf>
    <xf numFmtId="0" fontId="9" fillId="4" borderId="0" xfId="0" applyFont="1" applyFill="1" applyBorder="1" applyAlignment="1" applyProtection="1">
      <alignment vertical="center"/>
      <protection locked="0"/>
    </xf>
    <xf numFmtId="0" fontId="7" fillId="0" borderId="0" xfId="0" applyFont="1" applyFill="1" applyProtection="1">
      <alignment vertical="center"/>
      <protection locked="0"/>
    </xf>
    <xf numFmtId="0" fontId="7" fillId="0" borderId="0" xfId="0" applyFont="1" applyProtection="1">
      <alignment vertical="center"/>
      <protection locked="0"/>
    </xf>
    <xf numFmtId="0" fontId="9" fillId="0" borderId="0" xfId="0" applyFont="1" applyBorder="1" applyAlignment="1" applyProtection="1">
      <alignment vertical="center"/>
      <protection locked="0"/>
    </xf>
    <xf numFmtId="0" fontId="6" fillId="0" borderId="0"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0" xfId="0" applyFont="1" applyFill="1" applyBorder="1" applyProtection="1">
      <alignment vertical="center"/>
      <protection locked="0"/>
    </xf>
    <xf numFmtId="0" fontId="14" fillId="0" borderId="0" xfId="0" applyFont="1" applyProtection="1">
      <alignment vertical="center"/>
      <protection locked="0"/>
    </xf>
    <xf numFmtId="0" fontId="3" fillId="0" borderId="0" xfId="0" applyFont="1" applyBorder="1" applyAlignment="1" applyProtection="1">
      <alignment vertical="center"/>
      <protection locked="0"/>
    </xf>
    <xf numFmtId="0" fontId="7" fillId="0" borderId="0" xfId="0" applyFont="1" applyAlignment="1" applyProtection="1">
      <alignment vertical="center" shrinkToFit="1"/>
      <protection locked="0"/>
    </xf>
    <xf numFmtId="0" fontId="6" fillId="0" borderId="0" xfId="0" applyFont="1" applyBorder="1" applyAlignment="1" applyProtection="1">
      <alignment horizontal="left" vertical="center"/>
      <protection locked="0"/>
    </xf>
    <xf numFmtId="0" fontId="2" fillId="0" borderId="20" xfId="0" applyFont="1" applyBorder="1" applyAlignment="1" applyProtection="1">
      <alignment vertical="center" wrapText="1" shrinkToFit="1"/>
      <protection locked="0"/>
    </xf>
    <xf numFmtId="0" fontId="7" fillId="0" borderId="20" xfId="0" applyFont="1" applyBorder="1" applyProtection="1">
      <alignment vertical="center"/>
      <protection locked="0"/>
    </xf>
    <xf numFmtId="0" fontId="5" fillId="0" borderId="20" xfId="0" applyFont="1" applyBorder="1" applyProtection="1">
      <alignment vertical="center"/>
      <protection locked="0"/>
    </xf>
    <xf numFmtId="0" fontId="2" fillId="0" borderId="20" xfId="0" applyFont="1" applyBorder="1" applyProtection="1">
      <alignment vertical="center"/>
      <protection locked="0"/>
    </xf>
    <xf numFmtId="0" fontId="2" fillId="0" borderId="21" xfId="0" applyFont="1" applyBorder="1" applyProtection="1">
      <alignment vertical="center"/>
      <protection locked="0"/>
    </xf>
    <xf numFmtId="0" fontId="2" fillId="0" borderId="22" xfId="0" applyFont="1" applyBorder="1" applyProtection="1">
      <alignment vertical="center"/>
      <protection locked="0"/>
    </xf>
    <xf numFmtId="0" fontId="11" fillId="0" borderId="0" xfId="0" applyFont="1" applyBorder="1" applyProtection="1">
      <alignment vertical="center"/>
      <protection locked="0"/>
    </xf>
    <xf numFmtId="0" fontId="7" fillId="0" borderId="0" xfId="0" applyFont="1" applyBorder="1" applyProtection="1">
      <alignment vertical="center"/>
      <protection locked="0"/>
    </xf>
    <xf numFmtId="0" fontId="7" fillId="0" borderId="23" xfId="0" applyFont="1" applyBorder="1" applyProtection="1">
      <alignment vertical="center"/>
      <protection locked="0"/>
    </xf>
    <xf numFmtId="0" fontId="2" fillId="0" borderId="23" xfId="0" applyFont="1" applyBorder="1" applyProtection="1">
      <alignment vertical="center"/>
      <protection locked="0"/>
    </xf>
    <xf numFmtId="0" fontId="2" fillId="0" borderId="11" xfId="0" applyFont="1" applyBorder="1" applyAlignment="1" applyProtection="1">
      <alignment vertical="center" wrapText="1" shrinkToFit="1"/>
      <protection locked="0"/>
    </xf>
    <xf numFmtId="0" fontId="2" fillId="0" borderId="0" xfId="0" applyFont="1" applyBorder="1" applyAlignment="1" applyProtection="1">
      <alignment vertical="center" wrapText="1" shrinkToFit="1"/>
      <protection locked="0"/>
    </xf>
    <xf numFmtId="0" fontId="8" fillId="3" borderId="0" xfId="0" applyFont="1" applyFill="1" applyBorder="1" applyProtection="1">
      <alignment vertical="center"/>
      <protection locked="0"/>
    </xf>
    <xf numFmtId="0" fontId="11" fillId="3" borderId="0" xfId="0" applyFont="1" applyFill="1" applyBorder="1" applyAlignment="1" applyProtection="1">
      <alignment vertical="center"/>
      <protection locked="0"/>
    </xf>
    <xf numFmtId="0" fontId="5" fillId="0" borderId="23" xfId="0" applyFont="1" applyBorder="1" applyAlignment="1" applyProtection="1">
      <alignment vertical="center" wrapText="1"/>
      <protection locked="0"/>
    </xf>
    <xf numFmtId="0" fontId="2" fillId="0" borderId="22" xfId="0" applyFont="1" applyBorder="1" applyAlignment="1" applyProtection="1">
      <alignment vertical="center" wrapText="1" shrinkToFit="1"/>
      <protection locked="0"/>
    </xf>
    <xf numFmtId="0" fontId="2" fillId="0" borderId="11" xfId="0" applyFont="1" applyBorder="1" applyAlignment="1" applyProtection="1">
      <alignment vertical="center"/>
      <protection locked="0"/>
    </xf>
    <xf numFmtId="0" fontId="2" fillId="0" borderId="0" xfId="0" applyFont="1" applyBorder="1" applyAlignment="1" applyProtection="1">
      <alignment vertical="center"/>
      <protection locked="0"/>
    </xf>
    <xf numFmtId="0" fontId="3" fillId="0" borderId="16" xfId="0" applyFont="1" applyFill="1" applyBorder="1" applyAlignment="1" applyProtection="1">
      <alignment horizontal="left" vertical="center"/>
      <protection locked="0"/>
    </xf>
    <xf numFmtId="0" fontId="2" fillId="0" borderId="13" xfId="0" applyFont="1" applyBorder="1" applyAlignment="1" applyProtection="1">
      <alignment vertical="center" wrapText="1" shrinkToFit="1"/>
      <protection locked="0"/>
    </xf>
    <xf numFmtId="0" fontId="2" fillId="0" borderId="13" xfId="0" applyFont="1" applyBorder="1" applyProtection="1">
      <alignment vertical="center"/>
      <protection locked="0"/>
    </xf>
    <xf numFmtId="0" fontId="2" fillId="0" borderId="13" xfId="0" applyFont="1" applyBorder="1" applyAlignment="1" applyProtection="1">
      <alignment vertical="center"/>
      <protection locked="0"/>
    </xf>
    <xf numFmtId="0" fontId="7" fillId="0" borderId="13" xfId="0" applyFont="1" applyBorder="1" applyProtection="1">
      <alignment vertical="center"/>
      <protection locked="0"/>
    </xf>
    <xf numFmtId="0" fontId="2" fillId="0" borderId="14" xfId="0" applyFont="1" applyBorder="1" applyProtection="1">
      <alignment vertical="center"/>
      <protection locked="0"/>
    </xf>
    <xf numFmtId="0" fontId="2" fillId="0" borderId="17" xfId="0" applyFont="1" applyBorder="1" applyAlignment="1" applyProtection="1">
      <alignment vertical="center"/>
      <protection locked="0"/>
    </xf>
    <xf numFmtId="0" fontId="3" fillId="0" borderId="17" xfId="0" applyFont="1" applyFill="1" applyBorder="1" applyAlignment="1" applyProtection="1">
      <protection locked="0"/>
    </xf>
    <xf numFmtId="0" fontId="2" fillId="0" borderId="17" xfId="0" applyFont="1" applyBorder="1" applyProtection="1">
      <alignment vertical="center"/>
      <protection locked="0"/>
    </xf>
    <xf numFmtId="0" fontId="13" fillId="0" borderId="0" xfId="0" applyFont="1" applyBorder="1" applyAlignment="1" applyProtection="1">
      <alignment vertical="top"/>
      <protection locked="0"/>
    </xf>
    <xf numFmtId="0" fontId="2" fillId="0" borderId="24" xfId="0" applyFont="1" applyBorder="1" applyAlignment="1" applyProtection="1">
      <alignment vertical="center" wrapText="1" shrinkToFit="1"/>
      <protection locked="0"/>
    </xf>
    <xf numFmtId="0" fontId="2" fillId="0" borderId="25" xfId="0" applyFont="1" applyBorder="1" applyAlignment="1" applyProtection="1">
      <alignment vertical="center" wrapText="1" shrinkToFit="1"/>
      <protection locked="0"/>
    </xf>
    <xf numFmtId="0" fontId="2" fillId="0" borderId="25" xfId="0" applyFont="1" applyBorder="1" applyAlignment="1" applyProtection="1">
      <alignment vertical="center"/>
      <protection locked="0"/>
    </xf>
    <xf numFmtId="0" fontId="2" fillId="0" borderId="25" xfId="0" applyFont="1" applyBorder="1" applyProtection="1">
      <alignment vertical="center"/>
      <protection locked="0"/>
    </xf>
    <xf numFmtId="0" fontId="13" fillId="0" borderId="25" xfId="0" applyFont="1" applyBorder="1" applyAlignment="1" applyProtection="1">
      <alignment vertical="top"/>
      <protection locked="0"/>
    </xf>
    <xf numFmtId="0" fontId="7" fillId="0" borderId="25" xfId="0" applyFont="1" applyBorder="1" applyProtection="1">
      <alignment vertical="center"/>
      <protection locked="0"/>
    </xf>
    <xf numFmtId="0" fontId="2" fillId="0" borderId="26" xfId="0" applyFont="1" applyBorder="1" applyProtection="1">
      <alignment vertical="center"/>
      <protection locked="0"/>
    </xf>
    <xf numFmtId="0" fontId="2"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shrinkToFit="1"/>
      <protection locked="0"/>
    </xf>
    <xf numFmtId="0" fontId="6" fillId="0" borderId="0" xfId="0" applyFont="1" applyBorder="1" applyAlignment="1" applyProtection="1">
      <alignment vertical="center"/>
      <protection locked="0"/>
    </xf>
    <xf numFmtId="0" fontId="3" fillId="0" borderId="0" xfId="0" applyFont="1" applyBorder="1" applyAlignment="1" applyProtection="1">
      <alignment horizontal="left" vertical="center"/>
      <protection locked="0"/>
    </xf>
    <xf numFmtId="0" fontId="2" fillId="0" borderId="0" xfId="0" applyFont="1" applyBorder="1" applyAlignment="1" applyProtection="1">
      <alignment horizontal="right" vertical="center"/>
      <protection locked="0"/>
    </xf>
    <xf numFmtId="0" fontId="6" fillId="0" borderId="2" xfId="0" applyFont="1" applyBorder="1" applyAlignment="1" applyProtection="1">
      <alignment horizontal="right" vertical="center"/>
      <protection locked="0"/>
    </xf>
    <xf numFmtId="0" fontId="6" fillId="0" borderId="11" xfId="0" applyFont="1" applyBorder="1" applyAlignment="1" applyProtection="1">
      <alignment horizontal="right" vertical="center"/>
      <protection locked="0"/>
    </xf>
    <xf numFmtId="0" fontId="6" fillId="0" borderId="6" xfId="0" applyFont="1" applyBorder="1" applyAlignment="1" applyProtection="1">
      <alignment horizontal="right" vertical="center"/>
      <protection locked="0"/>
    </xf>
    <xf numFmtId="0" fontId="6" fillId="0" borderId="10" xfId="0" applyFont="1" applyBorder="1" applyAlignment="1" applyProtection="1">
      <alignment horizontal="right" vertical="center"/>
      <protection locked="0"/>
    </xf>
    <xf numFmtId="0" fontId="6" fillId="2" borderId="11"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4" fillId="0" borderId="2" xfId="0" applyFont="1" applyBorder="1" applyAlignment="1" applyProtection="1">
      <alignment horizontal="center" wrapText="1"/>
      <protection locked="0"/>
    </xf>
    <xf numFmtId="0" fontId="4" fillId="0" borderId="11" xfId="0" applyFont="1" applyBorder="1" applyAlignment="1" applyProtection="1">
      <alignment horizontal="center" wrapText="1"/>
      <protection locked="0"/>
    </xf>
    <xf numFmtId="0" fontId="4" fillId="0" borderId="3" xfId="0" applyFont="1" applyBorder="1" applyAlignment="1" applyProtection="1">
      <alignment horizontal="center" wrapText="1"/>
      <protection locked="0"/>
    </xf>
    <xf numFmtId="0" fontId="2" fillId="0" borderId="2"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3"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0" xfId="0" applyFont="1" applyBorder="1" applyAlignment="1" applyProtection="1">
      <alignment horizontal="right" vertical="center"/>
      <protection locked="0"/>
    </xf>
    <xf numFmtId="0" fontId="2" fillId="0" borderId="11"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176" fontId="12" fillId="2" borderId="11" xfId="0" applyNumberFormat="1" applyFont="1" applyFill="1" applyBorder="1" applyAlignment="1" applyProtection="1">
      <alignment horizontal="center" vertical="center" shrinkToFit="1"/>
      <protection locked="0"/>
    </xf>
    <xf numFmtId="176" fontId="12" fillId="2" borderId="10" xfId="0" applyNumberFormat="1"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textRotation="255"/>
      <protection locked="0"/>
    </xf>
    <xf numFmtId="0" fontId="2" fillId="0" borderId="10" xfId="0" applyFont="1" applyFill="1" applyBorder="1" applyAlignment="1" applyProtection="1">
      <alignment horizontal="center" vertical="center" textRotation="255"/>
      <protection locked="0"/>
    </xf>
    <xf numFmtId="0" fontId="3" fillId="0" borderId="0" xfId="0" applyFont="1" applyFill="1" applyBorder="1" applyAlignment="1" applyProtection="1">
      <alignment horizontal="left" shrinkToFit="1"/>
      <protection locked="0"/>
    </xf>
    <xf numFmtId="0" fontId="3" fillId="0" borderId="12" xfId="0" applyFont="1" applyFill="1" applyBorder="1" applyAlignment="1" applyProtection="1">
      <alignment horizontal="left" shrinkToFit="1"/>
      <protection locked="0"/>
    </xf>
    <xf numFmtId="0" fontId="3" fillId="0" borderId="0" xfId="0" applyFont="1" applyFill="1" applyBorder="1" applyAlignment="1" applyProtection="1">
      <alignment horizontal="left" vertical="top" wrapText="1"/>
      <protection locked="0"/>
    </xf>
    <xf numFmtId="0" fontId="3" fillId="0" borderId="12" xfId="0" applyFont="1" applyFill="1" applyBorder="1" applyAlignment="1" applyProtection="1">
      <alignment horizontal="left" vertical="top" wrapText="1"/>
      <protection locked="0"/>
    </xf>
    <xf numFmtId="0" fontId="6" fillId="2" borderId="18"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wrapText="1"/>
      <protection locked="0"/>
    </xf>
    <xf numFmtId="176" fontId="12" fillId="2" borderId="2" xfId="0" applyNumberFormat="1" applyFont="1" applyFill="1" applyBorder="1" applyAlignment="1" applyProtection="1">
      <alignment horizontal="center" vertical="center" shrinkToFit="1"/>
      <protection locked="0"/>
    </xf>
    <xf numFmtId="176" fontId="12" fillId="2" borderId="6" xfId="0" applyNumberFormat="1" applyFont="1" applyFill="1" applyBorder="1" applyAlignment="1" applyProtection="1">
      <alignment horizontal="center" vertical="center" shrinkToFit="1"/>
      <protection locked="0"/>
    </xf>
    <xf numFmtId="0" fontId="2" fillId="0" borderId="1" xfId="0" applyFont="1" applyFill="1" applyBorder="1" applyAlignment="1" applyProtection="1">
      <alignment horizontal="center" vertical="center" textRotation="255"/>
      <protection locked="0"/>
    </xf>
    <xf numFmtId="0" fontId="2" fillId="0" borderId="0" xfId="0" applyFont="1" applyBorder="1" applyAlignment="1" applyProtection="1">
      <alignment horizontal="left" vertical="center" shrinkToFit="1"/>
      <protection locked="0"/>
    </xf>
    <xf numFmtId="0" fontId="2" fillId="0" borderId="12" xfId="0" applyFont="1" applyBorder="1" applyAlignment="1" applyProtection="1">
      <alignment horizontal="left" vertical="center" shrinkToFit="1"/>
      <protection locked="0"/>
    </xf>
    <xf numFmtId="0" fontId="2" fillId="0" borderId="11"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11" xfId="0" applyFont="1" applyFill="1" applyBorder="1" applyAlignment="1" applyProtection="1">
      <alignment horizontal="center" vertical="center" shrinkToFit="1"/>
      <protection locked="0"/>
    </xf>
    <xf numFmtId="0" fontId="2" fillId="0" borderId="10" xfId="0" applyFont="1" applyFill="1" applyBorder="1" applyAlignment="1" applyProtection="1">
      <alignment horizontal="center" vertical="center" shrinkToFit="1"/>
      <protection locked="0"/>
    </xf>
    <xf numFmtId="0" fontId="2" fillId="0" borderId="2" xfId="0" applyFont="1" applyBorder="1" applyProtection="1">
      <alignment vertical="center"/>
      <protection locked="0"/>
    </xf>
    <xf numFmtId="0" fontId="7" fillId="0" borderId="11" xfId="0" applyFont="1" applyBorder="1" applyProtection="1">
      <alignment vertical="center"/>
      <protection locked="0"/>
    </xf>
    <xf numFmtId="0" fontId="2" fillId="0" borderId="11" xfId="0" applyFont="1" applyBorder="1" applyProtection="1">
      <alignment vertical="center"/>
      <protection locked="0"/>
    </xf>
    <xf numFmtId="0" fontId="7" fillId="0" borderId="3" xfId="0" applyFont="1" applyBorder="1" applyProtection="1">
      <alignment vertical="center"/>
      <protection locked="0"/>
    </xf>
    <xf numFmtId="0" fontId="2" fillId="0" borderId="4" xfId="0" applyFont="1" applyBorder="1" applyProtection="1">
      <alignment vertical="center"/>
      <protection locked="0"/>
    </xf>
    <xf numFmtId="0" fontId="2" fillId="0" borderId="5" xfId="0" applyFont="1" applyBorder="1" applyProtection="1">
      <alignment vertical="center"/>
      <protection locked="0"/>
    </xf>
    <xf numFmtId="0" fontId="2" fillId="0" borderId="4" xfId="0" applyFont="1" applyBorder="1" applyAlignment="1" applyProtection="1">
      <alignment horizontal="right" vertical="center"/>
      <protection locked="0"/>
    </xf>
    <xf numFmtId="177" fontId="8" fillId="0" borderId="9" xfId="0" applyNumberFormat="1" applyFont="1" applyBorder="1" applyAlignment="1" applyProtection="1">
      <alignment horizontal="center" vertical="center"/>
      <protection locked="0"/>
    </xf>
    <xf numFmtId="0" fontId="5" fillId="0" borderId="0" xfId="0" applyFont="1" applyBorder="1" applyAlignment="1" applyProtection="1">
      <alignment vertical="top"/>
      <protection locked="0"/>
    </xf>
    <xf numFmtId="177" fontId="8" fillId="0" borderId="8" xfId="0" applyNumberFormat="1" applyFont="1" applyBorder="1" applyAlignment="1" applyProtection="1">
      <alignment horizontal="center" vertical="center"/>
      <protection locked="0"/>
    </xf>
    <xf numFmtId="0" fontId="11" fillId="0" borderId="0" xfId="0" applyFont="1" applyFill="1" applyBorder="1" applyAlignment="1" applyProtection="1">
      <alignment vertical="center"/>
      <protection locked="0"/>
    </xf>
    <xf numFmtId="0" fontId="2" fillId="0" borderId="10" xfId="0" applyFont="1" applyBorder="1" applyProtection="1">
      <alignment vertical="center"/>
      <protection locked="0"/>
    </xf>
    <xf numFmtId="0" fontId="2" fillId="0" borderId="7" xfId="0" applyFont="1" applyBorder="1" applyProtection="1">
      <alignment vertical="center"/>
      <protection locked="0"/>
    </xf>
    <xf numFmtId="0" fontId="2" fillId="0" borderId="27" xfId="0" applyFont="1" applyBorder="1" applyAlignment="1" applyProtection="1">
      <alignment horizontal="center" vertical="center"/>
      <protection locked="0"/>
    </xf>
    <xf numFmtId="0" fontId="2" fillId="3" borderId="11" xfId="0" applyFont="1" applyFill="1" applyBorder="1" applyProtection="1">
      <alignment vertical="center"/>
      <protection locked="0"/>
    </xf>
    <xf numFmtId="0" fontId="2" fillId="0" borderId="3" xfId="0" applyFont="1" applyBorder="1" applyProtection="1">
      <alignment vertical="center"/>
      <protection locked="0"/>
    </xf>
    <xf numFmtId="0" fontId="3" fillId="0" borderId="28" xfId="0" applyFont="1" applyBorder="1" applyAlignment="1" applyProtection="1">
      <alignment horizontal="center" vertical="center"/>
      <protection locked="0"/>
    </xf>
    <xf numFmtId="0" fontId="3" fillId="0" borderId="0" xfId="0" applyFont="1" applyBorder="1" applyProtection="1">
      <alignment vertical="center"/>
      <protection locked="0"/>
    </xf>
    <xf numFmtId="0" fontId="8" fillId="3" borderId="4" xfId="0" applyFont="1" applyFill="1" applyBorder="1" applyProtection="1">
      <alignment vertical="center"/>
      <protection locked="0"/>
    </xf>
    <xf numFmtId="0" fontId="3" fillId="3" borderId="0" xfId="0" applyFont="1" applyFill="1" applyBorder="1" applyProtection="1">
      <alignment vertical="center"/>
      <protection locked="0"/>
    </xf>
    <xf numFmtId="0" fontId="8" fillId="0" borderId="22" xfId="0" applyFont="1" applyFill="1" applyBorder="1" applyProtection="1">
      <alignment vertical="center"/>
      <protection locked="0"/>
    </xf>
    <xf numFmtId="0" fontId="8" fillId="0" borderId="0" xfId="0" applyFont="1" applyFill="1" applyProtection="1">
      <alignment vertical="center"/>
      <protection locked="0"/>
    </xf>
    <xf numFmtId="0" fontId="8" fillId="0" borderId="0" xfId="0" applyFont="1" applyFill="1" applyBorder="1" applyProtection="1">
      <alignment vertical="center"/>
      <protection locked="0"/>
    </xf>
    <xf numFmtId="0" fontId="9" fillId="0" borderId="0" xfId="0" applyFont="1" applyFill="1" applyBorder="1" applyAlignment="1" applyProtection="1">
      <alignment vertical="center"/>
      <protection locked="0"/>
    </xf>
    <xf numFmtId="0" fontId="7" fillId="0" borderId="0" xfId="0" applyFont="1" applyFill="1" applyBorder="1" applyProtection="1">
      <alignment vertical="center"/>
      <protection locked="0"/>
    </xf>
    <xf numFmtId="0" fontId="2" fillId="0" borderId="0" xfId="0" applyFont="1" applyFill="1" applyBorder="1" applyAlignment="1" applyProtection="1">
      <alignment vertical="center" wrapText="1" shrinkToFit="1"/>
      <protection locked="0"/>
    </xf>
    <xf numFmtId="0" fontId="2" fillId="0" borderId="0" xfId="0" applyFont="1" applyFill="1" applyBorder="1" applyProtection="1">
      <alignment vertical="center"/>
      <protection locked="0"/>
    </xf>
    <xf numFmtId="0" fontId="2" fillId="0" borderId="23" xfId="0" applyFont="1" applyFill="1" applyBorder="1" applyProtection="1">
      <alignment vertical="center"/>
      <protection locked="0"/>
    </xf>
    <xf numFmtId="0" fontId="2" fillId="0" borderId="0"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177" fontId="8" fillId="0" borderId="9" xfId="1" applyNumberFormat="1" applyFont="1" applyBorder="1" applyAlignment="1" applyProtection="1">
      <alignment horizontal="center" vertical="center"/>
      <protection locked="0"/>
    </xf>
    <xf numFmtId="0" fontId="2" fillId="0" borderId="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177" fontId="8" fillId="0" borderId="8" xfId="1" applyNumberFormat="1" applyFont="1" applyBorder="1" applyAlignment="1" applyProtection="1">
      <alignment horizontal="center" vertical="center"/>
      <protection locked="0"/>
    </xf>
    <xf numFmtId="0" fontId="8" fillId="0" borderId="4" xfId="0" applyFont="1" applyFill="1" applyBorder="1" applyProtection="1">
      <alignment vertical="center"/>
      <protection locked="0"/>
    </xf>
    <xf numFmtId="0" fontId="2" fillId="0" borderId="4" xfId="0" applyFont="1" applyBorder="1" applyAlignment="1" applyProtection="1">
      <alignment horizontal="left" vertical="center" indent="1"/>
      <protection locked="0"/>
    </xf>
    <xf numFmtId="0" fontId="8" fillId="3" borderId="10" xfId="0" applyFont="1" applyFill="1" applyBorder="1" applyProtection="1">
      <alignment vertical="center"/>
      <protection locked="0"/>
    </xf>
    <xf numFmtId="0" fontId="2" fillId="0" borderId="6" xfId="0" applyFont="1" applyBorder="1" applyAlignment="1" applyProtection="1">
      <alignment horizontal="left" vertical="top" indent="1"/>
      <protection locked="0"/>
    </xf>
    <xf numFmtId="0" fontId="3" fillId="0" borderId="11" xfId="0" applyFont="1" applyBorder="1" applyProtection="1">
      <alignment vertical="center"/>
      <protection locked="0"/>
    </xf>
    <xf numFmtId="0" fontId="3" fillId="0" borderId="4" xfId="0" applyFont="1" applyBorder="1" applyProtection="1">
      <alignment vertical="center"/>
      <protection locked="0"/>
    </xf>
    <xf numFmtId="0" fontId="3" fillId="3" borderId="11" xfId="0" applyFont="1" applyFill="1" applyBorder="1" applyProtection="1">
      <alignment vertical="center"/>
      <protection locked="0"/>
    </xf>
    <xf numFmtId="0" fontId="3" fillId="0" borderId="3" xfId="0" applyFont="1" applyBorder="1" applyProtection="1">
      <alignment vertical="center"/>
      <protection locked="0"/>
    </xf>
    <xf numFmtId="178" fontId="12" fillId="2" borderId="2" xfId="1" applyNumberFormat="1" applyFont="1" applyFill="1" applyBorder="1" applyAlignment="1" applyProtection="1">
      <alignment horizontal="center" vertical="center"/>
      <protection locked="0"/>
    </xf>
    <xf numFmtId="178" fontId="12" fillId="2" borderId="11" xfId="1" applyNumberFormat="1" applyFont="1" applyFill="1" applyBorder="1" applyAlignment="1" applyProtection="1">
      <alignment horizontal="center" vertical="center"/>
      <protection locked="0"/>
    </xf>
    <xf numFmtId="178" fontId="12" fillId="2" borderId="3" xfId="1" applyNumberFormat="1" applyFont="1" applyFill="1" applyBorder="1" applyAlignment="1" applyProtection="1">
      <alignment horizontal="center" vertical="center"/>
      <protection locked="0"/>
    </xf>
    <xf numFmtId="0" fontId="6" fillId="3" borderId="0" xfId="0" applyFont="1" applyFill="1" applyBorder="1" applyProtection="1">
      <alignment vertical="center"/>
      <protection locked="0"/>
    </xf>
    <xf numFmtId="0" fontId="3" fillId="0" borderId="5" xfId="0" applyFont="1" applyBorder="1" applyProtection="1">
      <alignment vertical="center"/>
      <protection locked="0"/>
    </xf>
    <xf numFmtId="178" fontId="12" fillId="2" borderId="6" xfId="1" applyNumberFormat="1" applyFont="1" applyFill="1" applyBorder="1" applyAlignment="1" applyProtection="1">
      <alignment horizontal="center" vertical="center"/>
      <protection locked="0"/>
    </xf>
    <xf numFmtId="178" fontId="12" fillId="2" borderId="10" xfId="1" applyNumberFormat="1" applyFont="1" applyFill="1" applyBorder="1" applyAlignment="1" applyProtection="1">
      <alignment horizontal="center" vertical="center"/>
      <protection locked="0"/>
    </xf>
    <xf numFmtId="178" fontId="12" fillId="2" borderId="7" xfId="1" applyNumberFormat="1" applyFont="1" applyFill="1" applyBorder="1" applyAlignment="1" applyProtection="1">
      <alignment horizontal="center" vertical="center"/>
      <protection locked="0"/>
    </xf>
    <xf numFmtId="0" fontId="3" fillId="0" borderId="4" xfId="0" applyFont="1" applyBorder="1" applyAlignment="1" applyProtection="1">
      <alignment horizontal="right" vertical="center"/>
      <protection locked="0"/>
    </xf>
    <xf numFmtId="177" fontId="6" fillId="0" borderId="9" xfId="0" applyNumberFormat="1"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right" vertical="center"/>
      <protection locked="0"/>
    </xf>
    <xf numFmtId="0" fontId="3" fillId="0" borderId="4" xfId="0" applyFont="1" applyBorder="1" applyAlignment="1" applyProtection="1">
      <alignment horizontal="center" vertical="center"/>
      <protection locked="0"/>
    </xf>
    <xf numFmtId="177" fontId="6" fillId="0" borderId="9" xfId="1" applyNumberFormat="1" applyFont="1" applyBorder="1" applyAlignment="1" applyProtection="1">
      <alignment horizontal="center" vertical="center"/>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0" xfId="0" applyFont="1" applyFill="1" applyBorder="1" applyAlignment="1" applyProtection="1">
      <alignment horizontal="left" wrapText="1"/>
      <protection locked="0"/>
    </xf>
    <xf numFmtId="0" fontId="3" fillId="0" borderId="12" xfId="0" applyFont="1" applyFill="1" applyBorder="1" applyAlignment="1" applyProtection="1">
      <alignment horizontal="left" wrapText="1"/>
      <protection locked="0"/>
    </xf>
    <xf numFmtId="177" fontId="6" fillId="0" borderId="8" xfId="0" applyNumberFormat="1" applyFont="1" applyBorder="1" applyAlignment="1" applyProtection="1">
      <alignment horizontal="center" vertical="center"/>
      <protection locked="0"/>
    </xf>
    <xf numFmtId="177" fontId="6" fillId="0" borderId="8" xfId="1" applyNumberFormat="1" applyFont="1" applyBorder="1" applyAlignment="1" applyProtection="1">
      <alignment horizontal="center" vertical="center"/>
      <protection locked="0"/>
    </xf>
    <xf numFmtId="0" fontId="3" fillId="0" borderId="4" xfId="0" applyFont="1" applyBorder="1" applyAlignment="1" applyProtection="1">
      <alignment horizontal="left" vertical="center" indent="1"/>
      <protection locked="0"/>
    </xf>
    <xf numFmtId="0" fontId="2" fillId="0" borderId="18" xfId="0" applyFont="1" applyBorder="1" applyProtection="1">
      <alignment vertical="center"/>
      <protection locked="0"/>
    </xf>
    <xf numFmtId="0" fontId="3" fillId="0" borderId="15" xfId="0" applyFont="1" applyFill="1" applyBorder="1" applyAlignment="1" applyProtection="1">
      <alignment horizontal="left" vertical="top" wrapText="1"/>
      <protection locked="0"/>
    </xf>
    <xf numFmtId="0" fontId="3" fillId="0" borderId="19" xfId="0" applyFont="1" applyFill="1" applyBorder="1" applyAlignment="1" applyProtection="1">
      <alignment horizontal="left" vertical="top" wrapText="1"/>
      <protection locked="0"/>
    </xf>
    <xf numFmtId="0" fontId="2" fillId="0" borderId="6" xfId="0" applyFont="1" applyBorder="1" applyProtection="1">
      <alignment vertical="center"/>
      <protection locked="0"/>
    </xf>
    <xf numFmtId="0" fontId="6" fillId="3" borderId="10" xfId="0" applyFont="1" applyFill="1" applyBorder="1" applyProtection="1">
      <alignment vertical="center"/>
      <protection locked="0"/>
    </xf>
    <xf numFmtId="0" fontId="3" fillId="0" borderId="10" xfId="0" applyFont="1" applyBorder="1" applyProtection="1">
      <alignment vertical="center"/>
      <protection locked="0"/>
    </xf>
    <xf numFmtId="0" fontId="3" fillId="0" borderId="6" xfId="0" applyFont="1" applyBorder="1" applyAlignment="1" applyProtection="1">
      <alignment horizontal="left" vertical="top" indent="1"/>
      <protection locked="0"/>
    </xf>
    <xf numFmtId="0" fontId="3" fillId="0" borderId="7" xfId="0" applyFont="1" applyBorder="1" applyProtection="1">
      <alignment vertical="center"/>
      <protection locked="0"/>
    </xf>
    <xf numFmtId="0" fontId="3" fillId="0" borderId="10"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0" xfId="0" applyFont="1" applyBorder="1" applyAlignment="1" applyProtection="1">
      <alignment horizontal="right" vertical="center"/>
      <protection locked="0"/>
    </xf>
    <xf numFmtId="0" fontId="6" fillId="2" borderId="17" xfId="0" applyFont="1" applyFill="1" applyBorder="1" applyAlignment="1" applyProtection="1">
      <alignment horizontal="center" vertical="center" shrinkToFit="1"/>
      <protection locked="0"/>
    </xf>
    <xf numFmtId="0" fontId="6" fillId="2"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12" xfId="0" applyFont="1" applyFill="1" applyBorder="1" applyAlignment="1" applyProtection="1">
      <alignment horizontal="left" vertical="center" shrinkToFit="1"/>
      <protection locked="0"/>
    </xf>
    <xf numFmtId="0" fontId="3" fillId="0" borderId="10" xfId="0" applyFont="1" applyBorder="1" applyAlignment="1" applyProtection="1">
      <alignment horizontal="right" vertical="center"/>
      <protection locked="0"/>
    </xf>
    <xf numFmtId="56" fontId="3" fillId="0" borderId="0" xfId="0" applyNumberFormat="1" applyFont="1" applyFill="1" applyBorder="1" applyAlignment="1" applyProtection="1">
      <alignment horizontal="left" wrapText="1"/>
      <protection locked="0"/>
    </xf>
    <xf numFmtId="56" fontId="3" fillId="0" borderId="12" xfId="0" applyNumberFormat="1" applyFont="1" applyFill="1" applyBorder="1" applyAlignment="1" applyProtection="1">
      <alignment horizontal="left" wrapText="1"/>
      <protection locked="0"/>
    </xf>
    <xf numFmtId="0" fontId="3" fillId="0" borderId="17" xfId="0" applyFont="1" applyFill="1" applyBorder="1" applyAlignment="1" applyProtection="1">
      <alignment vertical="top"/>
      <protection locked="0"/>
    </xf>
    <xf numFmtId="56" fontId="3" fillId="0" borderId="0" xfId="0" applyNumberFormat="1" applyFont="1" applyFill="1" applyBorder="1" applyAlignment="1" applyProtection="1">
      <alignment horizontal="left" vertical="center" wrapText="1"/>
      <protection locked="0"/>
    </xf>
    <xf numFmtId="56" fontId="3" fillId="0" borderId="12" xfId="0" applyNumberFormat="1"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colors>
    <mruColors>
      <color rgb="FF0066FF"/>
      <color rgb="FFFF9900"/>
      <color rgb="FFFF7C80"/>
      <color rgb="FFFFFF99"/>
      <color rgb="FF0000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83344</xdr:colOff>
      <xdr:row>16</xdr:row>
      <xdr:rowOff>70510</xdr:rowOff>
    </xdr:from>
    <xdr:to>
      <xdr:col>22</xdr:col>
      <xdr:colOff>202407</xdr:colOff>
      <xdr:row>17</xdr:row>
      <xdr:rowOff>277091</xdr:rowOff>
    </xdr:to>
    <xdr:sp macro="" textlink="">
      <xdr:nvSpPr>
        <xdr:cNvPr id="4" name="下矢印 1">
          <a:extLst>
            <a:ext uri="{FF2B5EF4-FFF2-40B4-BE49-F238E27FC236}">
              <a16:creationId xmlns:a16="http://schemas.microsoft.com/office/drawing/2014/main" id="{00000000-0008-0000-0000-000009000000}"/>
            </a:ext>
          </a:extLst>
        </xdr:cNvPr>
        <xdr:cNvSpPr/>
      </xdr:nvSpPr>
      <xdr:spPr>
        <a:xfrm>
          <a:off x="5769769" y="15948685"/>
          <a:ext cx="376238" cy="53043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83344</xdr:colOff>
      <xdr:row>37</xdr:row>
      <xdr:rowOff>70510</xdr:rowOff>
    </xdr:from>
    <xdr:to>
      <xdr:col>22</xdr:col>
      <xdr:colOff>202407</xdr:colOff>
      <xdr:row>38</xdr:row>
      <xdr:rowOff>277091</xdr:rowOff>
    </xdr:to>
    <xdr:sp macro="" textlink="">
      <xdr:nvSpPr>
        <xdr:cNvPr id="5" name="下矢印 1">
          <a:extLst>
            <a:ext uri="{FF2B5EF4-FFF2-40B4-BE49-F238E27FC236}">
              <a16:creationId xmlns:a16="http://schemas.microsoft.com/office/drawing/2014/main" id="{00000000-0008-0000-0000-000009000000}"/>
            </a:ext>
          </a:extLst>
        </xdr:cNvPr>
        <xdr:cNvSpPr/>
      </xdr:nvSpPr>
      <xdr:spPr>
        <a:xfrm>
          <a:off x="5775932" y="4989892"/>
          <a:ext cx="376799" cy="53155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83344</xdr:colOff>
      <xdr:row>16</xdr:row>
      <xdr:rowOff>122464</xdr:rowOff>
    </xdr:from>
    <xdr:to>
      <xdr:col>22</xdr:col>
      <xdr:colOff>202407</xdr:colOff>
      <xdr:row>18</xdr:row>
      <xdr:rowOff>188799</xdr:rowOff>
    </xdr:to>
    <xdr:sp macro="" textlink="">
      <xdr:nvSpPr>
        <xdr:cNvPr id="4" name="下矢印 1">
          <a:extLst>
            <a:ext uri="{FF2B5EF4-FFF2-40B4-BE49-F238E27FC236}">
              <a16:creationId xmlns:a16="http://schemas.microsoft.com/office/drawing/2014/main" id="{00000000-0008-0000-0100-000009000000}"/>
            </a:ext>
          </a:extLst>
        </xdr:cNvPr>
        <xdr:cNvSpPr/>
      </xdr:nvSpPr>
      <xdr:spPr>
        <a:xfrm>
          <a:off x="5769769" y="16724539"/>
          <a:ext cx="376238" cy="71403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83344</xdr:colOff>
      <xdr:row>46</xdr:row>
      <xdr:rowOff>122464</xdr:rowOff>
    </xdr:from>
    <xdr:to>
      <xdr:col>22</xdr:col>
      <xdr:colOff>202407</xdr:colOff>
      <xdr:row>48</xdr:row>
      <xdr:rowOff>188799</xdr:rowOff>
    </xdr:to>
    <xdr:sp macro="" textlink="">
      <xdr:nvSpPr>
        <xdr:cNvPr id="5" name="下矢印 1">
          <a:extLst>
            <a:ext uri="{FF2B5EF4-FFF2-40B4-BE49-F238E27FC236}">
              <a16:creationId xmlns:a16="http://schemas.microsoft.com/office/drawing/2014/main" id="{00000000-0008-0000-0100-000009000000}"/>
            </a:ext>
          </a:extLst>
        </xdr:cNvPr>
        <xdr:cNvSpPr/>
      </xdr:nvSpPr>
      <xdr:spPr>
        <a:xfrm>
          <a:off x="5798344" y="5058146"/>
          <a:ext cx="378836" cy="72442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G53"/>
  <sheetViews>
    <sheetView showZeros="0" tabSelected="1" view="pageBreakPreview" zoomScale="55" zoomScaleNormal="100" zoomScaleSheetLayoutView="55" zoomScalePageLayoutView="40" workbookViewId="0">
      <selection activeCell="AA8" sqref="AA8"/>
    </sheetView>
  </sheetViews>
  <sheetFormatPr defaultRowHeight="18.75" x14ac:dyDescent="0.15"/>
  <cols>
    <col min="1" max="3" width="4.125" style="1" customWidth="1"/>
    <col min="4" max="4" width="4.125" style="4" customWidth="1"/>
    <col min="5" max="5" width="4.125" style="1" customWidth="1"/>
    <col min="6" max="31" width="3.375" style="1" customWidth="1"/>
    <col min="32" max="43" width="3.625" style="1" customWidth="1"/>
    <col min="44" max="44" width="4" style="1" customWidth="1"/>
    <col min="45" max="45" width="2.375" style="1" customWidth="1"/>
    <col min="46" max="51" width="9" style="1"/>
    <col min="52" max="52" width="9" style="1" customWidth="1"/>
    <col min="53" max="16384" width="9" style="1"/>
  </cols>
  <sheetData>
    <row r="1" spans="1:59" ht="29.25" customHeight="1" x14ac:dyDescent="0.15">
      <c r="D1" s="2"/>
    </row>
    <row r="2" spans="1:59" ht="39.950000000000003" customHeight="1" x14ac:dyDescent="0.25">
      <c r="D2" s="2"/>
      <c r="AL2" s="74" t="s">
        <v>27</v>
      </c>
      <c r="AM2" s="75"/>
      <c r="AN2" s="75"/>
      <c r="AO2" s="75"/>
      <c r="AP2" s="75"/>
      <c r="AQ2" s="75"/>
      <c r="AR2" s="75"/>
      <c r="AS2" s="76"/>
    </row>
    <row r="3" spans="1:59" ht="30" customHeight="1" x14ac:dyDescent="0.15">
      <c r="D3" s="2"/>
      <c r="AL3" s="108" t="s">
        <v>30</v>
      </c>
      <c r="AM3" s="184"/>
      <c r="AN3" s="184"/>
      <c r="AO3" s="184"/>
      <c r="AP3" s="184"/>
      <c r="AQ3" s="184"/>
      <c r="AR3" s="184"/>
      <c r="AS3" s="185"/>
    </row>
    <row r="4" spans="1:59" ht="29.25" customHeight="1" x14ac:dyDescent="0.15">
      <c r="D4" s="2"/>
    </row>
    <row r="5" spans="1:59" s="15" customFormat="1" ht="28.5" customHeight="1" x14ac:dyDescent="0.15">
      <c r="A5" s="10" t="s">
        <v>16</v>
      </c>
      <c r="B5" s="11"/>
      <c r="C5" s="11"/>
      <c r="D5" s="12"/>
      <c r="E5" s="11"/>
      <c r="F5" s="11"/>
      <c r="G5" s="11"/>
      <c r="H5" s="11"/>
      <c r="I5" s="11"/>
      <c r="J5" s="11"/>
      <c r="K5" s="11"/>
      <c r="L5" s="11"/>
      <c r="M5" s="11"/>
      <c r="N5" s="11"/>
      <c r="O5" s="11"/>
      <c r="P5" s="11"/>
      <c r="Q5" s="11"/>
      <c r="R5" s="11"/>
      <c r="S5" s="11"/>
      <c r="T5" s="11"/>
      <c r="U5" s="11"/>
      <c r="V5" s="11"/>
      <c r="W5" s="11"/>
      <c r="X5" s="13"/>
      <c r="Y5" s="11"/>
      <c r="Z5" s="11"/>
      <c r="AA5" s="11"/>
      <c r="AB5" s="11"/>
      <c r="AC5" s="11"/>
      <c r="AD5" s="11"/>
      <c r="AE5" s="11"/>
      <c r="AF5" s="11"/>
      <c r="AG5" s="11"/>
      <c r="AH5" s="11"/>
      <c r="AI5" s="11"/>
      <c r="AJ5" s="11"/>
      <c r="AK5" s="11"/>
      <c r="AL5" s="11"/>
      <c r="AM5" s="11"/>
      <c r="AN5" s="11"/>
      <c r="AO5" s="11"/>
      <c r="AP5" s="11"/>
      <c r="AQ5" s="11"/>
      <c r="AR5" s="11"/>
      <c r="AS5" s="11"/>
      <c r="AT5" s="14"/>
      <c r="AU5" s="3"/>
      <c r="AV5" s="3"/>
      <c r="AW5" s="3"/>
      <c r="AX5" s="3"/>
      <c r="AY5" s="3"/>
      <c r="AZ5" s="3"/>
      <c r="BA5" s="3"/>
      <c r="BB5" s="3"/>
      <c r="BC5" s="3"/>
      <c r="BD5" s="3"/>
      <c r="BE5" s="14"/>
      <c r="BF5" s="14"/>
    </row>
    <row r="6" spans="1:59" s="7" customFormat="1" ht="15" customHeight="1" x14ac:dyDescent="0.15">
      <c r="D6" s="9"/>
      <c r="U6" s="15"/>
      <c r="V6" s="15"/>
      <c r="W6" s="15"/>
      <c r="X6" s="16"/>
      <c r="Y6" s="15"/>
      <c r="Z6" s="15"/>
      <c r="AA6" s="15"/>
      <c r="AB6" s="15"/>
      <c r="AC6" s="15"/>
      <c r="AD6" s="15"/>
      <c r="AE6" s="15"/>
      <c r="AF6" s="15"/>
      <c r="AG6" s="15"/>
      <c r="AH6" s="15"/>
      <c r="AI6" s="15"/>
      <c r="AJ6" s="15"/>
      <c r="AK6" s="15"/>
      <c r="AL6" s="15"/>
      <c r="AM6" s="15"/>
      <c r="AN6" s="15"/>
      <c r="AO6" s="15"/>
      <c r="AP6" s="15"/>
      <c r="AQ6" s="15"/>
      <c r="AR6" s="15"/>
      <c r="AS6" s="15"/>
      <c r="AT6" s="6"/>
      <c r="AU6" s="3"/>
      <c r="AV6" s="3"/>
      <c r="AW6" s="3"/>
      <c r="AX6" s="3"/>
      <c r="AY6" s="3"/>
      <c r="AZ6" s="3"/>
      <c r="BA6" s="3"/>
      <c r="BB6" s="3"/>
      <c r="BC6" s="3"/>
      <c r="BD6" s="3"/>
      <c r="BE6" s="6"/>
      <c r="BF6" s="6"/>
    </row>
    <row r="7" spans="1:59" s="19" customFormat="1" ht="4.5" customHeight="1" x14ac:dyDescent="0.15">
      <c r="A7" s="17"/>
      <c r="B7" s="17"/>
      <c r="C7" s="18"/>
      <c r="F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U7" s="3"/>
      <c r="AV7" s="3"/>
      <c r="AW7" s="3"/>
      <c r="AX7" s="3"/>
      <c r="AY7" s="3"/>
      <c r="AZ7" s="3"/>
      <c r="BA7" s="3"/>
      <c r="BB7" s="3"/>
      <c r="BC7" s="3"/>
      <c r="BD7" s="3"/>
      <c r="BE7" s="14"/>
      <c r="BF7" s="14"/>
    </row>
    <row r="8" spans="1:59" s="15" customFormat="1" ht="28.5" customHeight="1" x14ac:dyDescent="0.15">
      <c r="A8" s="20"/>
      <c r="B8" s="63" t="s">
        <v>67</v>
      </c>
      <c r="D8" s="22"/>
      <c r="X8" s="16"/>
      <c r="AT8" s="14"/>
      <c r="AU8" s="3"/>
      <c r="AV8" s="3"/>
      <c r="AW8" s="3"/>
      <c r="AX8" s="3"/>
      <c r="AY8" s="3"/>
      <c r="AZ8" s="3"/>
      <c r="BA8" s="3"/>
      <c r="BB8" s="3"/>
      <c r="BC8" s="3"/>
      <c r="BD8" s="3"/>
      <c r="BE8" s="14"/>
      <c r="BF8" s="14"/>
    </row>
    <row r="9" spans="1:59" s="15" customFormat="1" ht="28.5" customHeight="1" x14ac:dyDescent="0.15">
      <c r="A9" s="20"/>
      <c r="B9" s="63" t="s">
        <v>68</v>
      </c>
      <c r="D9" s="22"/>
      <c r="X9" s="16"/>
      <c r="AT9" s="14"/>
      <c r="AU9" s="3"/>
      <c r="AV9" s="3"/>
      <c r="AW9" s="3"/>
      <c r="AX9" s="3"/>
      <c r="AY9" s="3"/>
      <c r="AZ9" s="3"/>
      <c r="BA9" s="3"/>
      <c r="BB9" s="3"/>
      <c r="BC9" s="3"/>
      <c r="BD9" s="3"/>
      <c r="BE9" s="14"/>
      <c r="BF9" s="14"/>
    </row>
    <row r="10" spans="1:59" s="15" customFormat="1" ht="28.5" customHeight="1" x14ac:dyDescent="0.15">
      <c r="A10" s="20"/>
      <c r="B10" s="21"/>
      <c r="D10" s="22"/>
      <c r="X10" s="16"/>
    </row>
    <row r="11" spans="1:59" s="19" customFormat="1" ht="4.5" customHeight="1" x14ac:dyDescent="0.15">
      <c r="A11" s="17"/>
      <c r="B11" s="17"/>
      <c r="C11" s="18"/>
      <c r="F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U11" s="15"/>
      <c r="AV11" s="15"/>
      <c r="AW11" s="15"/>
      <c r="AX11" s="15"/>
      <c r="AY11" s="15"/>
      <c r="AZ11" s="15"/>
      <c r="BA11" s="15"/>
      <c r="BB11" s="15"/>
      <c r="BC11" s="15"/>
      <c r="BD11" s="15"/>
      <c r="BE11" s="15"/>
      <c r="BF11" s="15"/>
      <c r="BG11" s="15"/>
    </row>
    <row r="12" spans="1:59" ht="25.5" customHeight="1" x14ac:dyDescent="0.15">
      <c r="A12" s="66" t="s">
        <v>15</v>
      </c>
      <c r="B12" s="67"/>
      <c r="C12" s="67"/>
      <c r="D12" s="67"/>
      <c r="E12" s="67"/>
      <c r="F12" s="67"/>
      <c r="G12" s="70" t="s">
        <v>66</v>
      </c>
      <c r="H12" s="70"/>
      <c r="I12" s="71"/>
      <c r="J12" s="64" t="s">
        <v>29</v>
      </c>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row>
    <row r="13" spans="1:59" ht="17.25" customHeight="1" x14ac:dyDescent="0.15">
      <c r="A13" s="68"/>
      <c r="B13" s="69"/>
      <c r="C13" s="69"/>
      <c r="D13" s="69"/>
      <c r="E13" s="69"/>
      <c r="F13" s="69"/>
      <c r="G13" s="72"/>
      <c r="H13" s="72"/>
      <c r="I13" s="73"/>
      <c r="J13" s="24"/>
      <c r="K13" s="24"/>
      <c r="L13" s="24"/>
      <c r="M13" s="24"/>
      <c r="N13" s="24"/>
      <c r="O13" s="24"/>
      <c r="P13" s="24"/>
      <c r="Q13" s="24"/>
      <c r="R13" s="24"/>
      <c r="S13" s="24"/>
      <c r="T13" s="24"/>
      <c r="U13" s="24"/>
      <c r="V13" s="24"/>
      <c r="W13" s="24"/>
      <c r="X13" s="25"/>
      <c r="Y13" s="25"/>
      <c r="Z13" s="25"/>
      <c r="AA13" s="25"/>
      <c r="AB13" s="25"/>
      <c r="AC13" s="25"/>
      <c r="AD13" s="25"/>
      <c r="AE13" s="26"/>
      <c r="AF13" s="25"/>
      <c r="AG13" s="25"/>
      <c r="AH13" s="25"/>
      <c r="AI13" s="25"/>
      <c r="AJ13" s="25"/>
      <c r="AK13" s="25"/>
      <c r="AL13" s="25"/>
      <c r="AM13" s="25"/>
      <c r="AN13" s="25"/>
      <c r="AO13" s="25"/>
      <c r="AP13" s="27"/>
      <c r="AQ13" s="27"/>
      <c r="AR13" s="27"/>
      <c r="AS13" s="28"/>
      <c r="AU13" s="113" t="s">
        <v>31</v>
      </c>
      <c r="AV13" s="114"/>
      <c r="AW13" s="114"/>
      <c r="AX13" s="114"/>
      <c r="AY13" s="114"/>
      <c r="AZ13" s="115"/>
      <c r="BA13" s="114"/>
      <c r="BB13" s="114"/>
      <c r="BC13" s="115"/>
      <c r="BD13" s="114"/>
      <c r="BE13" s="114"/>
      <c r="BF13" s="115"/>
      <c r="BG13" s="116"/>
    </row>
    <row r="14" spans="1:59" ht="28.5" customHeight="1" x14ac:dyDescent="0.15">
      <c r="A14" s="29"/>
      <c r="B14" s="30" t="s">
        <v>5</v>
      </c>
      <c r="C14" s="60"/>
      <c r="D14" s="60"/>
      <c r="E14" s="60"/>
      <c r="F14" s="5"/>
      <c r="G14" s="62"/>
      <c r="H14" s="5"/>
      <c r="I14" s="62"/>
      <c r="J14" s="62"/>
      <c r="K14" s="62"/>
      <c r="L14" s="62"/>
      <c r="M14" s="62"/>
      <c r="N14" s="62"/>
      <c r="O14" s="62"/>
      <c r="P14" s="62"/>
      <c r="Q14" s="62"/>
      <c r="R14" s="62"/>
      <c r="S14" s="62"/>
      <c r="T14" s="62"/>
      <c r="U14" s="62"/>
      <c r="V14" s="62"/>
      <c r="W14" s="62"/>
      <c r="X14" s="62"/>
      <c r="Y14" s="62"/>
      <c r="Z14" s="62"/>
      <c r="AA14" s="59"/>
      <c r="AB14" s="31"/>
      <c r="AC14" s="31"/>
      <c r="AD14" s="31"/>
      <c r="AE14" s="30" t="s">
        <v>11</v>
      </c>
      <c r="AF14" s="31"/>
      <c r="AG14" s="31"/>
      <c r="AH14" s="31"/>
      <c r="AI14" s="31"/>
      <c r="AJ14" s="31"/>
      <c r="AK14" s="31"/>
      <c r="AL14" s="31"/>
      <c r="AM14" s="31"/>
      <c r="AN14" s="31"/>
      <c r="AO14" s="31"/>
      <c r="AP14" s="31"/>
      <c r="AQ14" s="31"/>
      <c r="AR14" s="31"/>
      <c r="AS14" s="32"/>
      <c r="AT14" s="5"/>
      <c r="AU14" s="117"/>
      <c r="AV14" s="5"/>
      <c r="AW14" s="5"/>
      <c r="AX14" s="5"/>
      <c r="AY14" s="5"/>
      <c r="AZ14" s="5"/>
      <c r="BA14" s="5"/>
      <c r="BB14" s="5"/>
      <c r="BC14" s="5"/>
      <c r="BD14" s="5"/>
      <c r="BE14" s="5"/>
      <c r="BF14" s="5"/>
      <c r="BG14" s="118"/>
    </row>
    <row r="15" spans="1:59" ht="25.5" customHeight="1" x14ac:dyDescent="0.15">
      <c r="A15" s="29"/>
      <c r="B15" s="77" t="s">
        <v>9</v>
      </c>
      <c r="C15" s="78"/>
      <c r="D15" s="78"/>
      <c r="E15" s="79"/>
      <c r="F15" s="103" t="s">
        <v>7</v>
      </c>
      <c r="G15" s="103"/>
      <c r="H15" s="88"/>
      <c r="I15" s="88"/>
      <c r="J15" s="84" t="s">
        <v>1</v>
      </c>
      <c r="K15" s="84"/>
      <c r="L15" s="88"/>
      <c r="M15" s="88"/>
      <c r="N15" s="84" t="s">
        <v>2</v>
      </c>
      <c r="O15" s="85"/>
      <c r="P15" s="90" t="s">
        <v>33</v>
      </c>
      <c r="Q15" s="85"/>
      <c r="R15" s="92" t="s">
        <v>8</v>
      </c>
      <c r="S15" s="92"/>
      <c r="T15" s="88"/>
      <c r="U15" s="88"/>
      <c r="V15" s="84" t="s">
        <v>1</v>
      </c>
      <c r="W15" s="84"/>
      <c r="X15" s="88"/>
      <c r="Y15" s="88"/>
      <c r="Z15" s="84" t="s">
        <v>2</v>
      </c>
      <c r="AA15" s="85"/>
      <c r="AB15" s="5"/>
      <c r="AC15" s="5"/>
      <c r="AD15" s="5"/>
      <c r="AE15" s="77" t="s">
        <v>22</v>
      </c>
      <c r="AF15" s="106"/>
      <c r="AG15" s="106"/>
      <c r="AH15" s="106"/>
      <c r="AI15" s="107"/>
      <c r="AJ15" s="88">
        <f>ROUNDDOWN(AY16/60,0)</f>
        <v>0</v>
      </c>
      <c r="AK15" s="88"/>
      <c r="AL15" s="111" t="s">
        <v>4</v>
      </c>
      <c r="AM15" s="111"/>
      <c r="AN15" s="88">
        <f>AY16-AJ15*60</f>
        <v>0</v>
      </c>
      <c r="AO15" s="88"/>
      <c r="AP15" s="84" t="s">
        <v>2</v>
      </c>
      <c r="AQ15" s="85"/>
      <c r="AR15" s="31"/>
      <c r="AS15" s="33"/>
      <c r="AT15" s="83"/>
      <c r="AU15" s="117"/>
      <c r="AV15" s="5" t="s">
        <v>14</v>
      </c>
      <c r="AW15" s="5"/>
      <c r="AX15" s="5"/>
      <c r="AY15" s="5" t="s">
        <v>0</v>
      </c>
      <c r="AZ15" s="5"/>
      <c r="BA15" s="5"/>
      <c r="BB15" s="5"/>
      <c r="BC15" s="5"/>
      <c r="BD15" s="5"/>
      <c r="BE15" s="5"/>
      <c r="BF15" s="5"/>
      <c r="BG15" s="118"/>
    </row>
    <row r="16" spans="1:59" ht="25.5" customHeight="1" x14ac:dyDescent="0.15">
      <c r="A16" s="29"/>
      <c r="B16" s="80"/>
      <c r="C16" s="81"/>
      <c r="D16" s="81"/>
      <c r="E16" s="82"/>
      <c r="F16" s="103"/>
      <c r="G16" s="103"/>
      <c r="H16" s="89"/>
      <c r="I16" s="89"/>
      <c r="J16" s="86"/>
      <c r="K16" s="86"/>
      <c r="L16" s="89"/>
      <c r="M16" s="89"/>
      <c r="N16" s="86"/>
      <c r="O16" s="87"/>
      <c r="P16" s="91"/>
      <c r="Q16" s="87"/>
      <c r="R16" s="93"/>
      <c r="S16" s="93"/>
      <c r="T16" s="89"/>
      <c r="U16" s="89"/>
      <c r="V16" s="86"/>
      <c r="W16" s="86"/>
      <c r="X16" s="89"/>
      <c r="Y16" s="89"/>
      <c r="Z16" s="86"/>
      <c r="AA16" s="87"/>
      <c r="AB16" s="5"/>
      <c r="AC16" s="5"/>
      <c r="AD16" s="5"/>
      <c r="AE16" s="108"/>
      <c r="AF16" s="109"/>
      <c r="AG16" s="109"/>
      <c r="AH16" s="109"/>
      <c r="AI16" s="110"/>
      <c r="AJ16" s="89"/>
      <c r="AK16" s="89"/>
      <c r="AL16" s="112"/>
      <c r="AM16" s="112"/>
      <c r="AN16" s="89"/>
      <c r="AO16" s="89"/>
      <c r="AP16" s="86"/>
      <c r="AQ16" s="87"/>
      <c r="AR16" s="31"/>
      <c r="AS16" s="33"/>
      <c r="AT16" s="83"/>
      <c r="AU16" s="119" t="s">
        <v>34</v>
      </c>
      <c r="AV16" s="120">
        <f>T15*60+X15</f>
        <v>0</v>
      </c>
      <c r="AW16" s="5"/>
      <c r="AX16" s="83" t="s">
        <v>35</v>
      </c>
      <c r="AY16" s="120">
        <f>(T15*60+X15)-(H15*60+L15)</f>
        <v>0</v>
      </c>
      <c r="AZ16" s="5"/>
      <c r="BA16" s="5"/>
      <c r="BB16" s="5"/>
      <c r="BC16" s="5"/>
      <c r="BD16" s="5"/>
      <c r="BE16" s="5"/>
      <c r="BF16" s="5"/>
      <c r="BG16" s="118"/>
    </row>
    <row r="17" spans="1:59" ht="25.5" customHeight="1" x14ac:dyDescent="0.15">
      <c r="A17" s="29"/>
      <c r="B17" s="34"/>
      <c r="C17" s="34"/>
      <c r="D17" s="34"/>
      <c r="E17" s="34"/>
      <c r="F17" s="35"/>
      <c r="G17" s="35"/>
      <c r="H17" s="61"/>
      <c r="I17" s="35"/>
      <c r="J17" s="35"/>
      <c r="K17" s="35"/>
      <c r="L17" s="35"/>
      <c r="M17" s="35"/>
      <c r="N17" s="35"/>
      <c r="O17" s="35"/>
      <c r="P17" s="35"/>
      <c r="Q17" s="35"/>
      <c r="R17" s="35"/>
      <c r="S17" s="35"/>
      <c r="T17" s="35"/>
      <c r="U17" s="35"/>
      <c r="V17" s="35"/>
      <c r="W17" s="35"/>
      <c r="X17" s="31"/>
      <c r="Y17" s="31"/>
      <c r="Z17" s="62"/>
      <c r="AA17" s="59"/>
      <c r="AB17" s="31"/>
      <c r="AC17" s="31"/>
      <c r="AD17" s="31"/>
      <c r="AE17" s="31"/>
      <c r="AF17" s="31"/>
      <c r="AG17" s="31"/>
      <c r="AH17" s="31"/>
      <c r="AI17" s="31"/>
      <c r="AJ17" s="121"/>
      <c r="AK17" s="31"/>
      <c r="AL17" s="31"/>
      <c r="AM17" s="31"/>
      <c r="AN17" s="31"/>
      <c r="AO17" s="31"/>
      <c r="AP17" s="31"/>
      <c r="AQ17" s="31"/>
      <c r="AR17" s="31"/>
      <c r="AS17" s="33"/>
      <c r="AU17" s="119"/>
      <c r="AV17" s="122"/>
      <c r="AW17" s="5"/>
      <c r="AX17" s="83"/>
      <c r="AY17" s="122"/>
      <c r="AZ17" s="5"/>
      <c r="BA17" s="5"/>
      <c r="BB17" s="5"/>
      <c r="BC17" s="5"/>
      <c r="BD17" s="5"/>
      <c r="BE17" s="5"/>
      <c r="BF17" s="5"/>
      <c r="BG17" s="118"/>
    </row>
    <row r="18" spans="1:59" s="5" customFormat="1" ht="25.5" customHeight="1" thickBot="1" x14ac:dyDescent="0.2">
      <c r="A18" s="29"/>
      <c r="B18" s="37" t="s">
        <v>36</v>
      </c>
      <c r="C18" s="60"/>
      <c r="D18" s="60"/>
      <c r="E18" s="60"/>
      <c r="F18" s="62"/>
      <c r="G18" s="62"/>
      <c r="H18" s="62"/>
      <c r="I18" s="123" t="s">
        <v>37</v>
      </c>
      <c r="J18" s="62"/>
      <c r="K18" s="62"/>
      <c r="L18" s="62"/>
      <c r="M18" s="62"/>
      <c r="N18" s="62"/>
      <c r="O18" s="62"/>
      <c r="P18" s="62"/>
      <c r="Q18" s="62"/>
      <c r="R18" s="62"/>
      <c r="S18" s="62"/>
      <c r="T18" s="62"/>
      <c r="U18" s="62"/>
      <c r="V18" s="62"/>
      <c r="W18" s="59"/>
      <c r="X18" s="31"/>
      <c r="Y18" s="31"/>
      <c r="Z18" s="62"/>
      <c r="AA18" s="59"/>
      <c r="AB18" s="31"/>
      <c r="AC18" s="31"/>
      <c r="AD18" s="31"/>
      <c r="AE18" s="30" t="s">
        <v>10</v>
      </c>
      <c r="AF18" s="31"/>
      <c r="AG18" s="31"/>
      <c r="AH18" s="31"/>
      <c r="AI18" s="31"/>
      <c r="AJ18" s="31"/>
      <c r="AK18" s="31"/>
      <c r="AL18" s="123" t="s">
        <v>37</v>
      </c>
      <c r="AN18" s="31"/>
      <c r="AO18" s="31"/>
      <c r="AP18" s="31"/>
      <c r="AQ18" s="31"/>
      <c r="AR18" s="31"/>
      <c r="AS18" s="33"/>
      <c r="AU18" s="117"/>
      <c r="AV18" s="124"/>
      <c r="AW18" s="124"/>
      <c r="AX18" s="124"/>
      <c r="AY18" s="124"/>
      <c r="AZ18" s="124"/>
      <c r="BA18" s="124"/>
      <c r="BB18" s="124"/>
      <c r="BC18" s="124"/>
      <c r="BD18" s="124"/>
      <c r="BE18" s="124"/>
      <c r="BF18" s="124"/>
      <c r="BG18" s="125"/>
    </row>
    <row r="19" spans="1:59" ht="25.5" customHeight="1" x14ac:dyDescent="0.15">
      <c r="A19" s="29"/>
      <c r="B19" s="77" t="s">
        <v>13</v>
      </c>
      <c r="C19" s="78"/>
      <c r="D19" s="78"/>
      <c r="E19" s="79"/>
      <c r="F19" s="103" t="s">
        <v>7</v>
      </c>
      <c r="G19" s="103"/>
      <c r="H19" s="101"/>
      <c r="I19" s="88"/>
      <c r="J19" s="84" t="s">
        <v>1</v>
      </c>
      <c r="K19" s="84"/>
      <c r="L19" s="88"/>
      <c r="M19" s="88"/>
      <c r="N19" s="84" t="s">
        <v>2</v>
      </c>
      <c r="O19" s="85"/>
      <c r="P19" s="90" t="s">
        <v>33</v>
      </c>
      <c r="Q19" s="85"/>
      <c r="R19" s="92" t="s">
        <v>8</v>
      </c>
      <c r="S19" s="92"/>
      <c r="T19" s="101"/>
      <c r="U19" s="88"/>
      <c r="V19" s="84" t="s">
        <v>1</v>
      </c>
      <c r="W19" s="84"/>
      <c r="X19" s="88"/>
      <c r="Y19" s="88"/>
      <c r="Z19" s="84" t="s">
        <v>2</v>
      </c>
      <c r="AA19" s="85"/>
      <c r="AB19" s="31"/>
      <c r="AC19" s="31"/>
      <c r="AD19" s="31"/>
      <c r="AE19" s="100" t="s">
        <v>23</v>
      </c>
      <c r="AF19" s="84"/>
      <c r="AG19" s="84"/>
      <c r="AH19" s="84"/>
      <c r="AI19" s="85"/>
      <c r="AJ19" s="101">
        <f>ROUNDDOWN(BE21/60,0)</f>
        <v>0</v>
      </c>
      <c r="AK19" s="88"/>
      <c r="AL19" s="84" t="s">
        <v>1</v>
      </c>
      <c r="AM19" s="84"/>
      <c r="AN19" s="88">
        <f>BE21-AJ19*60</f>
        <v>0</v>
      </c>
      <c r="AO19" s="88"/>
      <c r="AP19" s="84" t="s">
        <v>2</v>
      </c>
      <c r="AQ19" s="85"/>
      <c r="AR19" s="31"/>
      <c r="AS19" s="38"/>
      <c r="AU19" s="126" t="s">
        <v>38</v>
      </c>
      <c r="AV19" s="115" t="s">
        <v>39</v>
      </c>
      <c r="AW19" s="115"/>
      <c r="AX19" s="115"/>
      <c r="AY19" s="115" t="s">
        <v>40</v>
      </c>
      <c r="AZ19" s="115"/>
      <c r="BA19" s="113"/>
      <c r="BB19" s="127" t="s">
        <v>17</v>
      </c>
      <c r="BC19" s="115"/>
      <c r="BD19" s="115"/>
      <c r="BE19" s="115"/>
      <c r="BF19" s="115"/>
      <c r="BG19" s="128"/>
    </row>
    <row r="20" spans="1:59" ht="25.5" customHeight="1" thickBot="1" x14ac:dyDescent="0.2">
      <c r="A20" s="29"/>
      <c r="B20" s="80"/>
      <c r="C20" s="81"/>
      <c r="D20" s="81"/>
      <c r="E20" s="82"/>
      <c r="F20" s="103"/>
      <c r="G20" s="103"/>
      <c r="H20" s="102"/>
      <c r="I20" s="89"/>
      <c r="J20" s="86"/>
      <c r="K20" s="86"/>
      <c r="L20" s="89"/>
      <c r="M20" s="89"/>
      <c r="N20" s="86"/>
      <c r="O20" s="87"/>
      <c r="P20" s="91"/>
      <c r="Q20" s="87"/>
      <c r="R20" s="93"/>
      <c r="S20" s="93"/>
      <c r="T20" s="102"/>
      <c r="U20" s="89"/>
      <c r="V20" s="86"/>
      <c r="W20" s="86"/>
      <c r="X20" s="89"/>
      <c r="Y20" s="89"/>
      <c r="Z20" s="86"/>
      <c r="AA20" s="87"/>
      <c r="AB20" s="5"/>
      <c r="AC20" s="5"/>
      <c r="AD20" s="5"/>
      <c r="AE20" s="91"/>
      <c r="AF20" s="86"/>
      <c r="AG20" s="86"/>
      <c r="AH20" s="86"/>
      <c r="AI20" s="87"/>
      <c r="AJ20" s="102"/>
      <c r="AK20" s="89"/>
      <c r="AL20" s="86"/>
      <c r="AM20" s="86"/>
      <c r="AN20" s="89"/>
      <c r="AO20" s="89"/>
      <c r="AP20" s="86"/>
      <c r="AQ20" s="87"/>
      <c r="AR20" s="31"/>
      <c r="AS20" s="38"/>
      <c r="AU20" s="129"/>
      <c r="AV20" s="5" t="s">
        <v>18</v>
      </c>
      <c r="AW20" s="36"/>
      <c r="AX20" s="5"/>
      <c r="AY20" s="130" t="s">
        <v>41</v>
      </c>
      <c r="AZ20" s="36"/>
      <c r="BA20" s="131"/>
      <c r="BB20" s="132" t="s">
        <v>42</v>
      </c>
      <c r="BC20" s="36"/>
      <c r="BD20" s="5"/>
      <c r="BE20" s="5" t="s">
        <v>6</v>
      </c>
      <c r="BF20" s="5"/>
      <c r="BG20" s="118"/>
    </row>
    <row r="21" spans="1:59" s="134" customFormat="1" ht="25.5" customHeight="1" x14ac:dyDescent="0.15">
      <c r="A21" s="133"/>
      <c r="C21" s="123"/>
      <c r="D21" s="123"/>
      <c r="E21" s="123"/>
      <c r="F21" s="123"/>
      <c r="G21" s="123"/>
      <c r="H21" s="123"/>
      <c r="I21" s="123" t="s">
        <v>43</v>
      </c>
      <c r="J21" s="123"/>
      <c r="K21" s="123"/>
      <c r="L21" s="123"/>
      <c r="M21" s="123"/>
      <c r="N21" s="123"/>
      <c r="O21" s="135"/>
      <c r="P21" s="123"/>
      <c r="Q21" s="123"/>
      <c r="R21" s="123"/>
      <c r="S21" s="123"/>
      <c r="T21" s="123"/>
      <c r="U21" s="136"/>
      <c r="V21" s="123"/>
      <c r="W21" s="123"/>
      <c r="X21" s="137"/>
      <c r="Y21" s="137"/>
      <c r="Z21" s="62"/>
      <c r="AA21" s="59"/>
      <c r="AB21" s="137"/>
      <c r="AC21" s="137"/>
      <c r="AD21" s="137"/>
      <c r="AF21" s="135"/>
      <c r="AG21" s="138"/>
      <c r="AH21" s="138"/>
      <c r="AI21" s="138"/>
      <c r="AJ21" s="138"/>
      <c r="AK21" s="138"/>
      <c r="AL21" s="123" t="s">
        <v>43</v>
      </c>
      <c r="AM21" s="138"/>
      <c r="AN21" s="137"/>
      <c r="AO21" s="137"/>
      <c r="AP21" s="137"/>
      <c r="AQ21" s="139"/>
      <c r="AR21" s="137"/>
      <c r="AS21" s="140"/>
      <c r="AU21" s="119" t="s">
        <v>44</v>
      </c>
      <c r="AV21" s="120">
        <f>T19*60+X19</f>
        <v>0</v>
      </c>
      <c r="AW21" s="141"/>
      <c r="AX21" s="83" t="s">
        <v>45</v>
      </c>
      <c r="AY21" s="120">
        <f>20*60</f>
        <v>1200</v>
      </c>
      <c r="AZ21" s="5"/>
      <c r="BA21" s="119" t="s">
        <v>46</v>
      </c>
      <c r="BB21" s="120">
        <f>IF(AV21&lt;=AY21,AY21,AV16)</f>
        <v>1200</v>
      </c>
      <c r="BC21" s="142"/>
      <c r="BD21" s="83" t="s">
        <v>47</v>
      </c>
      <c r="BE21" s="143">
        <f>IF(AV16-BB21&gt;0,AV16-BB21,0)</f>
        <v>0</v>
      </c>
      <c r="BF21" s="144" t="s">
        <v>48</v>
      </c>
      <c r="BG21" s="145"/>
    </row>
    <row r="22" spans="1:59" ht="25.5" customHeight="1" x14ac:dyDescent="0.15">
      <c r="A22" s="29"/>
      <c r="B22" s="77" t="s">
        <v>13</v>
      </c>
      <c r="C22" s="78"/>
      <c r="D22" s="78"/>
      <c r="E22" s="79"/>
      <c r="F22" s="103" t="s">
        <v>7</v>
      </c>
      <c r="G22" s="103"/>
      <c r="H22" s="101"/>
      <c r="I22" s="88"/>
      <c r="J22" s="84" t="s">
        <v>1</v>
      </c>
      <c r="K22" s="84"/>
      <c r="L22" s="88"/>
      <c r="M22" s="88"/>
      <c r="N22" s="84" t="s">
        <v>2</v>
      </c>
      <c r="O22" s="85"/>
      <c r="P22" s="90" t="s">
        <v>33</v>
      </c>
      <c r="Q22" s="85"/>
      <c r="R22" s="92" t="s">
        <v>8</v>
      </c>
      <c r="S22" s="92"/>
      <c r="T22" s="101"/>
      <c r="U22" s="88"/>
      <c r="V22" s="84" t="s">
        <v>1</v>
      </c>
      <c r="W22" s="84"/>
      <c r="X22" s="88"/>
      <c r="Y22" s="88"/>
      <c r="Z22" s="84" t="s">
        <v>2</v>
      </c>
      <c r="AA22" s="85"/>
      <c r="AB22" s="31"/>
      <c r="AC22" s="31"/>
      <c r="AD22" s="31"/>
      <c r="AE22" s="100" t="s">
        <v>23</v>
      </c>
      <c r="AF22" s="84"/>
      <c r="AG22" s="84"/>
      <c r="AH22" s="84"/>
      <c r="AI22" s="85"/>
      <c r="AJ22" s="101">
        <f>ROUNDDOWN(BE27/60,0)</f>
        <v>0</v>
      </c>
      <c r="AK22" s="88"/>
      <c r="AL22" s="84" t="s">
        <v>1</v>
      </c>
      <c r="AM22" s="84"/>
      <c r="AN22" s="88">
        <f>BE27-AJ22*60</f>
        <v>0</v>
      </c>
      <c r="AO22" s="88"/>
      <c r="AP22" s="84" t="s">
        <v>2</v>
      </c>
      <c r="AQ22" s="85"/>
      <c r="AR22" s="31"/>
      <c r="AS22" s="38"/>
      <c r="AU22" s="119"/>
      <c r="AV22" s="122"/>
      <c r="AW22" s="141"/>
      <c r="AX22" s="83"/>
      <c r="AY22" s="122"/>
      <c r="AZ22" s="5"/>
      <c r="BA22" s="119"/>
      <c r="BB22" s="122"/>
      <c r="BC22" s="142"/>
      <c r="BD22" s="83"/>
      <c r="BE22" s="146"/>
      <c r="BF22" s="144"/>
      <c r="BG22" s="145"/>
    </row>
    <row r="23" spans="1:59" ht="25.5" customHeight="1" x14ac:dyDescent="0.15">
      <c r="A23" s="29"/>
      <c r="B23" s="80"/>
      <c r="C23" s="81"/>
      <c r="D23" s="81"/>
      <c r="E23" s="82"/>
      <c r="F23" s="103"/>
      <c r="G23" s="103"/>
      <c r="H23" s="102"/>
      <c r="I23" s="89"/>
      <c r="J23" s="86"/>
      <c r="K23" s="86"/>
      <c r="L23" s="89"/>
      <c r="M23" s="89"/>
      <c r="N23" s="86"/>
      <c r="O23" s="87"/>
      <c r="P23" s="91"/>
      <c r="Q23" s="87"/>
      <c r="R23" s="93"/>
      <c r="S23" s="93"/>
      <c r="T23" s="102"/>
      <c r="U23" s="89"/>
      <c r="V23" s="86"/>
      <c r="W23" s="86"/>
      <c r="X23" s="89"/>
      <c r="Y23" s="89"/>
      <c r="Z23" s="86"/>
      <c r="AA23" s="87"/>
      <c r="AB23" s="5"/>
      <c r="AC23" s="5"/>
      <c r="AD23" s="5"/>
      <c r="AE23" s="91"/>
      <c r="AF23" s="86"/>
      <c r="AG23" s="86"/>
      <c r="AH23" s="86"/>
      <c r="AI23" s="87"/>
      <c r="AJ23" s="102"/>
      <c r="AK23" s="89"/>
      <c r="AL23" s="86"/>
      <c r="AM23" s="86"/>
      <c r="AN23" s="89"/>
      <c r="AO23" s="89"/>
      <c r="AP23" s="86"/>
      <c r="AQ23" s="87"/>
      <c r="AR23" s="31"/>
      <c r="AS23" s="38"/>
      <c r="AU23" s="147"/>
      <c r="AV23" s="5"/>
      <c r="AW23" s="5"/>
      <c r="AX23" s="5"/>
      <c r="AY23" s="5"/>
      <c r="AZ23" s="5"/>
      <c r="BA23" s="148" t="s">
        <v>19</v>
      </c>
      <c r="BB23" s="5"/>
      <c r="BC23" s="5"/>
      <c r="BD23" s="5"/>
      <c r="BE23" s="5"/>
      <c r="BF23" s="5"/>
      <c r="BG23" s="118"/>
    </row>
    <row r="24" spans="1:59" ht="25.5" customHeight="1" thickBot="1" x14ac:dyDescent="0.2">
      <c r="A24" s="39"/>
      <c r="B24" s="34"/>
      <c r="C24" s="34"/>
      <c r="D24" s="34"/>
      <c r="E24" s="34"/>
      <c r="F24" s="5"/>
      <c r="G24" s="34"/>
      <c r="H24" s="61"/>
      <c r="I24" s="34"/>
      <c r="J24" s="34"/>
      <c r="K24" s="34"/>
      <c r="L24" s="34"/>
      <c r="M24" s="34"/>
      <c r="N24" s="34"/>
      <c r="O24" s="34"/>
      <c r="P24" s="40"/>
      <c r="Q24" s="34"/>
      <c r="R24" s="34"/>
      <c r="S24" s="34"/>
      <c r="T24" s="34"/>
      <c r="U24" s="34"/>
      <c r="V24" s="34"/>
      <c r="W24" s="34"/>
      <c r="X24" s="31"/>
      <c r="Y24" s="31"/>
      <c r="Z24" s="62"/>
      <c r="AA24" s="5"/>
      <c r="AB24" s="5"/>
      <c r="AC24" s="5"/>
      <c r="AD24" s="5"/>
      <c r="AE24" s="5"/>
      <c r="AF24" s="5"/>
      <c r="AG24" s="5"/>
      <c r="AH24" s="5"/>
      <c r="AI24" s="5"/>
      <c r="AJ24" s="121"/>
      <c r="AK24" s="5"/>
      <c r="AL24" s="5"/>
      <c r="AM24" s="5"/>
      <c r="AN24" s="5"/>
      <c r="AO24" s="5"/>
      <c r="AP24" s="5"/>
      <c r="AQ24" s="5"/>
      <c r="AR24" s="5"/>
      <c r="AS24" s="33"/>
      <c r="AU24" s="117"/>
      <c r="AV24" s="149"/>
      <c r="AW24" s="124"/>
      <c r="AX24" s="124"/>
      <c r="AY24" s="124"/>
      <c r="AZ24" s="124"/>
      <c r="BA24" s="150" t="s">
        <v>49</v>
      </c>
      <c r="BB24" s="149"/>
      <c r="BC24" s="149"/>
      <c r="BD24" s="149"/>
      <c r="BE24" s="149"/>
      <c r="BF24" s="149"/>
      <c r="BG24" s="125"/>
    </row>
    <row r="25" spans="1:59" ht="25.5" customHeight="1" x14ac:dyDescent="0.15">
      <c r="A25" s="39"/>
      <c r="B25" s="5"/>
      <c r="C25" s="42" t="s">
        <v>26</v>
      </c>
      <c r="D25" s="43"/>
      <c r="E25" s="43"/>
      <c r="F25" s="44"/>
      <c r="G25" s="43"/>
      <c r="H25" s="43"/>
      <c r="I25" s="43"/>
      <c r="J25" s="43"/>
      <c r="K25" s="43"/>
      <c r="L25" s="43"/>
      <c r="M25" s="43"/>
      <c r="N25" s="43"/>
      <c r="O25" s="43"/>
      <c r="P25" s="45"/>
      <c r="Q25" s="43"/>
      <c r="R25" s="43"/>
      <c r="S25" s="43"/>
      <c r="T25" s="43"/>
      <c r="U25" s="43"/>
      <c r="V25" s="43"/>
      <c r="W25" s="43"/>
      <c r="X25" s="46"/>
      <c r="Y25" s="46"/>
      <c r="Z25" s="46"/>
      <c r="AA25" s="44"/>
      <c r="AB25" s="47"/>
      <c r="AD25" s="5"/>
      <c r="AE25" s="30" t="s">
        <v>12</v>
      </c>
      <c r="AF25" s="5"/>
      <c r="AG25" s="5"/>
      <c r="AH25" s="5"/>
      <c r="AI25" s="5"/>
      <c r="AJ25" s="5"/>
      <c r="AK25" s="5"/>
      <c r="AL25" s="123" t="s">
        <v>37</v>
      </c>
      <c r="AM25" s="5"/>
      <c r="AN25" s="5"/>
      <c r="AO25" s="5"/>
      <c r="AP25" s="5"/>
      <c r="AQ25" s="5"/>
      <c r="AR25" s="5"/>
      <c r="AS25" s="33"/>
      <c r="AU25" s="126" t="s">
        <v>50</v>
      </c>
      <c r="AV25" s="151" t="s">
        <v>51</v>
      </c>
      <c r="AW25" s="151"/>
      <c r="AX25" s="151"/>
      <c r="AY25" s="115" t="s">
        <v>40</v>
      </c>
      <c r="AZ25" s="151"/>
      <c r="BA25" s="152"/>
      <c r="BB25" s="153" t="s">
        <v>17</v>
      </c>
      <c r="BC25" s="151"/>
      <c r="BD25" s="151"/>
      <c r="BE25" s="151"/>
      <c r="BF25" s="151"/>
      <c r="BG25" s="154"/>
    </row>
    <row r="26" spans="1:59" s="8" customFormat="1" ht="25.5" customHeight="1" thickBot="1" x14ac:dyDescent="0.2">
      <c r="A26" s="39"/>
      <c r="B26" s="5"/>
      <c r="C26" s="48" t="s">
        <v>52</v>
      </c>
      <c r="D26" s="104" t="s">
        <v>20</v>
      </c>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5"/>
      <c r="AC26" s="1"/>
      <c r="AD26" s="5"/>
      <c r="AE26" s="77" t="s">
        <v>24</v>
      </c>
      <c r="AF26" s="78"/>
      <c r="AG26" s="78"/>
      <c r="AH26" s="78"/>
      <c r="AI26" s="78"/>
      <c r="AJ26" s="78"/>
      <c r="AK26" s="79"/>
      <c r="AL26" s="155">
        <f>IF(AY16=0,0,ROUNDUP(BE21/AY16,3))</f>
        <v>0</v>
      </c>
      <c r="AM26" s="156"/>
      <c r="AN26" s="156"/>
      <c r="AO26" s="156"/>
      <c r="AP26" s="156"/>
      <c r="AQ26" s="157"/>
      <c r="AR26" s="5"/>
      <c r="AS26" s="33"/>
      <c r="AU26" s="129"/>
      <c r="AV26" s="130" t="s">
        <v>18</v>
      </c>
      <c r="AW26" s="158"/>
      <c r="AX26" s="130"/>
      <c r="AY26" s="130" t="s">
        <v>53</v>
      </c>
      <c r="AZ26" s="158"/>
      <c r="BA26" s="152"/>
      <c r="BB26" s="132" t="s">
        <v>54</v>
      </c>
      <c r="BC26" s="158"/>
      <c r="BD26" s="130"/>
      <c r="BE26" s="130" t="s">
        <v>6</v>
      </c>
      <c r="BF26" s="130"/>
      <c r="BG26" s="159"/>
    </row>
    <row r="27" spans="1:59" ht="25.5" customHeight="1" x14ac:dyDescent="0.2">
      <c r="A27" s="39"/>
      <c r="B27" s="5"/>
      <c r="C27" s="49" t="s">
        <v>55</v>
      </c>
      <c r="D27" s="94" t="s">
        <v>56</v>
      </c>
      <c r="E27" s="94"/>
      <c r="F27" s="94"/>
      <c r="G27" s="94"/>
      <c r="H27" s="94"/>
      <c r="I27" s="94"/>
      <c r="J27" s="94"/>
      <c r="K27" s="94"/>
      <c r="L27" s="94"/>
      <c r="M27" s="94"/>
      <c r="N27" s="94"/>
      <c r="O27" s="94"/>
      <c r="P27" s="94"/>
      <c r="Q27" s="94"/>
      <c r="R27" s="94"/>
      <c r="S27" s="94"/>
      <c r="T27" s="94"/>
      <c r="U27" s="94"/>
      <c r="V27" s="94"/>
      <c r="W27" s="94"/>
      <c r="X27" s="94"/>
      <c r="Y27" s="94"/>
      <c r="Z27" s="94"/>
      <c r="AA27" s="94"/>
      <c r="AB27" s="95"/>
      <c r="AD27" s="5"/>
      <c r="AE27" s="80"/>
      <c r="AF27" s="81"/>
      <c r="AG27" s="81"/>
      <c r="AH27" s="81"/>
      <c r="AI27" s="81"/>
      <c r="AJ27" s="81"/>
      <c r="AK27" s="82"/>
      <c r="AL27" s="160"/>
      <c r="AM27" s="161"/>
      <c r="AN27" s="161"/>
      <c r="AO27" s="161"/>
      <c r="AP27" s="161"/>
      <c r="AQ27" s="162"/>
      <c r="AR27" s="5"/>
      <c r="AS27" s="33"/>
      <c r="AT27" s="65"/>
      <c r="AU27" s="163" t="s">
        <v>57</v>
      </c>
      <c r="AV27" s="164">
        <f>T22*60+X22</f>
        <v>0</v>
      </c>
      <c r="AW27" s="165"/>
      <c r="AX27" s="166" t="s">
        <v>58</v>
      </c>
      <c r="AY27" s="120">
        <f>21*60</f>
        <v>1260</v>
      </c>
      <c r="AZ27" s="130"/>
      <c r="BA27" s="163" t="s">
        <v>59</v>
      </c>
      <c r="BB27" s="164">
        <f>IF(AV27&lt;=AY27,AY27,AV16)</f>
        <v>1260</v>
      </c>
      <c r="BC27" s="167"/>
      <c r="BD27" s="166" t="s">
        <v>60</v>
      </c>
      <c r="BE27" s="168">
        <f>IF(AV16-BB27&gt;0,AV16-BB27,0)</f>
        <v>0</v>
      </c>
      <c r="BF27" s="169" t="s">
        <v>61</v>
      </c>
      <c r="BG27" s="170"/>
    </row>
    <row r="28" spans="1:59" ht="25.5" customHeight="1" x14ac:dyDescent="0.2">
      <c r="A28" s="39"/>
      <c r="B28" s="5"/>
      <c r="C28" s="50"/>
      <c r="D28" s="171" t="s">
        <v>62</v>
      </c>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2"/>
      <c r="AD28" s="5"/>
      <c r="AF28" s="5"/>
      <c r="AG28" s="5"/>
      <c r="AH28" s="5"/>
      <c r="AI28" s="5"/>
      <c r="AJ28" s="5"/>
      <c r="AK28" s="5"/>
      <c r="AL28" s="123" t="s">
        <v>63</v>
      </c>
      <c r="AM28" s="5"/>
      <c r="AN28" s="5"/>
      <c r="AO28" s="5"/>
      <c r="AP28" s="5"/>
      <c r="AQ28" s="5"/>
      <c r="AR28" s="5"/>
      <c r="AS28" s="33"/>
      <c r="AT28" s="65"/>
      <c r="AU28" s="163"/>
      <c r="AV28" s="173"/>
      <c r="AW28" s="165"/>
      <c r="AX28" s="166"/>
      <c r="AY28" s="122"/>
      <c r="AZ28" s="130"/>
      <c r="BA28" s="163"/>
      <c r="BB28" s="173"/>
      <c r="BC28" s="167"/>
      <c r="BD28" s="166"/>
      <c r="BE28" s="174"/>
      <c r="BF28" s="169"/>
      <c r="BG28" s="170"/>
    </row>
    <row r="29" spans="1:59" ht="25.5" customHeight="1" x14ac:dyDescent="0.15">
      <c r="A29" s="39"/>
      <c r="B29" s="5"/>
      <c r="C29" s="50"/>
      <c r="D29" s="96" t="s">
        <v>64</v>
      </c>
      <c r="E29" s="96"/>
      <c r="F29" s="96"/>
      <c r="G29" s="96"/>
      <c r="H29" s="96"/>
      <c r="I29" s="96"/>
      <c r="J29" s="96"/>
      <c r="K29" s="96"/>
      <c r="L29" s="96"/>
      <c r="M29" s="96"/>
      <c r="N29" s="96"/>
      <c r="O29" s="96"/>
      <c r="P29" s="96"/>
      <c r="Q29" s="96"/>
      <c r="R29" s="96"/>
      <c r="S29" s="96"/>
      <c r="T29" s="96"/>
      <c r="U29" s="96"/>
      <c r="V29" s="96"/>
      <c r="W29" s="96"/>
      <c r="X29" s="96"/>
      <c r="Y29" s="96"/>
      <c r="Z29" s="96"/>
      <c r="AA29" s="96"/>
      <c r="AB29" s="97"/>
      <c r="AD29" s="5"/>
      <c r="AE29" s="77" t="s">
        <v>24</v>
      </c>
      <c r="AF29" s="78"/>
      <c r="AG29" s="78"/>
      <c r="AH29" s="78"/>
      <c r="AI29" s="78"/>
      <c r="AJ29" s="78"/>
      <c r="AK29" s="79"/>
      <c r="AL29" s="155">
        <f>IF(AY16=0,0,ROUNDUP(BE27/AY16,3))</f>
        <v>0</v>
      </c>
      <c r="AM29" s="156"/>
      <c r="AN29" s="156"/>
      <c r="AO29" s="156"/>
      <c r="AP29" s="156"/>
      <c r="AQ29" s="157"/>
      <c r="AR29" s="5"/>
      <c r="AS29" s="33"/>
      <c r="AT29" s="65"/>
      <c r="AU29" s="131"/>
      <c r="AV29" s="130"/>
      <c r="AW29" s="130"/>
      <c r="AX29" s="130"/>
      <c r="AY29" s="130"/>
      <c r="AZ29" s="130"/>
      <c r="BA29" s="175" t="s">
        <v>19</v>
      </c>
      <c r="BB29" s="130"/>
      <c r="BC29" s="130"/>
      <c r="BD29" s="130"/>
      <c r="BE29" s="130"/>
      <c r="BF29" s="130"/>
      <c r="BG29" s="159"/>
    </row>
    <row r="30" spans="1:59" ht="25.5" customHeight="1" x14ac:dyDescent="0.15">
      <c r="A30" s="39"/>
      <c r="B30" s="5"/>
      <c r="C30" s="176"/>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8"/>
      <c r="AD30" s="5"/>
      <c r="AE30" s="80"/>
      <c r="AF30" s="81"/>
      <c r="AG30" s="81"/>
      <c r="AH30" s="81"/>
      <c r="AI30" s="81"/>
      <c r="AJ30" s="81"/>
      <c r="AK30" s="82"/>
      <c r="AL30" s="160"/>
      <c r="AM30" s="161"/>
      <c r="AN30" s="161"/>
      <c r="AO30" s="161"/>
      <c r="AP30" s="161"/>
      <c r="AQ30" s="162"/>
      <c r="AR30" s="5"/>
      <c r="AS30" s="33"/>
      <c r="AT30" s="65"/>
      <c r="AU30" s="179"/>
      <c r="AV30" s="180"/>
      <c r="AW30" s="181"/>
      <c r="AX30" s="181"/>
      <c r="AY30" s="181"/>
      <c r="AZ30" s="181"/>
      <c r="BA30" s="182" t="s">
        <v>65</v>
      </c>
      <c r="BB30" s="180"/>
      <c r="BC30" s="180"/>
      <c r="BD30" s="180"/>
      <c r="BE30" s="180"/>
      <c r="BF30" s="180"/>
      <c r="BG30" s="183"/>
    </row>
    <row r="31" spans="1:59" ht="25.5" customHeight="1" x14ac:dyDescent="0.15">
      <c r="A31" s="52"/>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6" t="s">
        <v>21</v>
      </c>
      <c r="AL31" s="55"/>
      <c r="AM31" s="57"/>
      <c r="AN31" s="57"/>
      <c r="AO31" s="57"/>
      <c r="AP31" s="55"/>
      <c r="AQ31" s="55"/>
      <c r="AR31" s="55"/>
      <c r="AS31" s="58"/>
    </row>
    <row r="32" spans="1:59" ht="17.25" customHeight="1" x14ac:dyDescent="0.15">
      <c r="A32" s="35"/>
      <c r="B32" s="35"/>
      <c r="C32" s="35"/>
      <c r="D32" s="35"/>
      <c r="E32" s="35"/>
      <c r="F32" s="41"/>
      <c r="G32" s="35"/>
      <c r="H32" s="35"/>
      <c r="I32" s="35"/>
      <c r="J32" s="3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1"/>
      <c r="AL32" s="5"/>
      <c r="AM32" s="31"/>
      <c r="AN32" s="31"/>
      <c r="AO32" s="31"/>
      <c r="AP32" s="5"/>
      <c r="AQ32" s="5"/>
      <c r="AR32" s="5"/>
      <c r="AS32" s="5"/>
      <c r="AU32" s="5"/>
    </row>
    <row r="33" spans="1:59" ht="25.5" customHeight="1" x14ac:dyDescent="0.15">
      <c r="A33" s="66" t="s">
        <v>15</v>
      </c>
      <c r="B33" s="67"/>
      <c r="C33" s="67"/>
      <c r="D33" s="67"/>
      <c r="E33" s="67"/>
      <c r="F33" s="67"/>
      <c r="G33" s="70" t="s">
        <v>69</v>
      </c>
      <c r="H33" s="70"/>
      <c r="I33" s="71"/>
      <c r="J33" s="64" t="s">
        <v>29</v>
      </c>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row>
    <row r="34" spans="1:59" ht="17.25" customHeight="1" x14ac:dyDescent="0.15">
      <c r="A34" s="68"/>
      <c r="B34" s="69"/>
      <c r="C34" s="69"/>
      <c r="D34" s="69"/>
      <c r="E34" s="69"/>
      <c r="F34" s="69"/>
      <c r="G34" s="72"/>
      <c r="H34" s="72"/>
      <c r="I34" s="73"/>
      <c r="J34" s="24"/>
      <c r="K34" s="24"/>
      <c r="L34" s="24"/>
      <c r="M34" s="24"/>
      <c r="N34" s="24"/>
      <c r="O34" s="24"/>
      <c r="P34" s="24"/>
      <c r="Q34" s="24"/>
      <c r="R34" s="24"/>
      <c r="S34" s="24"/>
      <c r="T34" s="24"/>
      <c r="U34" s="24"/>
      <c r="V34" s="24"/>
      <c r="W34" s="24"/>
      <c r="X34" s="25"/>
      <c r="Y34" s="25"/>
      <c r="Z34" s="25"/>
      <c r="AA34" s="25"/>
      <c r="AB34" s="25"/>
      <c r="AC34" s="25"/>
      <c r="AD34" s="25"/>
      <c r="AE34" s="26"/>
      <c r="AF34" s="25"/>
      <c r="AG34" s="25"/>
      <c r="AH34" s="25"/>
      <c r="AI34" s="25"/>
      <c r="AJ34" s="25"/>
      <c r="AK34" s="25"/>
      <c r="AL34" s="25"/>
      <c r="AM34" s="25"/>
      <c r="AN34" s="25"/>
      <c r="AO34" s="25"/>
      <c r="AP34" s="27"/>
      <c r="AQ34" s="27"/>
      <c r="AR34" s="27"/>
      <c r="AS34" s="28"/>
      <c r="AU34" s="113" t="s">
        <v>31</v>
      </c>
      <c r="AV34" s="114"/>
      <c r="AW34" s="114"/>
      <c r="AX34" s="114"/>
      <c r="AY34" s="114"/>
      <c r="AZ34" s="115"/>
      <c r="BA34" s="114"/>
      <c r="BB34" s="114"/>
      <c r="BC34" s="115"/>
      <c r="BD34" s="114"/>
      <c r="BE34" s="114"/>
      <c r="BF34" s="115"/>
      <c r="BG34" s="116"/>
    </row>
    <row r="35" spans="1:59" ht="28.5" customHeight="1" x14ac:dyDescent="0.15">
      <c r="A35" s="29"/>
      <c r="B35" s="30" t="s">
        <v>5</v>
      </c>
      <c r="C35" s="60"/>
      <c r="D35" s="60"/>
      <c r="E35" s="60"/>
      <c r="F35" s="5"/>
      <c r="G35" s="62"/>
      <c r="H35" s="5"/>
      <c r="I35" s="62"/>
      <c r="J35" s="62"/>
      <c r="K35" s="62"/>
      <c r="L35" s="62"/>
      <c r="M35" s="62"/>
      <c r="N35" s="62"/>
      <c r="O35" s="62"/>
      <c r="P35" s="62"/>
      <c r="Q35" s="62"/>
      <c r="R35" s="62"/>
      <c r="S35" s="62"/>
      <c r="T35" s="62"/>
      <c r="U35" s="62"/>
      <c r="V35" s="62"/>
      <c r="W35" s="62"/>
      <c r="X35" s="62"/>
      <c r="Y35" s="62"/>
      <c r="Z35" s="62"/>
      <c r="AA35" s="59"/>
      <c r="AB35" s="31"/>
      <c r="AC35" s="31"/>
      <c r="AD35" s="31"/>
      <c r="AE35" s="30" t="s">
        <v>11</v>
      </c>
      <c r="AF35" s="31"/>
      <c r="AG35" s="31"/>
      <c r="AH35" s="31"/>
      <c r="AI35" s="31"/>
      <c r="AJ35" s="31"/>
      <c r="AK35" s="31"/>
      <c r="AL35" s="31"/>
      <c r="AM35" s="31"/>
      <c r="AN35" s="31"/>
      <c r="AO35" s="31"/>
      <c r="AP35" s="31"/>
      <c r="AQ35" s="31"/>
      <c r="AR35" s="31"/>
      <c r="AS35" s="32"/>
      <c r="AT35" s="5"/>
      <c r="AU35" s="117"/>
      <c r="AV35" s="5"/>
      <c r="AW35" s="5"/>
      <c r="AX35" s="5"/>
      <c r="AY35" s="5"/>
      <c r="AZ35" s="5"/>
      <c r="BA35" s="5"/>
      <c r="BB35" s="5"/>
      <c r="BC35" s="5"/>
      <c r="BD35" s="5"/>
      <c r="BE35" s="5"/>
      <c r="BF35" s="5"/>
      <c r="BG35" s="118"/>
    </row>
    <row r="36" spans="1:59" ht="25.5" customHeight="1" x14ac:dyDescent="0.15">
      <c r="A36" s="29"/>
      <c r="B36" s="77" t="s">
        <v>9</v>
      </c>
      <c r="C36" s="78"/>
      <c r="D36" s="78"/>
      <c r="E36" s="79"/>
      <c r="F36" s="103" t="s">
        <v>7</v>
      </c>
      <c r="G36" s="103"/>
      <c r="H36" s="88"/>
      <c r="I36" s="88"/>
      <c r="J36" s="84" t="s">
        <v>1</v>
      </c>
      <c r="K36" s="84"/>
      <c r="L36" s="88"/>
      <c r="M36" s="88"/>
      <c r="N36" s="84" t="s">
        <v>2</v>
      </c>
      <c r="O36" s="85"/>
      <c r="P36" s="90" t="s">
        <v>33</v>
      </c>
      <c r="Q36" s="85"/>
      <c r="R36" s="92" t="s">
        <v>8</v>
      </c>
      <c r="S36" s="92"/>
      <c r="T36" s="88"/>
      <c r="U36" s="88"/>
      <c r="V36" s="84" t="s">
        <v>1</v>
      </c>
      <c r="W36" s="84"/>
      <c r="X36" s="88"/>
      <c r="Y36" s="88"/>
      <c r="Z36" s="84" t="s">
        <v>2</v>
      </c>
      <c r="AA36" s="85"/>
      <c r="AB36" s="5"/>
      <c r="AC36" s="5"/>
      <c r="AD36" s="5"/>
      <c r="AE36" s="77" t="s">
        <v>22</v>
      </c>
      <c r="AF36" s="106"/>
      <c r="AG36" s="106"/>
      <c r="AH36" s="106"/>
      <c r="AI36" s="107"/>
      <c r="AJ36" s="88">
        <f>ROUNDDOWN(AY37/60,0)</f>
        <v>0</v>
      </c>
      <c r="AK36" s="88"/>
      <c r="AL36" s="111" t="s">
        <v>4</v>
      </c>
      <c r="AM36" s="111"/>
      <c r="AN36" s="88">
        <f>AY37-AJ36*60</f>
        <v>0</v>
      </c>
      <c r="AO36" s="88"/>
      <c r="AP36" s="84" t="s">
        <v>2</v>
      </c>
      <c r="AQ36" s="85"/>
      <c r="AR36" s="31"/>
      <c r="AS36" s="33"/>
      <c r="AT36" s="83"/>
      <c r="AU36" s="117"/>
      <c r="AV36" s="5" t="s">
        <v>14</v>
      </c>
      <c r="AW36" s="5"/>
      <c r="AX36" s="5"/>
      <c r="AY36" s="5" t="s">
        <v>0</v>
      </c>
      <c r="AZ36" s="5"/>
      <c r="BA36" s="5"/>
      <c r="BB36" s="5"/>
      <c r="BC36" s="5"/>
      <c r="BD36" s="5"/>
      <c r="BE36" s="5"/>
      <c r="BF36" s="5"/>
      <c r="BG36" s="118"/>
    </row>
    <row r="37" spans="1:59" ht="25.5" customHeight="1" x14ac:dyDescent="0.15">
      <c r="A37" s="29"/>
      <c r="B37" s="80"/>
      <c r="C37" s="81"/>
      <c r="D37" s="81"/>
      <c r="E37" s="82"/>
      <c r="F37" s="103"/>
      <c r="G37" s="103"/>
      <c r="H37" s="89"/>
      <c r="I37" s="89"/>
      <c r="J37" s="86"/>
      <c r="K37" s="86"/>
      <c r="L37" s="89"/>
      <c r="M37" s="89"/>
      <c r="N37" s="86"/>
      <c r="O37" s="87"/>
      <c r="P37" s="91"/>
      <c r="Q37" s="87"/>
      <c r="R37" s="93"/>
      <c r="S37" s="93"/>
      <c r="T37" s="89"/>
      <c r="U37" s="89"/>
      <c r="V37" s="86"/>
      <c r="W37" s="86"/>
      <c r="X37" s="89"/>
      <c r="Y37" s="89"/>
      <c r="Z37" s="86"/>
      <c r="AA37" s="87"/>
      <c r="AB37" s="5"/>
      <c r="AC37" s="5"/>
      <c r="AD37" s="5"/>
      <c r="AE37" s="108"/>
      <c r="AF37" s="109"/>
      <c r="AG37" s="109"/>
      <c r="AH37" s="109"/>
      <c r="AI37" s="110"/>
      <c r="AJ37" s="89"/>
      <c r="AK37" s="89"/>
      <c r="AL37" s="112"/>
      <c r="AM37" s="112"/>
      <c r="AN37" s="89"/>
      <c r="AO37" s="89"/>
      <c r="AP37" s="86"/>
      <c r="AQ37" s="87"/>
      <c r="AR37" s="31"/>
      <c r="AS37" s="33"/>
      <c r="AT37" s="83"/>
      <c r="AU37" s="119" t="s">
        <v>34</v>
      </c>
      <c r="AV37" s="120">
        <f>T36*60+X36</f>
        <v>0</v>
      </c>
      <c r="AW37" s="5"/>
      <c r="AX37" s="83" t="s">
        <v>35</v>
      </c>
      <c r="AY37" s="120">
        <f>(T36*60+X36)-(H36*60+L36)</f>
        <v>0</v>
      </c>
      <c r="AZ37" s="5"/>
      <c r="BA37" s="5"/>
      <c r="BB37" s="5"/>
      <c r="BC37" s="5"/>
      <c r="BD37" s="5"/>
      <c r="BE37" s="5"/>
      <c r="BF37" s="5"/>
      <c r="BG37" s="118"/>
    </row>
    <row r="38" spans="1:59" ht="25.5" customHeight="1" x14ac:dyDescent="0.15">
      <c r="A38" s="29"/>
      <c r="B38" s="34"/>
      <c r="C38" s="34"/>
      <c r="D38" s="34"/>
      <c r="E38" s="34"/>
      <c r="F38" s="35"/>
      <c r="G38" s="35"/>
      <c r="H38" s="61"/>
      <c r="I38" s="35"/>
      <c r="J38" s="35"/>
      <c r="K38" s="35"/>
      <c r="L38" s="35"/>
      <c r="M38" s="35"/>
      <c r="N38" s="35"/>
      <c r="O38" s="35"/>
      <c r="P38" s="35"/>
      <c r="Q38" s="35"/>
      <c r="R38" s="35"/>
      <c r="S38" s="35"/>
      <c r="T38" s="35"/>
      <c r="U38" s="35"/>
      <c r="V38" s="35"/>
      <c r="W38" s="35"/>
      <c r="X38" s="31"/>
      <c r="Y38" s="31"/>
      <c r="Z38" s="62"/>
      <c r="AA38" s="59"/>
      <c r="AB38" s="31"/>
      <c r="AC38" s="31"/>
      <c r="AD38" s="31"/>
      <c r="AE38" s="31"/>
      <c r="AF38" s="31"/>
      <c r="AG38" s="31"/>
      <c r="AH38" s="31"/>
      <c r="AI38" s="31"/>
      <c r="AJ38" s="121"/>
      <c r="AK38" s="31"/>
      <c r="AL38" s="31"/>
      <c r="AM38" s="31"/>
      <c r="AN38" s="31"/>
      <c r="AO38" s="31"/>
      <c r="AP38" s="31"/>
      <c r="AQ38" s="31"/>
      <c r="AR38" s="31"/>
      <c r="AS38" s="33"/>
      <c r="AU38" s="119"/>
      <c r="AV38" s="122"/>
      <c r="AW38" s="5"/>
      <c r="AX38" s="83"/>
      <c r="AY38" s="122"/>
      <c r="AZ38" s="5"/>
      <c r="BA38" s="5"/>
      <c r="BB38" s="5"/>
      <c r="BC38" s="5"/>
      <c r="BD38" s="5"/>
      <c r="BE38" s="5"/>
      <c r="BF38" s="5"/>
      <c r="BG38" s="118"/>
    </row>
    <row r="39" spans="1:59" s="5" customFormat="1" ht="25.5" customHeight="1" thickBot="1" x14ac:dyDescent="0.2">
      <c r="A39" s="29"/>
      <c r="B39" s="37" t="s">
        <v>36</v>
      </c>
      <c r="C39" s="60"/>
      <c r="D39" s="60"/>
      <c r="E39" s="60"/>
      <c r="F39" s="62"/>
      <c r="G39" s="62"/>
      <c r="H39" s="62"/>
      <c r="I39" s="123" t="s">
        <v>37</v>
      </c>
      <c r="J39" s="62"/>
      <c r="K39" s="62"/>
      <c r="L39" s="62"/>
      <c r="M39" s="62"/>
      <c r="N39" s="62"/>
      <c r="O39" s="62"/>
      <c r="P39" s="62"/>
      <c r="Q39" s="62"/>
      <c r="R39" s="62"/>
      <c r="S39" s="62"/>
      <c r="T39" s="62"/>
      <c r="U39" s="62"/>
      <c r="V39" s="62"/>
      <c r="W39" s="59"/>
      <c r="X39" s="31"/>
      <c r="Y39" s="31"/>
      <c r="Z39" s="62"/>
      <c r="AA39" s="59"/>
      <c r="AB39" s="31"/>
      <c r="AC39" s="31"/>
      <c r="AD39" s="31"/>
      <c r="AE39" s="30" t="s">
        <v>10</v>
      </c>
      <c r="AF39" s="31"/>
      <c r="AG39" s="31"/>
      <c r="AH39" s="31"/>
      <c r="AI39" s="31"/>
      <c r="AJ39" s="31"/>
      <c r="AK39" s="31"/>
      <c r="AL39" s="123" t="s">
        <v>37</v>
      </c>
      <c r="AN39" s="31"/>
      <c r="AO39" s="31"/>
      <c r="AP39" s="31"/>
      <c r="AQ39" s="31"/>
      <c r="AR39" s="31"/>
      <c r="AS39" s="33"/>
      <c r="AU39" s="117"/>
      <c r="AV39" s="124"/>
      <c r="AW39" s="124"/>
      <c r="AX39" s="124"/>
      <c r="AY39" s="124"/>
      <c r="AZ39" s="124"/>
      <c r="BA39" s="124"/>
      <c r="BB39" s="124"/>
      <c r="BC39" s="124"/>
      <c r="BD39" s="124"/>
      <c r="BE39" s="124"/>
      <c r="BF39" s="124"/>
      <c r="BG39" s="125"/>
    </row>
    <row r="40" spans="1:59" ht="25.5" customHeight="1" x14ac:dyDescent="0.15">
      <c r="A40" s="29"/>
      <c r="B40" s="77" t="s">
        <v>13</v>
      </c>
      <c r="C40" s="78"/>
      <c r="D40" s="78"/>
      <c r="E40" s="79"/>
      <c r="F40" s="103" t="s">
        <v>7</v>
      </c>
      <c r="G40" s="103"/>
      <c r="H40" s="101"/>
      <c r="I40" s="88"/>
      <c r="J40" s="84" t="s">
        <v>1</v>
      </c>
      <c r="K40" s="84"/>
      <c r="L40" s="88"/>
      <c r="M40" s="88"/>
      <c r="N40" s="84" t="s">
        <v>2</v>
      </c>
      <c r="O40" s="85"/>
      <c r="P40" s="90" t="s">
        <v>33</v>
      </c>
      <c r="Q40" s="85"/>
      <c r="R40" s="92" t="s">
        <v>8</v>
      </c>
      <c r="S40" s="92"/>
      <c r="T40" s="101"/>
      <c r="U40" s="88"/>
      <c r="V40" s="84" t="s">
        <v>1</v>
      </c>
      <c r="W40" s="84"/>
      <c r="X40" s="88"/>
      <c r="Y40" s="88"/>
      <c r="Z40" s="84" t="s">
        <v>2</v>
      </c>
      <c r="AA40" s="85"/>
      <c r="AB40" s="31"/>
      <c r="AC40" s="31"/>
      <c r="AD40" s="31"/>
      <c r="AE40" s="100" t="s">
        <v>23</v>
      </c>
      <c r="AF40" s="84"/>
      <c r="AG40" s="84"/>
      <c r="AH40" s="84"/>
      <c r="AI40" s="85"/>
      <c r="AJ40" s="101">
        <f>ROUNDDOWN(BE42/60,0)</f>
        <v>0</v>
      </c>
      <c r="AK40" s="88"/>
      <c r="AL40" s="84" t="s">
        <v>1</v>
      </c>
      <c r="AM40" s="84"/>
      <c r="AN40" s="88">
        <f>BE42-AJ40*60</f>
        <v>0</v>
      </c>
      <c r="AO40" s="88"/>
      <c r="AP40" s="84" t="s">
        <v>2</v>
      </c>
      <c r="AQ40" s="85"/>
      <c r="AR40" s="31"/>
      <c r="AS40" s="38"/>
      <c r="AU40" s="126" t="s">
        <v>38</v>
      </c>
      <c r="AV40" s="115" t="s">
        <v>39</v>
      </c>
      <c r="AW40" s="115"/>
      <c r="AX40" s="115"/>
      <c r="AY40" s="115" t="s">
        <v>40</v>
      </c>
      <c r="AZ40" s="115"/>
      <c r="BA40" s="113"/>
      <c r="BB40" s="127" t="s">
        <v>17</v>
      </c>
      <c r="BC40" s="115"/>
      <c r="BD40" s="115"/>
      <c r="BE40" s="115"/>
      <c r="BF40" s="115"/>
      <c r="BG40" s="128"/>
    </row>
    <row r="41" spans="1:59" ht="25.5" customHeight="1" thickBot="1" x14ac:dyDescent="0.2">
      <c r="A41" s="29"/>
      <c r="B41" s="80"/>
      <c r="C41" s="81"/>
      <c r="D41" s="81"/>
      <c r="E41" s="82"/>
      <c r="F41" s="103"/>
      <c r="G41" s="103"/>
      <c r="H41" s="102"/>
      <c r="I41" s="89"/>
      <c r="J41" s="86"/>
      <c r="K41" s="86"/>
      <c r="L41" s="89"/>
      <c r="M41" s="89"/>
      <c r="N41" s="86"/>
      <c r="O41" s="87"/>
      <c r="P41" s="91"/>
      <c r="Q41" s="87"/>
      <c r="R41" s="93"/>
      <c r="S41" s="93"/>
      <c r="T41" s="102"/>
      <c r="U41" s="89"/>
      <c r="V41" s="86"/>
      <c r="W41" s="86"/>
      <c r="X41" s="89"/>
      <c r="Y41" s="89"/>
      <c r="Z41" s="86"/>
      <c r="AA41" s="87"/>
      <c r="AB41" s="5"/>
      <c r="AC41" s="5"/>
      <c r="AD41" s="5"/>
      <c r="AE41" s="91"/>
      <c r="AF41" s="86"/>
      <c r="AG41" s="86"/>
      <c r="AH41" s="86"/>
      <c r="AI41" s="87"/>
      <c r="AJ41" s="102"/>
      <c r="AK41" s="89"/>
      <c r="AL41" s="86"/>
      <c r="AM41" s="86"/>
      <c r="AN41" s="89"/>
      <c r="AO41" s="89"/>
      <c r="AP41" s="86"/>
      <c r="AQ41" s="87"/>
      <c r="AR41" s="31"/>
      <c r="AS41" s="38"/>
      <c r="AU41" s="129"/>
      <c r="AV41" s="5" t="s">
        <v>18</v>
      </c>
      <c r="AW41" s="36"/>
      <c r="AX41" s="5"/>
      <c r="AY41" s="130" t="s">
        <v>41</v>
      </c>
      <c r="AZ41" s="36"/>
      <c r="BA41" s="131"/>
      <c r="BB41" s="132" t="s">
        <v>42</v>
      </c>
      <c r="BC41" s="36"/>
      <c r="BD41" s="5"/>
      <c r="BE41" s="5" t="s">
        <v>6</v>
      </c>
      <c r="BF41" s="5"/>
      <c r="BG41" s="118"/>
    </row>
    <row r="42" spans="1:59" s="134" customFormat="1" ht="25.5" customHeight="1" x14ac:dyDescent="0.15">
      <c r="A42" s="133"/>
      <c r="C42" s="123"/>
      <c r="D42" s="123"/>
      <c r="E42" s="123"/>
      <c r="F42" s="123"/>
      <c r="G42" s="123"/>
      <c r="H42" s="123"/>
      <c r="I42" s="123" t="s">
        <v>43</v>
      </c>
      <c r="J42" s="123"/>
      <c r="K42" s="123"/>
      <c r="L42" s="123"/>
      <c r="M42" s="123"/>
      <c r="N42" s="123"/>
      <c r="O42" s="135"/>
      <c r="P42" s="123"/>
      <c r="Q42" s="123"/>
      <c r="R42" s="123"/>
      <c r="S42" s="123"/>
      <c r="T42" s="123"/>
      <c r="U42" s="136"/>
      <c r="V42" s="123"/>
      <c r="W42" s="123"/>
      <c r="X42" s="137"/>
      <c r="Y42" s="137"/>
      <c r="Z42" s="62"/>
      <c r="AA42" s="59"/>
      <c r="AB42" s="137"/>
      <c r="AC42" s="137"/>
      <c r="AD42" s="137"/>
      <c r="AF42" s="135"/>
      <c r="AG42" s="138"/>
      <c r="AH42" s="138"/>
      <c r="AI42" s="138"/>
      <c r="AJ42" s="138"/>
      <c r="AK42" s="138"/>
      <c r="AL42" s="123" t="s">
        <v>43</v>
      </c>
      <c r="AM42" s="138"/>
      <c r="AN42" s="137"/>
      <c r="AO42" s="137"/>
      <c r="AP42" s="137"/>
      <c r="AQ42" s="139"/>
      <c r="AR42" s="137"/>
      <c r="AS42" s="140"/>
      <c r="AU42" s="119" t="s">
        <v>44</v>
      </c>
      <c r="AV42" s="120">
        <f>T40*60+X40</f>
        <v>0</v>
      </c>
      <c r="AW42" s="141"/>
      <c r="AX42" s="83" t="s">
        <v>45</v>
      </c>
      <c r="AY42" s="120">
        <f>20*60</f>
        <v>1200</v>
      </c>
      <c r="AZ42" s="5"/>
      <c r="BA42" s="119" t="s">
        <v>46</v>
      </c>
      <c r="BB42" s="120">
        <f>IF(AV42&lt;=AY42,AY42,AV37)</f>
        <v>1200</v>
      </c>
      <c r="BC42" s="142"/>
      <c r="BD42" s="83" t="s">
        <v>47</v>
      </c>
      <c r="BE42" s="143">
        <f>IF(AV37-BB42&gt;0,AV37-BB42,0)</f>
        <v>0</v>
      </c>
      <c r="BF42" s="144" t="s">
        <v>48</v>
      </c>
      <c r="BG42" s="145"/>
    </row>
    <row r="43" spans="1:59" ht="25.5" customHeight="1" x14ac:dyDescent="0.15">
      <c r="A43" s="29"/>
      <c r="B43" s="77" t="s">
        <v>13</v>
      </c>
      <c r="C43" s="78"/>
      <c r="D43" s="78"/>
      <c r="E43" s="79"/>
      <c r="F43" s="103" t="s">
        <v>7</v>
      </c>
      <c r="G43" s="103"/>
      <c r="H43" s="101"/>
      <c r="I43" s="88"/>
      <c r="J43" s="84" t="s">
        <v>1</v>
      </c>
      <c r="K43" s="84"/>
      <c r="L43" s="88"/>
      <c r="M43" s="88"/>
      <c r="N43" s="84" t="s">
        <v>2</v>
      </c>
      <c r="O43" s="85"/>
      <c r="P43" s="90" t="s">
        <v>33</v>
      </c>
      <c r="Q43" s="85"/>
      <c r="R43" s="92" t="s">
        <v>8</v>
      </c>
      <c r="S43" s="92"/>
      <c r="T43" s="101"/>
      <c r="U43" s="88"/>
      <c r="V43" s="84" t="s">
        <v>1</v>
      </c>
      <c r="W43" s="84"/>
      <c r="X43" s="88"/>
      <c r="Y43" s="88"/>
      <c r="Z43" s="84" t="s">
        <v>2</v>
      </c>
      <c r="AA43" s="85"/>
      <c r="AB43" s="31"/>
      <c r="AC43" s="31"/>
      <c r="AD43" s="31"/>
      <c r="AE43" s="100" t="s">
        <v>23</v>
      </c>
      <c r="AF43" s="84"/>
      <c r="AG43" s="84"/>
      <c r="AH43" s="84"/>
      <c r="AI43" s="85"/>
      <c r="AJ43" s="101">
        <f>ROUNDDOWN(BE48/60,0)</f>
        <v>0</v>
      </c>
      <c r="AK43" s="88"/>
      <c r="AL43" s="84" t="s">
        <v>1</v>
      </c>
      <c r="AM43" s="84"/>
      <c r="AN43" s="88">
        <f>BE48-AJ43*60</f>
        <v>0</v>
      </c>
      <c r="AO43" s="88"/>
      <c r="AP43" s="84" t="s">
        <v>2</v>
      </c>
      <c r="AQ43" s="85"/>
      <c r="AR43" s="31"/>
      <c r="AS43" s="38"/>
      <c r="AU43" s="119"/>
      <c r="AV43" s="122"/>
      <c r="AW43" s="141"/>
      <c r="AX43" s="83"/>
      <c r="AY43" s="122"/>
      <c r="AZ43" s="5"/>
      <c r="BA43" s="119"/>
      <c r="BB43" s="122"/>
      <c r="BC43" s="142"/>
      <c r="BD43" s="83"/>
      <c r="BE43" s="146"/>
      <c r="BF43" s="144"/>
      <c r="BG43" s="145"/>
    </row>
    <row r="44" spans="1:59" ht="25.5" customHeight="1" x14ac:dyDescent="0.15">
      <c r="A44" s="29"/>
      <c r="B44" s="80"/>
      <c r="C44" s="81"/>
      <c r="D44" s="81"/>
      <c r="E44" s="82"/>
      <c r="F44" s="103"/>
      <c r="G44" s="103"/>
      <c r="H44" s="102"/>
      <c r="I44" s="89"/>
      <c r="J44" s="86"/>
      <c r="K44" s="86"/>
      <c r="L44" s="89"/>
      <c r="M44" s="89"/>
      <c r="N44" s="86"/>
      <c r="O44" s="87"/>
      <c r="P44" s="91"/>
      <c r="Q44" s="87"/>
      <c r="R44" s="93"/>
      <c r="S44" s="93"/>
      <c r="T44" s="102"/>
      <c r="U44" s="89"/>
      <c r="V44" s="86"/>
      <c r="W44" s="86"/>
      <c r="X44" s="89"/>
      <c r="Y44" s="89"/>
      <c r="Z44" s="86"/>
      <c r="AA44" s="87"/>
      <c r="AB44" s="5"/>
      <c r="AC44" s="5"/>
      <c r="AD44" s="5"/>
      <c r="AE44" s="91"/>
      <c r="AF44" s="86"/>
      <c r="AG44" s="86"/>
      <c r="AH44" s="86"/>
      <c r="AI44" s="87"/>
      <c r="AJ44" s="102"/>
      <c r="AK44" s="89"/>
      <c r="AL44" s="86"/>
      <c r="AM44" s="86"/>
      <c r="AN44" s="89"/>
      <c r="AO44" s="89"/>
      <c r="AP44" s="86"/>
      <c r="AQ44" s="87"/>
      <c r="AR44" s="31"/>
      <c r="AS44" s="38"/>
      <c r="AU44" s="147"/>
      <c r="AV44" s="5"/>
      <c r="AW44" s="5"/>
      <c r="AX44" s="5"/>
      <c r="AY44" s="5"/>
      <c r="AZ44" s="5"/>
      <c r="BA44" s="148" t="s">
        <v>19</v>
      </c>
      <c r="BB44" s="5"/>
      <c r="BC44" s="5"/>
      <c r="BD44" s="5"/>
      <c r="BE44" s="5"/>
      <c r="BF44" s="5"/>
      <c r="BG44" s="118"/>
    </row>
    <row r="45" spans="1:59" ht="25.5" customHeight="1" thickBot="1" x14ac:dyDescent="0.2">
      <c r="A45" s="39"/>
      <c r="B45" s="34"/>
      <c r="C45" s="34"/>
      <c r="D45" s="34"/>
      <c r="E45" s="34"/>
      <c r="F45" s="5"/>
      <c r="G45" s="34"/>
      <c r="H45" s="61"/>
      <c r="I45" s="34"/>
      <c r="J45" s="34"/>
      <c r="K45" s="34"/>
      <c r="L45" s="34"/>
      <c r="M45" s="34"/>
      <c r="N45" s="34"/>
      <c r="O45" s="34"/>
      <c r="P45" s="40"/>
      <c r="Q45" s="34"/>
      <c r="R45" s="34"/>
      <c r="S45" s="34"/>
      <c r="T45" s="34"/>
      <c r="U45" s="34"/>
      <c r="V45" s="34"/>
      <c r="W45" s="34"/>
      <c r="X45" s="31"/>
      <c r="Y45" s="31"/>
      <c r="Z45" s="62"/>
      <c r="AA45" s="5"/>
      <c r="AB45" s="5"/>
      <c r="AC45" s="5"/>
      <c r="AD45" s="5"/>
      <c r="AE45" s="5"/>
      <c r="AF45" s="5"/>
      <c r="AG45" s="5"/>
      <c r="AH45" s="5"/>
      <c r="AI45" s="5"/>
      <c r="AJ45" s="121"/>
      <c r="AK45" s="5"/>
      <c r="AL45" s="5"/>
      <c r="AM45" s="5"/>
      <c r="AN45" s="5"/>
      <c r="AO45" s="5"/>
      <c r="AP45" s="5"/>
      <c r="AQ45" s="5"/>
      <c r="AR45" s="5"/>
      <c r="AS45" s="33"/>
      <c r="AU45" s="117"/>
      <c r="AV45" s="149"/>
      <c r="AW45" s="124"/>
      <c r="AX45" s="124"/>
      <c r="AY45" s="124"/>
      <c r="AZ45" s="124"/>
      <c r="BA45" s="150" t="s">
        <v>49</v>
      </c>
      <c r="BB45" s="149"/>
      <c r="BC45" s="149"/>
      <c r="BD45" s="149"/>
      <c r="BE45" s="149"/>
      <c r="BF45" s="149"/>
      <c r="BG45" s="125"/>
    </row>
    <row r="46" spans="1:59" ht="25.5" customHeight="1" x14ac:dyDescent="0.15">
      <c r="A46" s="39"/>
      <c r="B46" s="5"/>
      <c r="C46" s="42" t="s">
        <v>26</v>
      </c>
      <c r="D46" s="43"/>
      <c r="E46" s="43"/>
      <c r="F46" s="44"/>
      <c r="G46" s="43"/>
      <c r="H46" s="43"/>
      <c r="I46" s="43"/>
      <c r="J46" s="43"/>
      <c r="K46" s="43"/>
      <c r="L46" s="43"/>
      <c r="M46" s="43"/>
      <c r="N46" s="43"/>
      <c r="O46" s="43"/>
      <c r="P46" s="45"/>
      <c r="Q46" s="43"/>
      <c r="R46" s="43"/>
      <c r="S46" s="43"/>
      <c r="T46" s="43"/>
      <c r="U46" s="43"/>
      <c r="V46" s="43"/>
      <c r="W46" s="43"/>
      <c r="X46" s="46"/>
      <c r="Y46" s="46"/>
      <c r="Z46" s="46"/>
      <c r="AA46" s="44"/>
      <c r="AB46" s="47"/>
      <c r="AD46" s="5"/>
      <c r="AE46" s="30" t="s">
        <v>12</v>
      </c>
      <c r="AF46" s="5"/>
      <c r="AG46" s="5"/>
      <c r="AH46" s="5"/>
      <c r="AI46" s="5"/>
      <c r="AJ46" s="5"/>
      <c r="AK46" s="5"/>
      <c r="AL46" s="123" t="s">
        <v>37</v>
      </c>
      <c r="AM46" s="5"/>
      <c r="AN46" s="5"/>
      <c r="AO46" s="5"/>
      <c r="AP46" s="5"/>
      <c r="AQ46" s="5"/>
      <c r="AR46" s="5"/>
      <c r="AS46" s="33"/>
      <c r="AU46" s="126" t="s">
        <v>50</v>
      </c>
      <c r="AV46" s="151" t="s">
        <v>51</v>
      </c>
      <c r="AW46" s="151"/>
      <c r="AX46" s="151"/>
      <c r="AY46" s="115" t="s">
        <v>40</v>
      </c>
      <c r="AZ46" s="151"/>
      <c r="BA46" s="152"/>
      <c r="BB46" s="153" t="s">
        <v>17</v>
      </c>
      <c r="BC46" s="151"/>
      <c r="BD46" s="151"/>
      <c r="BE46" s="151"/>
      <c r="BF46" s="151"/>
      <c r="BG46" s="154"/>
    </row>
    <row r="47" spans="1:59" s="8" customFormat="1" ht="25.5" customHeight="1" thickBot="1" x14ac:dyDescent="0.2">
      <c r="A47" s="39"/>
      <c r="B47" s="5"/>
      <c r="C47" s="48" t="s">
        <v>52</v>
      </c>
      <c r="D47" s="104" t="s">
        <v>20</v>
      </c>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5"/>
      <c r="AC47" s="1"/>
      <c r="AD47" s="5"/>
      <c r="AE47" s="77" t="s">
        <v>24</v>
      </c>
      <c r="AF47" s="78"/>
      <c r="AG47" s="78"/>
      <c r="AH47" s="78"/>
      <c r="AI47" s="78"/>
      <c r="AJ47" s="78"/>
      <c r="AK47" s="79"/>
      <c r="AL47" s="155">
        <f>IF(AY37=0,0,ROUNDUP(BE42/AY37,3))</f>
        <v>0</v>
      </c>
      <c r="AM47" s="156"/>
      <c r="AN47" s="156"/>
      <c r="AO47" s="156"/>
      <c r="AP47" s="156"/>
      <c r="AQ47" s="157"/>
      <c r="AR47" s="5"/>
      <c r="AS47" s="33"/>
      <c r="AU47" s="129"/>
      <c r="AV47" s="130" t="s">
        <v>18</v>
      </c>
      <c r="AW47" s="158"/>
      <c r="AX47" s="130"/>
      <c r="AY47" s="130" t="s">
        <v>53</v>
      </c>
      <c r="AZ47" s="158"/>
      <c r="BA47" s="152"/>
      <c r="BB47" s="132" t="s">
        <v>54</v>
      </c>
      <c r="BC47" s="158"/>
      <c r="BD47" s="130"/>
      <c r="BE47" s="130" t="s">
        <v>6</v>
      </c>
      <c r="BF47" s="130"/>
      <c r="BG47" s="159"/>
    </row>
    <row r="48" spans="1:59" ht="25.5" customHeight="1" x14ac:dyDescent="0.2">
      <c r="A48" s="39"/>
      <c r="B48" s="5"/>
      <c r="C48" s="49" t="s">
        <v>55</v>
      </c>
      <c r="D48" s="94" t="s">
        <v>56</v>
      </c>
      <c r="E48" s="94"/>
      <c r="F48" s="94"/>
      <c r="G48" s="94"/>
      <c r="H48" s="94"/>
      <c r="I48" s="94"/>
      <c r="J48" s="94"/>
      <c r="K48" s="94"/>
      <c r="L48" s="94"/>
      <c r="M48" s="94"/>
      <c r="N48" s="94"/>
      <c r="O48" s="94"/>
      <c r="P48" s="94"/>
      <c r="Q48" s="94"/>
      <c r="R48" s="94"/>
      <c r="S48" s="94"/>
      <c r="T48" s="94"/>
      <c r="U48" s="94"/>
      <c r="V48" s="94"/>
      <c r="W48" s="94"/>
      <c r="X48" s="94"/>
      <c r="Y48" s="94"/>
      <c r="Z48" s="94"/>
      <c r="AA48" s="94"/>
      <c r="AB48" s="95"/>
      <c r="AD48" s="5"/>
      <c r="AE48" s="80"/>
      <c r="AF48" s="81"/>
      <c r="AG48" s="81"/>
      <c r="AH48" s="81"/>
      <c r="AI48" s="81"/>
      <c r="AJ48" s="81"/>
      <c r="AK48" s="82"/>
      <c r="AL48" s="160"/>
      <c r="AM48" s="161"/>
      <c r="AN48" s="161"/>
      <c r="AO48" s="161"/>
      <c r="AP48" s="161"/>
      <c r="AQ48" s="162"/>
      <c r="AR48" s="5"/>
      <c r="AS48" s="33"/>
      <c r="AT48" s="65"/>
      <c r="AU48" s="163" t="s">
        <v>57</v>
      </c>
      <c r="AV48" s="164">
        <f>T43*60+X43</f>
        <v>0</v>
      </c>
      <c r="AW48" s="165"/>
      <c r="AX48" s="166" t="s">
        <v>58</v>
      </c>
      <c r="AY48" s="120">
        <f>21*60</f>
        <v>1260</v>
      </c>
      <c r="AZ48" s="130"/>
      <c r="BA48" s="163" t="s">
        <v>59</v>
      </c>
      <c r="BB48" s="164">
        <f>IF(AV48&lt;=AY48,AY48,AV37)</f>
        <v>1260</v>
      </c>
      <c r="BC48" s="167"/>
      <c r="BD48" s="166" t="s">
        <v>60</v>
      </c>
      <c r="BE48" s="168">
        <f>IF(AV37-BB48&gt;0,AV37-BB48,0)</f>
        <v>0</v>
      </c>
      <c r="BF48" s="169" t="s">
        <v>61</v>
      </c>
      <c r="BG48" s="170"/>
    </row>
    <row r="49" spans="1:59" ht="25.5" customHeight="1" x14ac:dyDescent="0.2">
      <c r="A49" s="39"/>
      <c r="B49" s="5"/>
      <c r="C49" s="50"/>
      <c r="D49" s="171" t="s">
        <v>62</v>
      </c>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2"/>
      <c r="AD49" s="5"/>
      <c r="AF49" s="5"/>
      <c r="AG49" s="5"/>
      <c r="AH49" s="5"/>
      <c r="AI49" s="5"/>
      <c r="AJ49" s="5"/>
      <c r="AK49" s="5"/>
      <c r="AL49" s="123" t="s">
        <v>63</v>
      </c>
      <c r="AM49" s="5"/>
      <c r="AN49" s="5"/>
      <c r="AO49" s="5"/>
      <c r="AP49" s="5"/>
      <c r="AQ49" s="5"/>
      <c r="AR49" s="5"/>
      <c r="AS49" s="33"/>
      <c r="AT49" s="65"/>
      <c r="AU49" s="163"/>
      <c r="AV49" s="173"/>
      <c r="AW49" s="165"/>
      <c r="AX49" s="166"/>
      <c r="AY49" s="122"/>
      <c r="AZ49" s="130"/>
      <c r="BA49" s="163"/>
      <c r="BB49" s="173"/>
      <c r="BC49" s="167"/>
      <c r="BD49" s="166"/>
      <c r="BE49" s="174"/>
      <c r="BF49" s="169"/>
      <c r="BG49" s="170"/>
    </row>
    <row r="50" spans="1:59" ht="25.5" customHeight="1" x14ac:dyDescent="0.15">
      <c r="A50" s="39"/>
      <c r="B50" s="5"/>
      <c r="C50" s="50"/>
      <c r="D50" s="96" t="s">
        <v>64</v>
      </c>
      <c r="E50" s="96"/>
      <c r="F50" s="96"/>
      <c r="G50" s="96"/>
      <c r="H50" s="96"/>
      <c r="I50" s="96"/>
      <c r="J50" s="96"/>
      <c r="K50" s="96"/>
      <c r="L50" s="96"/>
      <c r="M50" s="96"/>
      <c r="N50" s="96"/>
      <c r="O50" s="96"/>
      <c r="P50" s="96"/>
      <c r="Q50" s="96"/>
      <c r="R50" s="96"/>
      <c r="S50" s="96"/>
      <c r="T50" s="96"/>
      <c r="U50" s="96"/>
      <c r="V50" s="96"/>
      <c r="W50" s="96"/>
      <c r="X50" s="96"/>
      <c r="Y50" s="96"/>
      <c r="Z50" s="96"/>
      <c r="AA50" s="96"/>
      <c r="AB50" s="97"/>
      <c r="AD50" s="5"/>
      <c r="AE50" s="77" t="s">
        <v>24</v>
      </c>
      <c r="AF50" s="78"/>
      <c r="AG50" s="78"/>
      <c r="AH50" s="78"/>
      <c r="AI50" s="78"/>
      <c r="AJ50" s="78"/>
      <c r="AK50" s="79"/>
      <c r="AL50" s="155">
        <f>IF(AY37=0,0,ROUNDUP(BE48/AY37,3))</f>
        <v>0</v>
      </c>
      <c r="AM50" s="156"/>
      <c r="AN50" s="156"/>
      <c r="AO50" s="156"/>
      <c r="AP50" s="156"/>
      <c r="AQ50" s="157"/>
      <c r="AR50" s="5"/>
      <c r="AS50" s="33"/>
      <c r="AT50" s="65"/>
      <c r="AU50" s="131"/>
      <c r="AV50" s="130"/>
      <c r="AW50" s="130"/>
      <c r="AX50" s="130"/>
      <c r="AY50" s="130"/>
      <c r="AZ50" s="130"/>
      <c r="BA50" s="175" t="s">
        <v>19</v>
      </c>
      <c r="BB50" s="130"/>
      <c r="BC50" s="130"/>
      <c r="BD50" s="130"/>
      <c r="BE50" s="130"/>
      <c r="BF50" s="130"/>
      <c r="BG50" s="159"/>
    </row>
    <row r="51" spans="1:59" ht="25.5" customHeight="1" x14ac:dyDescent="0.15">
      <c r="A51" s="39"/>
      <c r="B51" s="5"/>
      <c r="C51" s="176"/>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8"/>
      <c r="AD51" s="5"/>
      <c r="AE51" s="80"/>
      <c r="AF51" s="81"/>
      <c r="AG51" s="81"/>
      <c r="AH51" s="81"/>
      <c r="AI51" s="81"/>
      <c r="AJ51" s="81"/>
      <c r="AK51" s="82"/>
      <c r="AL51" s="160"/>
      <c r="AM51" s="161"/>
      <c r="AN51" s="161"/>
      <c r="AO51" s="161"/>
      <c r="AP51" s="161"/>
      <c r="AQ51" s="162"/>
      <c r="AR51" s="5"/>
      <c r="AS51" s="33"/>
      <c r="AT51" s="65"/>
      <c r="AU51" s="179"/>
      <c r="AV51" s="180"/>
      <c r="AW51" s="181"/>
      <c r="AX51" s="181"/>
      <c r="AY51" s="181"/>
      <c r="AZ51" s="181"/>
      <c r="BA51" s="182" t="s">
        <v>65</v>
      </c>
      <c r="BB51" s="180"/>
      <c r="BC51" s="180"/>
      <c r="BD51" s="180"/>
      <c r="BE51" s="180"/>
      <c r="BF51" s="180"/>
      <c r="BG51" s="183"/>
    </row>
    <row r="52" spans="1:59" ht="25.5" customHeight="1" x14ac:dyDescent="0.15">
      <c r="A52" s="52"/>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6" t="s">
        <v>21</v>
      </c>
      <c r="AL52" s="55"/>
      <c r="AM52" s="57"/>
      <c r="AN52" s="57"/>
      <c r="AO52" s="57"/>
      <c r="AP52" s="55"/>
      <c r="AQ52" s="55"/>
      <c r="AR52" s="55"/>
      <c r="AS52" s="58"/>
    </row>
    <row r="53" spans="1:59" ht="17.25" customHeight="1" x14ac:dyDescent="0.15">
      <c r="A53" s="35"/>
      <c r="B53" s="35"/>
      <c r="C53" s="35"/>
      <c r="D53" s="35"/>
      <c r="E53" s="35"/>
      <c r="F53" s="41"/>
      <c r="G53" s="35"/>
      <c r="H53" s="35"/>
      <c r="I53" s="35"/>
      <c r="J53" s="3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1"/>
      <c r="AL53" s="5"/>
      <c r="AM53" s="31"/>
      <c r="AN53" s="31"/>
      <c r="AO53" s="31"/>
      <c r="AP53" s="5"/>
      <c r="AQ53" s="5"/>
      <c r="AR53" s="5"/>
      <c r="AS53" s="5"/>
      <c r="AU53" s="5"/>
    </row>
  </sheetData>
  <sheetProtection algorithmName="SHA-512" hashValue="aa45/7HEZtTNvgo1ARFXJFQYUShkIc+MObNEe4RwbLKIpGq3aRdh46tj5NMUqtLiE/JJbDvI3CHUUWyKx/mypw==" saltValue="8LEUxACC8CmT5W05ByLwUA==" spinCount="100000" sheet="1" formatCells="0" formatColumns="0" formatRows="0" insertColumns="0" insertRows="0" deleteColumns="0" deleteRows="0"/>
  <mergeCells count="182">
    <mergeCell ref="AY48:AY49"/>
    <mergeCell ref="BA48:BA49"/>
    <mergeCell ref="BB48:BB49"/>
    <mergeCell ref="BC48:BC49"/>
    <mergeCell ref="BD48:BD49"/>
    <mergeCell ref="BE48:BE49"/>
    <mergeCell ref="BF48:BG49"/>
    <mergeCell ref="D49:AB49"/>
    <mergeCell ref="D50:AB51"/>
    <mergeCell ref="AE50:AK51"/>
    <mergeCell ref="AL50:AQ51"/>
    <mergeCell ref="AU46:AU47"/>
    <mergeCell ref="D47:AB47"/>
    <mergeCell ref="AE47:AK48"/>
    <mergeCell ref="AL47:AQ48"/>
    <mergeCell ref="D48:AB48"/>
    <mergeCell ref="AU48:AU49"/>
    <mergeCell ref="AV48:AV49"/>
    <mergeCell ref="AW48:AW49"/>
    <mergeCell ref="AX48:AX49"/>
    <mergeCell ref="BE42:BE43"/>
    <mergeCell ref="BF42:BG43"/>
    <mergeCell ref="B43:E44"/>
    <mergeCell ref="F43:G44"/>
    <mergeCell ref="H43:I44"/>
    <mergeCell ref="J43:K44"/>
    <mergeCell ref="L43:M44"/>
    <mergeCell ref="N43:O44"/>
    <mergeCell ref="P43:Q44"/>
    <mergeCell ref="R43:S44"/>
    <mergeCell ref="T43:U44"/>
    <mergeCell ref="V43:W44"/>
    <mergeCell ref="X43:Y44"/>
    <mergeCell ref="Z43:AA44"/>
    <mergeCell ref="AE43:AI44"/>
    <mergeCell ref="AJ43:AK44"/>
    <mergeCell ref="AL43:AM44"/>
    <mergeCell ref="AN43:AO44"/>
    <mergeCell ref="AP43:AQ44"/>
    <mergeCell ref="AU42:AU43"/>
    <mergeCell ref="AV42:AV43"/>
    <mergeCell ref="AW42:AW43"/>
    <mergeCell ref="AX42:AX43"/>
    <mergeCell ref="AY42:AY43"/>
    <mergeCell ref="BA42:BA43"/>
    <mergeCell ref="BB42:BB43"/>
    <mergeCell ref="BC42:BC43"/>
    <mergeCell ref="BD42:BD43"/>
    <mergeCell ref="AP36:AQ37"/>
    <mergeCell ref="AT36:AT37"/>
    <mergeCell ref="AU37:AU38"/>
    <mergeCell ref="AV37:AV38"/>
    <mergeCell ref="AX37:AX38"/>
    <mergeCell ref="AY37:AY38"/>
    <mergeCell ref="B40:E41"/>
    <mergeCell ref="F40:G41"/>
    <mergeCell ref="H40:I41"/>
    <mergeCell ref="J40:K41"/>
    <mergeCell ref="L40:M41"/>
    <mergeCell ref="N40:O41"/>
    <mergeCell ref="P40:Q41"/>
    <mergeCell ref="R40:S41"/>
    <mergeCell ref="T40:U41"/>
    <mergeCell ref="V40:W41"/>
    <mergeCell ref="X40:Y41"/>
    <mergeCell ref="Z40:AA41"/>
    <mergeCell ref="AE40:AI41"/>
    <mergeCell ref="AJ40:AK41"/>
    <mergeCell ref="AL40:AM41"/>
    <mergeCell ref="AN40:AO41"/>
    <mergeCell ref="AP40:AQ41"/>
    <mergeCell ref="AU40:AU41"/>
    <mergeCell ref="R36:S37"/>
    <mergeCell ref="T36:U37"/>
    <mergeCell ref="V36:W37"/>
    <mergeCell ref="X36:Y37"/>
    <mergeCell ref="Z36:AA37"/>
    <mergeCell ref="AE36:AI37"/>
    <mergeCell ref="AJ36:AK37"/>
    <mergeCell ref="AL36:AM37"/>
    <mergeCell ref="AN36:AO37"/>
    <mergeCell ref="A33:F34"/>
    <mergeCell ref="G33:I34"/>
    <mergeCell ref="B36:E37"/>
    <mergeCell ref="F36:G37"/>
    <mergeCell ref="H36:I37"/>
    <mergeCell ref="J36:K37"/>
    <mergeCell ref="L36:M37"/>
    <mergeCell ref="N36:O37"/>
    <mergeCell ref="P36:Q37"/>
    <mergeCell ref="AY27:AY28"/>
    <mergeCell ref="BA27:BA28"/>
    <mergeCell ref="BB27:BB28"/>
    <mergeCell ref="BC27:BC28"/>
    <mergeCell ref="BD27:BD28"/>
    <mergeCell ref="BE27:BE28"/>
    <mergeCell ref="BF27:BG28"/>
    <mergeCell ref="D28:AB28"/>
    <mergeCell ref="D29:AB30"/>
    <mergeCell ref="AE29:AK30"/>
    <mergeCell ref="AL29:AQ30"/>
    <mergeCell ref="AU25:AU26"/>
    <mergeCell ref="D26:AB26"/>
    <mergeCell ref="AE26:AK27"/>
    <mergeCell ref="AL26:AQ27"/>
    <mergeCell ref="D27:AB27"/>
    <mergeCell ref="AU27:AU28"/>
    <mergeCell ref="AV27:AV28"/>
    <mergeCell ref="AW27:AW28"/>
    <mergeCell ref="AX27:AX28"/>
    <mergeCell ref="BE21:BE22"/>
    <mergeCell ref="BF21:BG22"/>
    <mergeCell ref="B22:E23"/>
    <mergeCell ref="F22:G23"/>
    <mergeCell ref="H22:I23"/>
    <mergeCell ref="J22:K23"/>
    <mergeCell ref="L22:M23"/>
    <mergeCell ref="N22:O23"/>
    <mergeCell ref="P22:Q23"/>
    <mergeCell ref="R22:S23"/>
    <mergeCell ref="T22:U23"/>
    <mergeCell ref="V22:W23"/>
    <mergeCell ref="X22:Y23"/>
    <mergeCell ref="Z22:AA23"/>
    <mergeCell ref="AE22:AI23"/>
    <mergeCell ref="AJ22:AK23"/>
    <mergeCell ref="AL22:AM23"/>
    <mergeCell ref="AN22:AO23"/>
    <mergeCell ref="AP22:AQ23"/>
    <mergeCell ref="AU21:AU22"/>
    <mergeCell ref="AV21:AV22"/>
    <mergeCell ref="AW21:AW22"/>
    <mergeCell ref="AX21:AX22"/>
    <mergeCell ref="AY21:AY22"/>
    <mergeCell ref="BA21:BA22"/>
    <mergeCell ref="BB21:BB22"/>
    <mergeCell ref="BC21:BC22"/>
    <mergeCell ref="BD21:BD22"/>
    <mergeCell ref="AT15:AT16"/>
    <mergeCell ref="AU16:AU17"/>
    <mergeCell ref="AV16:AV17"/>
    <mergeCell ref="AX16:AX17"/>
    <mergeCell ref="AY16:AY17"/>
    <mergeCell ref="B19:E20"/>
    <mergeCell ref="F19:G20"/>
    <mergeCell ref="H19:I20"/>
    <mergeCell ref="J19:K20"/>
    <mergeCell ref="L19:M20"/>
    <mergeCell ref="N19:O20"/>
    <mergeCell ref="P19:Q20"/>
    <mergeCell ref="R19:S20"/>
    <mergeCell ref="T19:U20"/>
    <mergeCell ref="V19:W20"/>
    <mergeCell ref="X19:Y20"/>
    <mergeCell ref="Z19:AA20"/>
    <mergeCell ref="AE19:AI20"/>
    <mergeCell ref="AJ19:AK20"/>
    <mergeCell ref="AL19:AM20"/>
    <mergeCell ref="AN19:AO20"/>
    <mergeCell ref="AP19:AQ20"/>
    <mergeCell ref="AU19:AU20"/>
    <mergeCell ref="T15:U16"/>
    <mergeCell ref="V15:W16"/>
    <mergeCell ref="X15:Y16"/>
    <mergeCell ref="Z15:AA16"/>
    <mergeCell ref="AE15:AI16"/>
    <mergeCell ref="AJ15:AK16"/>
    <mergeCell ref="AL15:AM16"/>
    <mergeCell ref="AN15:AO16"/>
    <mergeCell ref="AP15:AQ16"/>
    <mergeCell ref="B15:E16"/>
    <mergeCell ref="F15:G16"/>
    <mergeCell ref="H15:I16"/>
    <mergeCell ref="J15:K16"/>
    <mergeCell ref="L15:M16"/>
    <mergeCell ref="N15:O16"/>
    <mergeCell ref="P15:Q16"/>
    <mergeCell ref="R15:S16"/>
    <mergeCell ref="A12:F13"/>
    <mergeCell ref="G12:I13"/>
    <mergeCell ref="AL2:AS2"/>
    <mergeCell ref="AL3:AS3"/>
  </mergeCells>
  <phoneticPr fontId="1"/>
  <pageMargins left="0.9055118110236221" right="0.51181102362204722" top="0.55118110236220474" bottom="0.55118110236220474" header="0.31496062992125984" footer="0.31496062992125984"/>
  <pageSetup paperSize="9" scale="50" fitToHeight="0" orientation="portrait" cellComments="asDisplayed" r:id="rId1"/>
  <headerFooter>
    <oddFooter>&amp;C&amp;P /&amp;Nページ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71"/>
  <sheetViews>
    <sheetView showZeros="0" view="pageBreakPreview" zoomScale="55" zoomScaleNormal="100" zoomScaleSheetLayoutView="55" zoomScalePageLayoutView="40" workbookViewId="0">
      <selection activeCell="J2" sqref="J2"/>
    </sheetView>
  </sheetViews>
  <sheetFormatPr defaultRowHeight="18.75" x14ac:dyDescent="0.15"/>
  <cols>
    <col min="1" max="3" width="4.125" style="1" customWidth="1"/>
    <col min="4" max="4" width="4.125" style="4" customWidth="1"/>
    <col min="5" max="5" width="4.125" style="1" customWidth="1"/>
    <col min="6" max="31" width="3.375" style="1" customWidth="1"/>
    <col min="32" max="43" width="3.625" style="1" customWidth="1"/>
    <col min="44" max="44" width="4" style="1" customWidth="1"/>
    <col min="45" max="45" width="2.375" style="1" customWidth="1"/>
    <col min="46" max="51" width="9" style="1"/>
    <col min="52" max="52" width="9" style="1" customWidth="1"/>
    <col min="53" max="16384" width="9" style="1"/>
  </cols>
  <sheetData>
    <row r="1" spans="1:59" ht="29.25" customHeight="1" x14ac:dyDescent="0.15">
      <c r="D1" s="2"/>
    </row>
    <row r="2" spans="1:59" ht="39.950000000000003" customHeight="1" x14ac:dyDescent="0.25">
      <c r="D2" s="2"/>
      <c r="AL2" s="74" t="s">
        <v>27</v>
      </c>
      <c r="AM2" s="75"/>
      <c r="AN2" s="75"/>
      <c r="AO2" s="75"/>
      <c r="AP2" s="75"/>
      <c r="AQ2" s="75"/>
      <c r="AR2" s="75"/>
      <c r="AS2" s="76"/>
    </row>
    <row r="3" spans="1:59" ht="30" customHeight="1" x14ac:dyDescent="0.15">
      <c r="D3" s="2"/>
      <c r="AL3" s="108" t="s">
        <v>70</v>
      </c>
      <c r="AM3" s="184"/>
      <c r="AN3" s="184"/>
      <c r="AO3" s="184"/>
      <c r="AP3" s="184"/>
      <c r="AQ3" s="184"/>
      <c r="AR3" s="184"/>
      <c r="AS3" s="185"/>
    </row>
    <row r="4" spans="1:59" ht="20.100000000000001" customHeight="1" x14ac:dyDescent="0.15">
      <c r="D4" s="2"/>
    </row>
    <row r="5" spans="1:59" s="15" customFormat="1" ht="28.5" customHeight="1" x14ac:dyDescent="0.15">
      <c r="A5" s="10" t="s">
        <v>16</v>
      </c>
      <c r="B5" s="11"/>
      <c r="C5" s="11"/>
      <c r="D5" s="12"/>
      <c r="E5" s="11"/>
      <c r="F5" s="11"/>
      <c r="G5" s="11"/>
      <c r="H5" s="11"/>
      <c r="I5" s="11"/>
      <c r="J5" s="11"/>
      <c r="K5" s="11"/>
      <c r="L5" s="11"/>
      <c r="M5" s="11"/>
      <c r="N5" s="11"/>
      <c r="O5" s="11"/>
      <c r="P5" s="11"/>
      <c r="Q5" s="11"/>
      <c r="R5" s="11"/>
      <c r="S5" s="11"/>
      <c r="T5" s="11"/>
      <c r="U5" s="11"/>
      <c r="V5" s="11"/>
      <c r="W5" s="11"/>
      <c r="X5" s="13"/>
      <c r="Y5" s="11"/>
      <c r="Z5" s="11"/>
      <c r="AA5" s="11"/>
      <c r="AB5" s="11"/>
      <c r="AC5" s="11"/>
      <c r="AD5" s="11"/>
      <c r="AE5" s="11"/>
      <c r="AF5" s="11"/>
      <c r="AG5" s="11"/>
      <c r="AH5" s="11"/>
      <c r="AI5" s="11"/>
      <c r="AJ5" s="11"/>
      <c r="AK5" s="11"/>
      <c r="AL5" s="11"/>
      <c r="AM5" s="11"/>
      <c r="AN5" s="11"/>
      <c r="AO5" s="11"/>
      <c r="AP5" s="11"/>
      <c r="AQ5" s="11"/>
      <c r="AR5" s="11"/>
      <c r="AS5" s="11"/>
      <c r="AT5" s="14"/>
      <c r="AU5" s="3"/>
      <c r="AV5" s="3"/>
      <c r="AW5" s="3"/>
      <c r="AX5" s="3"/>
      <c r="AY5" s="3"/>
      <c r="AZ5" s="3"/>
      <c r="BA5" s="3"/>
      <c r="BB5" s="3"/>
      <c r="BC5" s="3"/>
      <c r="BD5" s="3"/>
      <c r="BE5" s="14"/>
      <c r="BF5" s="14"/>
    </row>
    <row r="6" spans="1:59" s="7" customFormat="1" ht="15" customHeight="1" x14ac:dyDescent="0.15">
      <c r="D6" s="9"/>
      <c r="U6" s="15"/>
      <c r="V6" s="15"/>
      <c r="W6" s="15"/>
      <c r="X6" s="16"/>
      <c r="Y6" s="15"/>
      <c r="Z6" s="15"/>
      <c r="AA6" s="15"/>
      <c r="AB6" s="15"/>
      <c r="AC6" s="15"/>
      <c r="AD6" s="15"/>
      <c r="AE6" s="15"/>
      <c r="AF6" s="15"/>
      <c r="AG6" s="15"/>
      <c r="AH6" s="15"/>
      <c r="AI6" s="15"/>
      <c r="AJ6" s="15"/>
      <c r="AK6" s="15"/>
      <c r="AL6" s="15"/>
      <c r="AM6" s="15"/>
      <c r="AN6" s="15"/>
      <c r="AO6" s="15"/>
      <c r="AP6" s="15"/>
      <c r="AQ6" s="15"/>
      <c r="AR6" s="15"/>
      <c r="AS6" s="15"/>
      <c r="AT6" s="6"/>
      <c r="AU6" s="3"/>
      <c r="AV6" s="3"/>
      <c r="AW6" s="3"/>
      <c r="AX6" s="3"/>
      <c r="AY6" s="3"/>
      <c r="AZ6" s="3"/>
      <c r="BA6" s="3"/>
      <c r="BB6" s="3"/>
      <c r="BC6" s="3"/>
      <c r="BD6" s="3"/>
      <c r="BE6" s="6"/>
      <c r="BF6" s="6"/>
    </row>
    <row r="7" spans="1:59" s="19" customFormat="1" ht="4.5" customHeight="1" x14ac:dyDescent="0.15">
      <c r="A7" s="17"/>
      <c r="B7" s="17"/>
      <c r="C7" s="18"/>
      <c r="F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U7" s="3"/>
      <c r="AV7" s="3"/>
      <c r="AW7" s="3"/>
      <c r="AX7" s="3"/>
      <c r="AY7" s="3"/>
      <c r="AZ7" s="3"/>
      <c r="BA7" s="3"/>
      <c r="BB7" s="3"/>
      <c r="BC7" s="3"/>
      <c r="BD7" s="3"/>
      <c r="BE7" s="14"/>
      <c r="BF7" s="14"/>
    </row>
    <row r="8" spans="1:59" s="15" customFormat="1" ht="28.5" customHeight="1" x14ac:dyDescent="0.15">
      <c r="A8" s="20"/>
      <c r="B8" s="63" t="s">
        <v>28</v>
      </c>
      <c r="D8" s="22"/>
      <c r="X8" s="16"/>
      <c r="AT8" s="14"/>
      <c r="AU8" s="3"/>
      <c r="AV8" s="3"/>
      <c r="AW8" s="3"/>
      <c r="AX8" s="3"/>
      <c r="AY8" s="3"/>
      <c r="AZ8" s="3"/>
      <c r="BA8" s="3"/>
      <c r="BB8" s="3"/>
      <c r="BC8" s="3"/>
      <c r="BD8" s="3"/>
      <c r="BE8" s="14"/>
      <c r="BF8" s="14"/>
    </row>
    <row r="9" spans="1:59" s="15" customFormat="1" ht="28.5" customHeight="1" x14ac:dyDescent="0.15">
      <c r="A9" s="20"/>
      <c r="B9" s="63" t="s">
        <v>68</v>
      </c>
      <c r="D9" s="22"/>
      <c r="X9" s="16"/>
      <c r="AT9" s="14"/>
      <c r="AU9" s="3"/>
      <c r="AV9" s="3"/>
      <c r="AW9" s="3"/>
      <c r="AX9" s="3"/>
      <c r="AY9" s="3"/>
      <c r="AZ9" s="3"/>
      <c r="BA9" s="3"/>
      <c r="BB9" s="3"/>
      <c r="BC9" s="3"/>
      <c r="BD9" s="3"/>
      <c r="BE9" s="14"/>
      <c r="BF9" s="14"/>
    </row>
    <row r="10" spans="1:59" s="15" customFormat="1" ht="20.100000000000001" customHeight="1" x14ac:dyDescent="0.15">
      <c r="A10" s="20"/>
      <c r="B10" s="21"/>
      <c r="D10" s="22"/>
      <c r="X10" s="16"/>
    </row>
    <row r="11" spans="1:59" s="19" customFormat="1" ht="4.5" customHeight="1" x14ac:dyDescent="0.15">
      <c r="A11" s="17"/>
      <c r="B11" s="17"/>
      <c r="C11" s="18"/>
      <c r="F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U11" s="15"/>
      <c r="AV11" s="15"/>
      <c r="AW11" s="15"/>
      <c r="AX11" s="15"/>
      <c r="AY11" s="15"/>
      <c r="AZ11" s="15"/>
      <c r="BA11" s="15"/>
      <c r="BB11" s="15"/>
      <c r="BC11" s="15"/>
      <c r="BD11" s="15"/>
      <c r="BE11" s="15"/>
      <c r="BF11" s="15"/>
      <c r="BG11" s="15"/>
    </row>
    <row r="12" spans="1:59" ht="25.5" customHeight="1" x14ac:dyDescent="0.15">
      <c r="A12" s="66" t="s">
        <v>15</v>
      </c>
      <c r="B12" s="67"/>
      <c r="C12" s="67"/>
      <c r="D12" s="67"/>
      <c r="E12" s="67"/>
      <c r="F12" s="67"/>
      <c r="G12" s="70" t="s">
        <v>90</v>
      </c>
      <c r="H12" s="70"/>
      <c r="I12" s="71"/>
      <c r="J12" s="64" t="s">
        <v>29</v>
      </c>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U12" s="113" t="s">
        <v>31</v>
      </c>
      <c r="AV12" s="114"/>
      <c r="AW12" s="114"/>
      <c r="AX12" s="114"/>
      <c r="AY12" s="114"/>
      <c r="AZ12" s="115"/>
      <c r="BA12" s="114"/>
      <c r="BB12" s="114"/>
      <c r="BC12" s="115"/>
      <c r="BD12" s="114"/>
      <c r="BE12" s="114"/>
      <c r="BF12" s="115"/>
      <c r="BG12" s="116"/>
    </row>
    <row r="13" spans="1:59" ht="17.25" customHeight="1" x14ac:dyDescent="0.15">
      <c r="A13" s="68"/>
      <c r="B13" s="69"/>
      <c r="C13" s="69"/>
      <c r="D13" s="69"/>
      <c r="E13" s="69"/>
      <c r="F13" s="69"/>
      <c r="G13" s="72"/>
      <c r="H13" s="72"/>
      <c r="I13" s="73"/>
      <c r="J13" s="24"/>
      <c r="K13" s="24"/>
      <c r="L13" s="24"/>
      <c r="M13" s="24"/>
      <c r="N13" s="24"/>
      <c r="O13" s="24"/>
      <c r="P13" s="24"/>
      <c r="Q13" s="24"/>
      <c r="R13" s="24"/>
      <c r="S13" s="24"/>
      <c r="T13" s="24"/>
      <c r="U13" s="24"/>
      <c r="V13" s="24"/>
      <c r="W13" s="24"/>
      <c r="X13" s="25"/>
      <c r="Y13" s="25"/>
      <c r="Z13" s="25"/>
      <c r="AA13" s="25"/>
      <c r="AB13" s="25"/>
      <c r="AC13" s="25"/>
      <c r="AD13" s="25"/>
      <c r="AE13" s="26"/>
      <c r="AF13" s="25"/>
      <c r="AG13" s="25"/>
      <c r="AH13" s="25"/>
      <c r="AI13" s="25"/>
      <c r="AJ13" s="25"/>
      <c r="AK13" s="25"/>
      <c r="AL13" s="25"/>
      <c r="AM13" s="25"/>
      <c r="AN13" s="25"/>
      <c r="AO13" s="25"/>
      <c r="AP13" s="27"/>
      <c r="AQ13" s="27"/>
      <c r="AR13" s="27"/>
      <c r="AS13" s="28"/>
      <c r="AU13" s="117"/>
      <c r="AV13" s="5"/>
      <c r="AW13" s="5"/>
      <c r="AX13" s="5"/>
      <c r="AY13" s="5"/>
      <c r="AZ13" s="5"/>
      <c r="BA13" s="5"/>
      <c r="BB13" s="5"/>
      <c r="BC13" s="5"/>
      <c r="BD13" s="5"/>
      <c r="BE13" s="5"/>
      <c r="BF13" s="5"/>
      <c r="BG13" s="118"/>
    </row>
    <row r="14" spans="1:59" ht="24" customHeight="1" x14ac:dyDescent="0.15">
      <c r="A14" s="29"/>
      <c r="B14" s="30" t="s">
        <v>5</v>
      </c>
      <c r="C14" s="60"/>
      <c r="D14" s="60"/>
      <c r="E14" s="60"/>
      <c r="F14" s="5"/>
      <c r="G14" s="62"/>
      <c r="H14" s="5"/>
      <c r="I14" s="62"/>
      <c r="J14" s="62"/>
      <c r="K14" s="62"/>
      <c r="L14" s="62"/>
      <c r="M14" s="62"/>
      <c r="N14" s="62"/>
      <c r="O14" s="62"/>
      <c r="P14" s="62"/>
      <c r="Q14" s="62"/>
      <c r="R14" s="62"/>
      <c r="S14" s="62"/>
      <c r="T14" s="62"/>
      <c r="U14" s="62"/>
      <c r="V14" s="62"/>
      <c r="W14" s="62"/>
      <c r="X14" s="62"/>
      <c r="Y14" s="62"/>
      <c r="Z14" s="62"/>
      <c r="AA14" s="59"/>
      <c r="AB14" s="31"/>
      <c r="AC14" s="31"/>
      <c r="AD14" s="31"/>
      <c r="AE14" s="30" t="s">
        <v>11</v>
      </c>
      <c r="AF14" s="31"/>
      <c r="AG14" s="31"/>
      <c r="AH14" s="31"/>
      <c r="AI14" s="31"/>
      <c r="AJ14" s="31"/>
      <c r="AK14" s="31"/>
      <c r="AL14" s="31"/>
      <c r="AM14" s="31"/>
      <c r="AN14" s="31"/>
      <c r="AO14" s="31"/>
      <c r="AP14" s="31"/>
      <c r="AQ14" s="31"/>
      <c r="AR14" s="31"/>
      <c r="AS14" s="32"/>
      <c r="AT14" s="5"/>
      <c r="AU14" s="117"/>
      <c r="AV14" s="5" t="s">
        <v>14</v>
      </c>
      <c r="AW14" s="5"/>
      <c r="AX14" s="5"/>
      <c r="AY14" s="5" t="s">
        <v>0</v>
      </c>
      <c r="AZ14" s="5"/>
      <c r="BA14" s="5"/>
      <c r="BB14" s="5"/>
      <c r="BC14" s="5"/>
      <c r="BD14" s="5"/>
      <c r="BE14" s="5"/>
      <c r="BF14" s="5"/>
      <c r="BG14" s="118"/>
    </row>
    <row r="15" spans="1:59" ht="24" customHeight="1" x14ac:dyDescent="0.15">
      <c r="A15" s="29"/>
      <c r="B15" s="77" t="s">
        <v>9</v>
      </c>
      <c r="C15" s="78"/>
      <c r="D15" s="78"/>
      <c r="E15" s="79"/>
      <c r="F15" s="103" t="s">
        <v>7</v>
      </c>
      <c r="G15" s="103"/>
      <c r="H15" s="88"/>
      <c r="I15" s="88"/>
      <c r="J15" s="84" t="s">
        <v>1</v>
      </c>
      <c r="K15" s="84"/>
      <c r="L15" s="88"/>
      <c r="M15" s="88"/>
      <c r="N15" s="84" t="s">
        <v>2</v>
      </c>
      <c r="O15" s="85"/>
      <c r="P15" s="90" t="s">
        <v>33</v>
      </c>
      <c r="Q15" s="85"/>
      <c r="R15" s="92" t="s">
        <v>8</v>
      </c>
      <c r="S15" s="92"/>
      <c r="T15" s="88"/>
      <c r="U15" s="88"/>
      <c r="V15" s="84" t="s">
        <v>1</v>
      </c>
      <c r="W15" s="84"/>
      <c r="X15" s="88"/>
      <c r="Y15" s="88"/>
      <c r="Z15" s="84" t="s">
        <v>2</v>
      </c>
      <c r="AA15" s="85"/>
      <c r="AB15" s="5"/>
      <c r="AC15" s="5"/>
      <c r="AD15" s="5"/>
      <c r="AE15" s="77" t="s">
        <v>22</v>
      </c>
      <c r="AF15" s="106"/>
      <c r="AG15" s="106"/>
      <c r="AH15" s="106"/>
      <c r="AI15" s="107"/>
      <c r="AJ15" s="88">
        <f>ROUNDDOWN(AY15/60,0)</f>
        <v>0</v>
      </c>
      <c r="AK15" s="88"/>
      <c r="AL15" s="111" t="s">
        <v>4</v>
      </c>
      <c r="AM15" s="111"/>
      <c r="AN15" s="88">
        <f>AY15-AJ15*60</f>
        <v>0</v>
      </c>
      <c r="AO15" s="88"/>
      <c r="AP15" s="84" t="s">
        <v>2</v>
      </c>
      <c r="AQ15" s="85"/>
      <c r="AR15" s="31"/>
      <c r="AS15" s="33"/>
      <c r="AT15" s="83"/>
      <c r="AU15" s="119" t="s">
        <v>34</v>
      </c>
      <c r="AV15" s="120">
        <f>T15*60+X15</f>
        <v>0</v>
      </c>
      <c r="AW15" s="5"/>
      <c r="AX15" s="83" t="s">
        <v>35</v>
      </c>
      <c r="AY15" s="120">
        <f>(T15*60+X15)-(H15*60+L15)</f>
        <v>0</v>
      </c>
      <c r="AZ15" s="5"/>
      <c r="BA15" s="5"/>
      <c r="BB15" s="5"/>
      <c r="BC15" s="5"/>
      <c r="BD15" s="5"/>
      <c r="BE15" s="5"/>
      <c r="BF15" s="5"/>
      <c r="BG15" s="118"/>
    </row>
    <row r="16" spans="1:59" ht="24" customHeight="1" x14ac:dyDescent="0.15">
      <c r="A16" s="29"/>
      <c r="B16" s="80"/>
      <c r="C16" s="81"/>
      <c r="D16" s="81"/>
      <c r="E16" s="82"/>
      <c r="F16" s="103"/>
      <c r="G16" s="103"/>
      <c r="H16" s="89"/>
      <c r="I16" s="89"/>
      <c r="J16" s="86"/>
      <c r="K16" s="86"/>
      <c r="L16" s="89"/>
      <c r="M16" s="89"/>
      <c r="N16" s="86"/>
      <c r="O16" s="87"/>
      <c r="P16" s="91"/>
      <c r="Q16" s="87"/>
      <c r="R16" s="93"/>
      <c r="S16" s="93"/>
      <c r="T16" s="89"/>
      <c r="U16" s="89"/>
      <c r="V16" s="86"/>
      <c r="W16" s="86"/>
      <c r="X16" s="89"/>
      <c r="Y16" s="89"/>
      <c r="Z16" s="86"/>
      <c r="AA16" s="87"/>
      <c r="AB16" s="5"/>
      <c r="AC16" s="5"/>
      <c r="AD16" s="5"/>
      <c r="AE16" s="108"/>
      <c r="AF16" s="109"/>
      <c r="AG16" s="109"/>
      <c r="AH16" s="109"/>
      <c r="AI16" s="110"/>
      <c r="AJ16" s="89"/>
      <c r="AK16" s="89"/>
      <c r="AL16" s="112"/>
      <c r="AM16" s="112"/>
      <c r="AN16" s="89"/>
      <c r="AO16" s="89"/>
      <c r="AP16" s="86"/>
      <c r="AQ16" s="87"/>
      <c r="AR16" s="31"/>
      <c r="AS16" s="33"/>
      <c r="AT16" s="83"/>
      <c r="AU16" s="119"/>
      <c r="AV16" s="122"/>
      <c r="AW16" s="5"/>
      <c r="AX16" s="83"/>
      <c r="AY16" s="122"/>
      <c r="AZ16" s="5"/>
      <c r="BA16" s="5"/>
      <c r="BB16" s="5"/>
      <c r="BC16" s="5"/>
      <c r="BD16" s="5"/>
      <c r="BE16" s="5"/>
      <c r="BF16" s="5"/>
      <c r="BG16" s="118"/>
    </row>
    <row r="17" spans="1:59" ht="24" customHeight="1" thickBot="1" x14ac:dyDescent="0.2">
      <c r="A17" s="29"/>
      <c r="B17" s="34"/>
      <c r="C17" s="34"/>
      <c r="D17" s="34"/>
      <c r="E17" s="34"/>
      <c r="F17" s="35"/>
      <c r="G17" s="35"/>
      <c r="H17" s="61"/>
      <c r="I17" s="35"/>
      <c r="J17" s="35"/>
      <c r="K17" s="35"/>
      <c r="L17" s="35"/>
      <c r="M17" s="35"/>
      <c r="N17" s="35"/>
      <c r="O17" s="35"/>
      <c r="P17" s="35"/>
      <c r="Q17" s="35"/>
      <c r="R17" s="35"/>
      <c r="S17" s="35"/>
      <c r="T17" s="35"/>
      <c r="U17" s="35"/>
      <c r="V17" s="35"/>
      <c r="W17" s="35"/>
      <c r="X17" s="31"/>
      <c r="Y17" s="31"/>
      <c r="Z17" s="62"/>
      <c r="AA17" s="59"/>
      <c r="AB17" s="31"/>
      <c r="AC17" s="31"/>
      <c r="AD17" s="31"/>
      <c r="AE17" s="31"/>
      <c r="AF17" s="31"/>
      <c r="AG17" s="31"/>
      <c r="AH17" s="31"/>
      <c r="AI17" s="31"/>
      <c r="AJ17" s="121"/>
      <c r="AK17" s="31"/>
      <c r="AL17" s="31"/>
      <c r="AM17" s="31"/>
      <c r="AN17" s="31"/>
      <c r="AO17" s="31"/>
      <c r="AP17" s="31"/>
      <c r="AQ17" s="31"/>
      <c r="AR17" s="31"/>
      <c r="AS17" s="33"/>
      <c r="AU17" s="117"/>
      <c r="AV17" s="124"/>
      <c r="AW17" s="124"/>
      <c r="AX17" s="124"/>
      <c r="AY17" s="124"/>
      <c r="AZ17" s="124"/>
      <c r="BA17" s="124"/>
      <c r="BB17" s="124"/>
      <c r="BC17" s="124"/>
      <c r="BD17" s="124"/>
      <c r="BE17" s="124"/>
      <c r="BF17" s="124"/>
      <c r="BG17" s="125"/>
    </row>
    <row r="18" spans="1:59" s="5" customFormat="1" ht="24" customHeight="1" x14ac:dyDescent="0.15">
      <c r="A18" s="29"/>
      <c r="B18" s="37" t="s">
        <v>36</v>
      </c>
      <c r="C18" s="60"/>
      <c r="D18" s="60"/>
      <c r="E18" s="60"/>
      <c r="F18" s="62"/>
      <c r="G18" s="62"/>
      <c r="H18" s="62"/>
      <c r="I18" s="62"/>
      <c r="J18" s="62"/>
      <c r="K18" s="62"/>
      <c r="L18" s="62"/>
      <c r="M18" s="62"/>
      <c r="N18" s="62"/>
      <c r="O18" s="62"/>
      <c r="P18" s="62"/>
      <c r="Q18" s="62"/>
      <c r="R18" s="62"/>
      <c r="S18" s="62"/>
      <c r="T18" s="62"/>
      <c r="U18" s="62"/>
      <c r="V18" s="62"/>
      <c r="W18" s="59"/>
      <c r="X18" s="31"/>
      <c r="Y18" s="31"/>
      <c r="Z18" s="62"/>
      <c r="AA18" s="59"/>
      <c r="AB18" s="31"/>
      <c r="AC18" s="31"/>
      <c r="AD18" s="31"/>
      <c r="AE18" s="30" t="s">
        <v>10</v>
      </c>
      <c r="AF18" s="31"/>
      <c r="AG18" s="31"/>
      <c r="AH18" s="31"/>
      <c r="AI18" s="31"/>
      <c r="AJ18" s="31"/>
      <c r="AK18" s="31"/>
      <c r="AL18" s="31"/>
      <c r="AM18" s="31"/>
      <c r="AN18" s="31"/>
      <c r="AO18" s="31"/>
      <c r="AP18" s="31"/>
      <c r="AQ18" s="31"/>
      <c r="AR18" s="31"/>
      <c r="AS18" s="33"/>
      <c r="AU18" s="126" t="s">
        <v>38</v>
      </c>
      <c r="AV18" s="115" t="s">
        <v>39</v>
      </c>
      <c r="AW18" s="115"/>
      <c r="AX18" s="115"/>
      <c r="AY18" s="115" t="s">
        <v>40</v>
      </c>
      <c r="AZ18" s="115"/>
      <c r="BA18" s="113"/>
      <c r="BB18" s="127" t="s">
        <v>17</v>
      </c>
      <c r="BC18" s="115"/>
      <c r="BD18" s="115"/>
      <c r="BE18" s="115"/>
      <c r="BF18" s="115"/>
      <c r="BG18" s="128"/>
    </row>
    <row r="19" spans="1:59" s="134" customFormat="1" ht="24" customHeight="1" thickBot="1" x14ac:dyDescent="0.2">
      <c r="A19" s="133"/>
      <c r="B19" s="123" t="s">
        <v>37</v>
      </c>
      <c r="C19" s="123"/>
      <c r="D19" s="123"/>
      <c r="E19" s="123"/>
      <c r="F19" s="123"/>
      <c r="G19" s="123"/>
      <c r="H19" s="123"/>
      <c r="I19" s="123"/>
      <c r="J19" s="123"/>
      <c r="K19" s="123"/>
      <c r="L19" s="123"/>
      <c r="M19" s="123"/>
      <c r="N19" s="123"/>
      <c r="O19" s="135"/>
      <c r="P19" s="123"/>
      <c r="Q19" s="123"/>
      <c r="R19" s="123"/>
      <c r="S19" s="123"/>
      <c r="T19" s="123"/>
      <c r="U19" s="136"/>
      <c r="V19" s="123"/>
      <c r="W19" s="123"/>
      <c r="X19" s="137"/>
      <c r="Y19" s="137"/>
      <c r="Z19" s="62"/>
      <c r="AA19" s="59"/>
      <c r="AB19" s="137"/>
      <c r="AC19" s="137"/>
      <c r="AD19" s="137"/>
      <c r="AE19" s="123" t="s">
        <v>37</v>
      </c>
      <c r="AF19" s="135"/>
      <c r="AG19" s="138"/>
      <c r="AH19" s="138"/>
      <c r="AI19" s="138"/>
      <c r="AJ19" s="138"/>
      <c r="AK19" s="138"/>
      <c r="AL19" s="138"/>
      <c r="AM19" s="138"/>
      <c r="AN19" s="137"/>
      <c r="AO19" s="137"/>
      <c r="AP19" s="137"/>
      <c r="AQ19" s="139"/>
      <c r="AR19" s="137"/>
      <c r="AS19" s="140"/>
      <c r="AU19" s="129"/>
      <c r="AV19" s="5" t="s">
        <v>18</v>
      </c>
      <c r="AW19" s="36"/>
      <c r="AX19" s="5"/>
      <c r="AY19" s="130" t="s">
        <v>41</v>
      </c>
      <c r="AZ19" s="36"/>
      <c r="BA19" s="131"/>
      <c r="BB19" s="132" t="s">
        <v>54</v>
      </c>
      <c r="BC19" s="36"/>
      <c r="BD19" s="5"/>
      <c r="BE19" s="5" t="s">
        <v>6</v>
      </c>
      <c r="BF19" s="5"/>
      <c r="BG19" s="118"/>
    </row>
    <row r="20" spans="1:59" ht="24" customHeight="1" x14ac:dyDescent="0.15">
      <c r="A20" s="29"/>
      <c r="B20" s="77" t="s">
        <v>13</v>
      </c>
      <c r="C20" s="78"/>
      <c r="D20" s="78"/>
      <c r="E20" s="79"/>
      <c r="F20" s="103" t="s">
        <v>7</v>
      </c>
      <c r="G20" s="103"/>
      <c r="H20" s="101"/>
      <c r="I20" s="88"/>
      <c r="J20" s="84" t="s">
        <v>1</v>
      </c>
      <c r="K20" s="84"/>
      <c r="L20" s="88"/>
      <c r="M20" s="88"/>
      <c r="N20" s="84" t="s">
        <v>2</v>
      </c>
      <c r="O20" s="85"/>
      <c r="P20" s="90" t="s">
        <v>33</v>
      </c>
      <c r="Q20" s="85"/>
      <c r="R20" s="92" t="s">
        <v>8</v>
      </c>
      <c r="S20" s="92"/>
      <c r="T20" s="101"/>
      <c r="U20" s="88"/>
      <c r="V20" s="84" t="s">
        <v>1</v>
      </c>
      <c r="W20" s="84"/>
      <c r="X20" s="88"/>
      <c r="Y20" s="88"/>
      <c r="Z20" s="84" t="s">
        <v>2</v>
      </c>
      <c r="AA20" s="85"/>
      <c r="AB20" s="31"/>
      <c r="AC20" s="31"/>
      <c r="AD20" s="31"/>
      <c r="AE20" s="100" t="s">
        <v>23</v>
      </c>
      <c r="AF20" s="84"/>
      <c r="AG20" s="84"/>
      <c r="AH20" s="84"/>
      <c r="AI20" s="85"/>
      <c r="AJ20" s="101">
        <f>ROUNDDOWN(BE20/60,0)</f>
        <v>0</v>
      </c>
      <c r="AK20" s="88"/>
      <c r="AL20" s="84" t="s">
        <v>1</v>
      </c>
      <c r="AM20" s="84"/>
      <c r="AN20" s="88">
        <f>BE20-AJ20*60</f>
        <v>0</v>
      </c>
      <c r="AO20" s="88"/>
      <c r="AP20" s="84" t="s">
        <v>2</v>
      </c>
      <c r="AQ20" s="85"/>
      <c r="AR20" s="31"/>
      <c r="AS20" s="38"/>
      <c r="AU20" s="119" t="s">
        <v>71</v>
      </c>
      <c r="AV20" s="120">
        <f>T20*60+X20</f>
        <v>0</v>
      </c>
      <c r="AW20" s="141"/>
      <c r="AX20" s="83" t="s">
        <v>72</v>
      </c>
      <c r="AY20" s="120">
        <f>20*60</f>
        <v>1200</v>
      </c>
      <c r="AZ20" s="5"/>
      <c r="BA20" s="119" t="s">
        <v>46</v>
      </c>
      <c r="BB20" s="120">
        <f>IF(AV20&lt;=AY20,AY20,AV15)</f>
        <v>1200</v>
      </c>
      <c r="BC20" s="142"/>
      <c r="BD20" s="83" t="s">
        <v>47</v>
      </c>
      <c r="BE20" s="143">
        <f>IF(AV15-BB20&gt;0,AV15-BB20,0)</f>
        <v>0</v>
      </c>
      <c r="BF20" s="144" t="s">
        <v>48</v>
      </c>
      <c r="BG20" s="145"/>
    </row>
    <row r="21" spans="1:59" ht="24" customHeight="1" x14ac:dyDescent="0.15">
      <c r="A21" s="29"/>
      <c r="B21" s="80"/>
      <c r="C21" s="81"/>
      <c r="D21" s="81"/>
      <c r="E21" s="82"/>
      <c r="F21" s="103"/>
      <c r="G21" s="103"/>
      <c r="H21" s="102"/>
      <c r="I21" s="89"/>
      <c r="J21" s="86"/>
      <c r="K21" s="86"/>
      <c r="L21" s="89"/>
      <c r="M21" s="89"/>
      <c r="N21" s="86"/>
      <c r="O21" s="87"/>
      <c r="P21" s="91"/>
      <c r="Q21" s="87"/>
      <c r="R21" s="93"/>
      <c r="S21" s="93"/>
      <c r="T21" s="102"/>
      <c r="U21" s="89"/>
      <c r="V21" s="86"/>
      <c r="W21" s="86"/>
      <c r="X21" s="89"/>
      <c r="Y21" s="89"/>
      <c r="Z21" s="86"/>
      <c r="AA21" s="87"/>
      <c r="AB21" s="5"/>
      <c r="AC21" s="5"/>
      <c r="AD21" s="5"/>
      <c r="AE21" s="91"/>
      <c r="AF21" s="86"/>
      <c r="AG21" s="86"/>
      <c r="AH21" s="86"/>
      <c r="AI21" s="87"/>
      <c r="AJ21" s="102"/>
      <c r="AK21" s="89"/>
      <c r="AL21" s="86"/>
      <c r="AM21" s="86"/>
      <c r="AN21" s="89"/>
      <c r="AO21" s="89"/>
      <c r="AP21" s="86"/>
      <c r="AQ21" s="87"/>
      <c r="AR21" s="31"/>
      <c r="AS21" s="38"/>
      <c r="AU21" s="119"/>
      <c r="AV21" s="122"/>
      <c r="AW21" s="141"/>
      <c r="AX21" s="83"/>
      <c r="AY21" s="122"/>
      <c r="AZ21" s="5"/>
      <c r="BA21" s="119"/>
      <c r="BB21" s="122"/>
      <c r="BC21" s="142"/>
      <c r="BD21" s="83"/>
      <c r="BE21" s="146"/>
      <c r="BF21" s="144"/>
      <c r="BG21" s="145"/>
    </row>
    <row r="22" spans="1:59" s="134" customFormat="1" ht="24" customHeight="1" x14ac:dyDescent="0.15">
      <c r="A22" s="133"/>
      <c r="B22" s="123" t="s">
        <v>73</v>
      </c>
      <c r="C22" s="123"/>
      <c r="D22" s="123"/>
      <c r="E22" s="123"/>
      <c r="F22" s="123"/>
      <c r="G22" s="123"/>
      <c r="H22" s="123"/>
      <c r="I22" s="123"/>
      <c r="J22" s="123"/>
      <c r="K22" s="123"/>
      <c r="L22" s="123"/>
      <c r="M22" s="123"/>
      <c r="N22" s="123"/>
      <c r="O22" s="135"/>
      <c r="P22" s="123"/>
      <c r="Q22" s="123"/>
      <c r="R22" s="123"/>
      <c r="S22" s="123"/>
      <c r="T22" s="123"/>
      <c r="U22" s="136"/>
      <c r="V22" s="123"/>
      <c r="W22" s="123"/>
      <c r="X22" s="137"/>
      <c r="Y22" s="137"/>
      <c r="Z22" s="62"/>
      <c r="AA22" s="59"/>
      <c r="AB22" s="137"/>
      <c r="AC22" s="137"/>
      <c r="AD22" s="137"/>
      <c r="AE22" s="123" t="s">
        <v>73</v>
      </c>
      <c r="AF22" s="135"/>
      <c r="AG22" s="138"/>
      <c r="AH22" s="138"/>
      <c r="AI22" s="138"/>
      <c r="AJ22" s="138"/>
      <c r="AK22" s="138"/>
      <c r="AL22" s="138"/>
      <c r="AM22" s="138"/>
      <c r="AN22" s="137"/>
      <c r="AO22" s="137"/>
      <c r="AP22" s="137"/>
      <c r="AQ22" s="139"/>
      <c r="AR22" s="137"/>
      <c r="AS22" s="140"/>
      <c r="AU22" s="147"/>
      <c r="AV22" s="5"/>
      <c r="AW22" s="5"/>
      <c r="AX22" s="5"/>
      <c r="AY22" s="5"/>
      <c r="AZ22" s="5"/>
      <c r="BA22" s="148" t="s">
        <v>19</v>
      </c>
      <c r="BB22" s="5"/>
      <c r="BC22" s="5"/>
      <c r="BD22" s="5"/>
      <c r="BE22" s="5"/>
      <c r="BF22" s="5"/>
      <c r="BG22" s="118"/>
    </row>
    <row r="23" spans="1:59" ht="24" customHeight="1" thickBot="1" x14ac:dyDescent="0.2">
      <c r="A23" s="29"/>
      <c r="B23" s="77" t="s">
        <v>13</v>
      </c>
      <c r="C23" s="78"/>
      <c r="D23" s="78"/>
      <c r="E23" s="79"/>
      <c r="F23" s="103" t="s">
        <v>7</v>
      </c>
      <c r="G23" s="103"/>
      <c r="H23" s="101"/>
      <c r="I23" s="88"/>
      <c r="J23" s="84" t="s">
        <v>1</v>
      </c>
      <c r="K23" s="84"/>
      <c r="L23" s="88"/>
      <c r="M23" s="88"/>
      <c r="N23" s="84" t="s">
        <v>2</v>
      </c>
      <c r="O23" s="85"/>
      <c r="P23" s="90" t="s">
        <v>32</v>
      </c>
      <c r="Q23" s="85"/>
      <c r="R23" s="92" t="s">
        <v>8</v>
      </c>
      <c r="S23" s="92"/>
      <c r="T23" s="101"/>
      <c r="U23" s="88"/>
      <c r="V23" s="84" t="s">
        <v>1</v>
      </c>
      <c r="W23" s="84"/>
      <c r="X23" s="88"/>
      <c r="Y23" s="88"/>
      <c r="Z23" s="84" t="s">
        <v>2</v>
      </c>
      <c r="AA23" s="85"/>
      <c r="AB23" s="31"/>
      <c r="AC23" s="31"/>
      <c r="AD23" s="31"/>
      <c r="AE23" s="100" t="s">
        <v>23</v>
      </c>
      <c r="AF23" s="84"/>
      <c r="AG23" s="84"/>
      <c r="AH23" s="84"/>
      <c r="AI23" s="85"/>
      <c r="AJ23" s="101">
        <f>ROUNDDOWN(BE26/60,0)</f>
        <v>0</v>
      </c>
      <c r="AK23" s="88"/>
      <c r="AL23" s="84" t="s">
        <v>1</v>
      </c>
      <c r="AM23" s="84"/>
      <c r="AN23" s="88">
        <f>BE26-AJ23*60</f>
        <v>0</v>
      </c>
      <c r="AO23" s="88"/>
      <c r="AP23" s="84" t="s">
        <v>2</v>
      </c>
      <c r="AQ23" s="85"/>
      <c r="AR23" s="31"/>
      <c r="AS23" s="38"/>
      <c r="AU23" s="117"/>
      <c r="AV23" s="149"/>
      <c r="AW23" s="124"/>
      <c r="AX23" s="124"/>
      <c r="AY23" s="124"/>
      <c r="AZ23" s="124"/>
      <c r="BA23" s="150" t="s">
        <v>49</v>
      </c>
      <c r="BB23" s="149"/>
      <c r="BC23" s="149"/>
      <c r="BD23" s="149"/>
      <c r="BE23" s="149"/>
      <c r="BF23" s="149"/>
      <c r="BG23" s="125"/>
    </row>
    <row r="24" spans="1:59" ht="24" customHeight="1" x14ac:dyDescent="0.15">
      <c r="A24" s="29"/>
      <c r="B24" s="80"/>
      <c r="C24" s="81"/>
      <c r="D24" s="81"/>
      <c r="E24" s="82"/>
      <c r="F24" s="103"/>
      <c r="G24" s="103"/>
      <c r="H24" s="102"/>
      <c r="I24" s="89"/>
      <c r="J24" s="86"/>
      <c r="K24" s="86"/>
      <c r="L24" s="89"/>
      <c r="M24" s="89"/>
      <c r="N24" s="86"/>
      <c r="O24" s="87"/>
      <c r="P24" s="91"/>
      <c r="Q24" s="87"/>
      <c r="R24" s="93"/>
      <c r="S24" s="93"/>
      <c r="T24" s="102"/>
      <c r="U24" s="89"/>
      <c r="V24" s="86"/>
      <c r="W24" s="86"/>
      <c r="X24" s="89"/>
      <c r="Y24" s="89"/>
      <c r="Z24" s="86"/>
      <c r="AA24" s="87"/>
      <c r="AB24" s="5"/>
      <c r="AC24" s="5"/>
      <c r="AD24" s="5"/>
      <c r="AE24" s="91"/>
      <c r="AF24" s="86"/>
      <c r="AG24" s="86"/>
      <c r="AH24" s="86"/>
      <c r="AI24" s="87"/>
      <c r="AJ24" s="102"/>
      <c r="AK24" s="89"/>
      <c r="AL24" s="86"/>
      <c r="AM24" s="86"/>
      <c r="AN24" s="89"/>
      <c r="AO24" s="89"/>
      <c r="AP24" s="86"/>
      <c r="AQ24" s="87"/>
      <c r="AR24" s="31"/>
      <c r="AS24" s="38"/>
      <c r="AU24" s="126" t="s">
        <v>50</v>
      </c>
      <c r="AV24" s="151" t="s">
        <v>39</v>
      </c>
      <c r="AW24" s="151"/>
      <c r="AX24" s="151"/>
      <c r="AY24" s="115" t="s">
        <v>40</v>
      </c>
      <c r="AZ24" s="151"/>
      <c r="BA24" s="152"/>
      <c r="BB24" s="153" t="s">
        <v>17</v>
      </c>
      <c r="BC24" s="151"/>
      <c r="BD24" s="151"/>
      <c r="BE24" s="151"/>
      <c r="BF24" s="151"/>
      <c r="BG24" s="154"/>
    </row>
    <row r="25" spans="1:59" s="134" customFormat="1" ht="24" customHeight="1" thickBot="1" x14ac:dyDescent="0.2">
      <c r="A25" s="133"/>
      <c r="B25" s="123" t="s">
        <v>75</v>
      </c>
      <c r="C25" s="123"/>
      <c r="D25" s="123"/>
      <c r="E25" s="123"/>
      <c r="F25" s="123"/>
      <c r="G25" s="123"/>
      <c r="H25" s="123"/>
      <c r="I25" s="123"/>
      <c r="J25" s="123"/>
      <c r="K25" s="123"/>
      <c r="L25" s="123"/>
      <c r="M25" s="123"/>
      <c r="N25" s="123"/>
      <c r="O25" s="135"/>
      <c r="P25" s="123"/>
      <c r="Q25" s="123"/>
      <c r="R25" s="123"/>
      <c r="S25" s="123"/>
      <c r="T25" s="123"/>
      <c r="U25" s="136"/>
      <c r="V25" s="123"/>
      <c r="W25" s="123"/>
      <c r="X25" s="137"/>
      <c r="Y25" s="137"/>
      <c r="Z25" s="62"/>
      <c r="AA25" s="59"/>
      <c r="AB25" s="137"/>
      <c r="AC25" s="137"/>
      <c r="AD25" s="137"/>
      <c r="AE25" s="123" t="s">
        <v>75</v>
      </c>
      <c r="AF25" s="135"/>
      <c r="AG25" s="138"/>
      <c r="AH25" s="138"/>
      <c r="AI25" s="138"/>
      <c r="AJ25" s="138"/>
      <c r="AK25" s="138"/>
      <c r="AL25" s="138"/>
      <c r="AM25" s="138"/>
      <c r="AN25" s="137"/>
      <c r="AO25" s="137"/>
      <c r="AP25" s="137"/>
      <c r="AQ25" s="139"/>
      <c r="AR25" s="137"/>
      <c r="AS25" s="140"/>
      <c r="AU25" s="129"/>
      <c r="AV25" s="130" t="s">
        <v>18</v>
      </c>
      <c r="AW25" s="158"/>
      <c r="AX25" s="130"/>
      <c r="AY25" s="130" t="s">
        <v>25</v>
      </c>
      <c r="AZ25" s="158"/>
      <c r="BA25" s="152"/>
      <c r="BB25" s="132" t="s">
        <v>54</v>
      </c>
      <c r="BC25" s="158"/>
      <c r="BD25" s="130"/>
      <c r="BE25" s="130" t="s">
        <v>6</v>
      </c>
      <c r="BF25" s="130"/>
      <c r="BG25" s="159"/>
    </row>
    <row r="26" spans="1:59" ht="24" customHeight="1" x14ac:dyDescent="0.15">
      <c r="A26" s="29"/>
      <c r="B26" s="77" t="s">
        <v>13</v>
      </c>
      <c r="C26" s="78"/>
      <c r="D26" s="78"/>
      <c r="E26" s="79"/>
      <c r="F26" s="103" t="s">
        <v>7</v>
      </c>
      <c r="G26" s="103"/>
      <c r="H26" s="101"/>
      <c r="I26" s="88"/>
      <c r="J26" s="84" t="s">
        <v>1</v>
      </c>
      <c r="K26" s="84"/>
      <c r="L26" s="88"/>
      <c r="M26" s="88"/>
      <c r="N26" s="84" t="s">
        <v>2</v>
      </c>
      <c r="O26" s="85"/>
      <c r="P26" s="90" t="s">
        <v>32</v>
      </c>
      <c r="Q26" s="85"/>
      <c r="R26" s="92" t="s">
        <v>8</v>
      </c>
      <c r="S26" s="92"/>
      <c r="T26" s="101"/>
      <c r="U26" s="88"/>
      <c r="V26" s="84" t="s">
        <v>1</v>
      </c>
      <c r="W26" s="84"/>
      <c r="X26" s="88"/>
      <c r="Y26" s="88"/>
      <c r="Z26" s="84" t="s">
        <v>2</v>
      </c>
      <c r="AA26" s="85"/>
      <c r="AB26" s="31"/>
      <c r="AC26" s="31"/>
      <c r="AD26" s="31"/>
      <c r="AE26" s="100" t="s">
        <v>76</v>
      </c>
      <c r="AF26" s="84"/>
      <c r="AG26" s="84"/>
      <c r="AH26" s="84"/>
      <c r="AI26" s="85"/>
      <c r="AJ26" s="101">
        <f>ROUNDDOWN(BE32/60,0)</f>
        <v>0</v>
      </c>
      <c r="AK26" s="88"/>
      <c r="AL26" s="84" t="s">
        <v>1</v>
      </c>
      <c r="AM26" s="84"/>
      <c r="AN26" s="88">
        <f>BE32-AJ26*60</f>
        <v>0</v>
      </c>
      <c r="AO26" s="88"/>
      <c r="AP26" s="84" t="s">
        <v>2</v>
      </c>
      <c r="AQ26" s="85"/>
      <c r="AR26" s="31"/>
      <c r="AS26" s="38"/>
      <c r="AU26" s="163" t="s">
        <v>44</v>
      </c>
      <c r="AV26" s="164">
        <f>T23*60+X23</f>
        <v>0</v>
      </c>
      <c r="AW26" s="165"/>
      <c r="AX26" s="166" t="s">
        <v>72</v>
      </c>
      <c r="AY26" s="164">
        <f>IF(C35="☑",21*60,20*60)</f>
        <v>1200</v>
      </c>
      <c r="AZ26" s="130"/>
      <c r="BA26" s="163" t="s">
        <v>59</v>
      </c>
      <c r="BB26" s="164">
        <f>IF(AV26&lt;=AY26,AY26,AV15)</f>
        <v>1200</v>
      </c>
      <c r="BC26" s="167"/>
      <c r="BD26" s="166" t="s">
        <v>77</v>
      </c>
      <c r="BE26" s="168">
        <f>IF(AV15-BB26&gt;0,AV15-BB26,0)</f>
        <v>0</v>
      </c>
      <c r="BF26" s="169" t="s">
        <v>78</v>
      </c>
      <c r="BG26" s="170"/>
    </row>
    <row r="27" spans="1:59" ht="24" customHeight="1" x14ac:dyDescent="0.15">
      <c r="A27" s="29"/>
      <c r="B27" s="80"/>
      <c r="C27" s="81"/>
      <c r="D27" s="81"/>
      <c r="E27" s="82"/>
      <c r="F27" s="103"/>
      <c r="G27" s="103"/>
      <c r="H27" s="102"/>
      <c r="I27" s="89"/>
      <c r="J27" s="86"/>
      <c r="K27" s="86"/>
      <c r="L27" s="89"/>
      <c r="M27" s="89"/>
      <c r="N27" s="86"/>
      <c r="O27" s="87"/>
      <c r="P27" s="91"/>
      <c r="Q27" s="87"/>
      <c r="R27" s="93"/>
      <c r="S27" s="93"/>
      <c r="T27" s="102"/>
      <c r="U27" s="89"/>
      <c r="V27" s="86"/>
      <c r="W27" s="86"/>
      <c r="X27" s="89"/>
      <c r="Y27" s="89"/>
      <c r="Z27" s="86"/>
      <c r="AA27" s="87"/>
      <c r="AB27" s="5"/>
      <c r="AC27" s="5"/>
      <c r="AD27" s="5"/>
      <c r="AE27" s="91"/>
      <c r="AF27" s="86"/>
      <c r="AG27" s="86"/>
      <c r="AH27" s="86"/>
      <c r="AI27" s="87"/>
      <c r="AJ27" s="102"/>
      <c r="AK27" s="89"/>
      <c r="AL27" s="86"/>
      <c r="AM27" s="86"/>
      <c r="AN27" s="89"/>
      <c r="AO27" s="89"/>
      <c r="AP27" s="86"/>
      <c r="AQ27" s="87"/>
      <c r="AR27" s="31"/>
      <c r="AS27" s="38"/>
      <c r="AU27" s="163"/>
      <c r="AV27" s="173"/>
      <c r="AW27" s="165"/>
      <c r="AX27" s="166"/>
      <c r="AY27" s="173"/>
      <c r="AZ27" s="130"/>
      <c r="BA27" s="163"/>
      <c r="BB27" s="173"/>
      <c r="BC27" s="167"/>
      <c r="BD27" s="166"/>
      <c r="BE27" s="174"/>
      <c r="BF27" s="169"/>
      <c r="BG27" s="170"/>
    </row>
    <row r="28" spans="1:59" ht="24" customHeight="1" x14ac:dyDescent="0.15">
      <c r="A28" s="39"/>
      <c r="B28" s="34"/>
      <c r="C28" s="34"/>
      <c r="D28" s="34"/>
      <c r="E28" s="34"/>
      <c r="F28" s="5"/>
      <c r="G28" s="34"/>
      <c r="H28" s="61"/>
      <c r="I28" s="34"/>
      <c r="J28" s="34"/>
      <c r="K28" s="34"/>
      <c r="L28" s="34"/>
      <c r="M28" s="34"/>
      <c r="N28" s="34"/>
      <c r="O28" s="34"/>
      <c r="P28" s="40"/>
      <c r="Q28" s="34"/>
      <c r="R28" s="34"/>
      <c r="S28" s="34"/>
      <c r="T28" s="34"/>
      <c r="U28" s="34"/>
      <c r="V28" s="34"/>
      <c r="W28" s="34"/>
      <c r="X28" s="31"/>
      <c r="Y28" s="31"/>
      <c r="Z28" s="62"/>
      <c r="AA28" s="5"/>
      <c r="AB28" s="5"/>
      <c r="AC28" s="5"/>
      <c r="AD28" s="5"/>
      <c r="AE28" s="5"/>
      <c r="AF28" s="5"/>
      <c r="AG28" s="5"/>
      <c r="AH28" s="5"/>
      <c r="AI28" s="5"/>
      <c r="AJ28" s="121"/>
      <c r="AK28" s="5"/>
      <c r="AL28" s="5"/>
      <c r="AM28" s="5"/>
      <c r="AN28" s="5"/>
      <c r="AO28" s="5"/>
      <c r="AP28" s="5"/>
      <c r="AQ28" s="5"/>
      <c r="AR28" s="5"/>
      <c r="AS28" s="33"/>
      <c r="AU28" s="131"/>
      <c r="AV28" s="130"/>
      <c r="AW28" s="130"/>
      <c r="AX28" s="130"/>
      <c r="AY28" s="130"/>
      <c r="AZ28" s="130"/>
      <c r="BA28" s="175" t="s">
        <v>19</v>
      </c>
      <c r="BB28" s="130"/>
      <c r="BC28" s="130"/>
      <c r="BD28" s="130"/>
      <c r="BE28" s="130"/>
      <c r="BF28" s="130"/>
      <c r="BG28" s="159"/>
    </row>
    <row r="29" spans="1:59" ht="24" customHeight="1" thickBot="1" x14ac:dyDescent="0.2">
      <c r="A29" s="39"/>
      <c r="B29" s="5"/>
      <c r="C29" s="42" t="s">
        <v>26</v>
      </c>
      <c r="D29" s="43"/>
      <c r="E29" s="43"/>
      <c r="F29" s="44"/>
      <c r="G29" s="43"/>
      <c r="H29" s="43"/>
      <c r="I29" s="43"/>
      <c r="J29" s="43"/>
      <c r="K29" s="43"/>
      <c r="L29" s="43"/>
      <c r="M29" s="43"/>
      <c r="N29" s="43"/>
      <c r="O29" s="43"/>
      <c r="P29" s="45"/>
      <c r="Q29" s="43"/>
      <c r="R29" s="43"/>
      <c r="S29" s="43"/>
      <c r="T29" s="43"/>
      <c r="U29" s="43"/>
      <c r="V29" s="43"/>
      <c r="W29" s="43"/>
      <c r="X29" s="46"/>
      <c r="Y29" s="46"/>
      <c r="Z29" s="46"/>
      <c r="AA29" s="44"/>
      <c r="AB29" s="47"/>
      <c r="AD29" s="5"/>
      <c r="AE29" s="30" t="s">
        <v>12</v>
      </c>
      <c r="AF29" s="5"/>
      <c r="AG29" s="5"/>
      <c r="AH29" s="5"/>
      <c r="AI29" s="5"/>
      <c r="AJ29" s="5"/>
      <c r="AK29" s="5"/>
      <c r="AL29" s="5"/>
      <c r="AM29" s="5"/>
      <c r="AN29" s="5"/>
      <c r="AO29" s="5"/>
      <c r="AP29" s="5"/>
      <c r="AQ29" s="5"/>
      <c r="AR29" s="5"/>
      <c r="AS29" s="33"/>
      <c r="AU29" s="179"/>
      <c r="AV29" s="180"/>
      <c r="AW29" s="181"/>
      <c r="AX29" s="181"/>
      <c r="AY29" s="181"/>
      <c r="AZ29" s="181"/>
      <c r="BA29" s="182" t="s">
        <v>65</v>
      </c>
      <c r="BB29" s="180"/>
      <c r="BC29" s="180"/>
      <c r="BD29" s="180"/>
      <c r="BE29" s="180"/>
      <c r="BF29" s="180"/>
      <c r="BG29" s="183"/>
    </row>
    <row r="30" spans="1:59" ht="24" customHeight="1" x14ac:dyDescent="0.15">
      <c r="A30" s="39"/>
      <c r="B30" s="5"/>
      <c r="C30" s="48" t="s">
        <v>52</v>
      </c>
      <c r="D30" s="104" t="s">
        <v>20</v>
      </c>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5"/>
      <c r="AD30" s="5"/>
      <c r="AE30" s="123" t="s">
        <v>79</v>
      </c>
      <c r="AF30" s="5"/>
      <c r="AG30" s="5"/>
      <c r="AH30" s="5"/>
      <c r="AI30" s="5"/>
      <c r="AJ30" s="5"/>
      <c r="AK30" s="5"/>
      <c r="AL30" s="5"/>
      <c r="AM30" s="5"/>
      <c r="AN30" s="5"/>
      <c r="AO30" s="5"/>
      <c r="AP30" s="5"/>
      <c r="AQ30" s="5"/>
      <c r="AR30" s="5"/>
      <c r="AS30" s="33"/>
      <c r="AU30" s="126" t="s">
        <v>80</v>
      </c>
      <c r="AV30" s="151" t="s">
        <v>39</v>
      </c>
      <c r="AW30" s="151"/>
      <c r="AX30" s="151"/>
      <c r="AY30" s="115" t="s">
        <v>40</v>
      </c>
      <c r="AZ30" s="151"/>
      <c r="BA30" s="152"/>
      <c r="BB30" s="153" t="s">
        <v>17</v>
      </c>
      <c r="BC30" s="151"/>
      <c r="BD30" s="151"/>
      <c r="BE30" s="151"/>
      <c r="BF30" s="151"/>
      <c r="BG30" s="154"/>
    </row>
    <row r="31" spans="1:59" s="8" customFormat="1" ht="24" customHeight="1" thickBot="1" x14ac:dyDescent="0.25">
      <c r="A31" s="39"/>
      <c r="B31" s="5"/>
      <c r="C31" s="49" t="s">
        <v>55</v>
      </c>
      <c r="D31" s="94" t="s">
        <v>81</v>
      </c>
      <c r="E31" s="94"/>
      <c r="F31" s="94"/>
      <c r="G31" s="94"/>
      <c r="H31" s="94"/>
      <c r="I31" s="94"/>
      <c r="J31" s="94"/>
      <c r="K31" s="94"/>
      <c r="L31" s="94"/>
      <c r="M31" s="94"/>
      <c r="N31" s="94"/>
      <c r="O31" s="94"/>
      <c r="P31" s="94"/>
      <c r="Q31" s="94"/>
      <c r="R31" s="94"/>
      <c r="S31" s="94"/>
      <c r="T31" s="94"/>
      <c r="U31" s="94"/>
      <c r="V31" s="94"/>
      <c r="W31" s="94"/>
      <c r="X31" s="94"/>
      <c r="Y31" s="94"/>
      <c r="Z31" s="94"/>
      <c r="AA31" s="94"/>
      <c r="AB31" s="95"/>
      <c r="AC31" s="1"/>
      <c r="AD31" s="5"/>
      <c r="AE31" s="77" t="s">
        <v>24</v>
      </c>
      <c r="AF31" s="78"/>
      <c r="AG31" s="78"/>
      <c r="AH31" s="78"/>
      <c r="AI31" s="78"/>
      <c r="AJ31" s="78"/>
      <c r="AK31" s="79"/>
      <c r="AL31" s="155">
        <f>IF(AY15=0,0,ROUNDUP(BE20/AY15,3))</f>
        <v>0</v>
      </c>
      <c r="AM31" s="156"/>
      <c r="AN31" s="156"/>
      <c r="AO31" s="156"/>
      <c r="AP31" s="156"/>
      <c r="AQ31" s="157"/>
      <c r="AR31" s="5"/>
      <c r="AS31" s="33"/>
      <c r="AU31" s="129"/>
      <c r="AV31" s="130" t="s">
        <v>18</v>
      </c>
      <c r="AW31" s="158"/>
      <c r="AX31" s="130"/>
      <c r="AY31" s="130" t="s">
        <v>53</v>
      </c>
      <c r="AZ31" s="158"/>
      <c r="BA31" s="152"/>
      <c r="BB31" s="132" t="s">
        <v>54</v>
      </c>
      <c r="BC31" s="158"/>
      <c r="BD31" s="130"/>
      <c r="BE31" s="130" t="s">
        <v>6</v>
      </c>
      <c r="BF31" s="130"/>
      <c r="BG31" s="159"/>
    </row>
    <row r="32" spans="1:59" ht="24" customHeight="1" x14ac:dyDescent="0.15">
      <c r="A32" s="39"/>
      <c r="B32" s="5"/>
      <c r="C32" s="50"/>
      <c r="D32" s="96" t="s">
        <v>82</v>
      </c>
      <c r="E32" s="96"/>
      <c r="F32" s="96"/>
      <c r="G32" s="96"/>
      <c r="H32" s="96"/>
      <c r="I32" s="96"/>
      <c r="J32" s="96"/>
      <c r="K32" s="96"/>
      <c r="L32" s="96"/>
      <c r="M32" s="96"/>
      <c r="N32" s="96"/>
      <c r="O32" s="96"/>
      <c r="P32" s="96"/>
      <c r="Q32" s="96"/>
      <c r="R32" s="96"/>
      <c r="S32" s="96"/>
      <c r="T32" s="96"/>
      <c r="U32" s="96"/>
      <c r="V32" s="96"/>
      <c r="W32" s="96"/>
      <c r="X32" s="96"/>
      <c r="Y32" s="96"/>
      <c r="Z32" s="96"/>
      <c r="AA32" s="96"/>
      <c r="AB32" s="97"/>
      <c r="AD32" s="5"/>
      <c r="AE32" s="80"/>
      <c r="AF32" s="81"/>
      <c r="AG32" s="81"/>
      <c r="AH32" s="81"/>
      <c r="AI32" s="81"/>
      <c r="AJ32" s="81"/>
      <c r="AK32" s="82"/>
      <c r="AL32" s="160"/>
      <c r="AM32" s="161"/>
      <c r="AN32" s="161"/>
      <c r="AO32" s="161"/>
      <c r="AP32" s="161"/>
      <c r="AQ32" s="162"/>
      <c r="AR32" s="5"/>
      <c r="AS32" s="33"/>
      <c r="AT32" s="65"/>
      <c r="AU32" s="163" t="s">
        <v>71</v>
      </c>
      <c r="AV32" s="164">
        <f>T26*60+X26</f>
        <v>0</v>
      </c>
      <c r="AW32" s="165"/>
      <c r="AX32" s="166" t="s">
        <v>58</v>
      </c>
      <c r="AY32" s="164">
        <f>IF(C39="☑",21*60,AV15)</f>
        <v>0</v>
      </c>
      <c r="AZ32" s="130"/>
      <c r="BA32" s="163" t="s">
        <v>59</v>
      </c>
      <c r="BB32" s="164">
        <f>IF(AV32&lt;=AY32,AY32,AV15)</f>
        <v>0</v>
      </c>
      <c r="BC32" s="167"/>
      <c r="BD32" s="166" t="s">
        <v>77</v>
      </c>
      <c r="BE32" s="168">
        <f>IF(AV15-BB32&gt;0,AV15-BB32,0)</f>
        <v>0</v>
      </c>
      <c r="BF32" s="169" t="s">
        <v>61</v>
      </c>
      <c r="BG32" s="170"/>
    </row>
    <row r="33" spans="1:59" ht="24" customHeight="1" x14ac:dyDescent="0.15">
      <c r="A33" s="39"/>
      <c r="B33" s="5"/>
      <c r="C33" s="50"/>
      <c r="D33" s="96"/>
      <c r="E33" s="96"/>
      <c r="F33" s="96"/>
      <c r="G33" s="96"/>
      <c r="H33" s="96"/>
      <c r="I33" s="96"/>
      <c r="J33" s="96"/>
      <c r="K33" s="96"/>
      <c r="L33" s="96"/>
      <c r="M33" s="96"/>
      <c r="N33" s="96"/>
      <c r="O33" s="96"/>
      <c r="P33" s="96"/>
      <c r="Q33" s="96"/>
      <c r="R33" s="96"/>
      <c r="S33" s="96"/>
      <c r="T33" s="96"/>
      <c r="U33" s="96"/>
      <c r="V33" s="96"/>
      <c r="W33" s="96"/>
      <c r="X33" s="96"/>
      <c r="Y33" s="96"/>
      <c r="Z33" s="96"/>
      <c r="AA33" s="96"/>
      <c r="AB33" s="97"/>
      <c r="AD33" s="5"/>
      <c r="AE33" s="123" t="s">
        <v>83</v>
      </c>
      <c r="AF33" s="5"/>
      <c r="AG33" s="5"/>
      <c r="AH33" s="5"/>
      <c r="AI33" s="5"/>
      <c r="AJ33" s="5"/>
      <c r="AK33" s="5"/>
      <c r="AL33" s="5"/>
      <c r="AM33" s="5"/>
      <c r="AN33" s="5"/>
      <c r="AO33" s="5"/>
      <c r="AP33" s="5"/>
      <c r="AQ33" s="5"/>
      <c r="AR33" s="5"/>
      <c r="AS33" s="33"/>
      <c r="AT33" s="65"/>
      <c r="AU33" s="163"/>
      <c r="AV33" s="173"/>
      <c r="AW33" s="165"/>
      <c r="AX33" s="166"/>
      <c r="AY33" s="173"/>
      <c r="AZ33" s="130"/>
      <c r="BA33" s="163"/>
      <c r="BB33" s="173"/>
      <c r="BC33" s="167"/>
      <c r="BD33" s="166"/>
      <c r="BE33" s="174"/>
      <c r="BF33" s="169"/>
      <c r="BG33" s="170"/>
    </row>
    <row r="34" spans="1:59" ht="24" customHeight="1" x14ac:dyDescent="0.15">
      <c r="A34" s="39"/>
      <c r="B34" s="5"/>
      <c r="C34" s="50"/>
      <c r="D34" s="96"/>
      <c r="E34" s="96"/>
      <c r="F34" s="96"/>
      <c r="G34" s="96"/>
      <c r="H34" s="96"/>
      <c r="I34" s="96"/>
      <c r="J34" s="96"/>
      <c r="K34" s="96"/>
      <c r="L34" s="96"/>
      <c r="M34" s="96"/>
      <c r="N34" s="96"/>
      <c r="O34" s="96"/>
      <c r="P34" s="96"/>
      <c r="Q34" s="96"/>
      <c r="R34" s="96"/>
      <c r="S34" s="96"/>
      <c r="T34" s="96"/>
      <c r="U34" s="96"/>
      <c r="V34" s="96"/>
      <c r="W34" s="96"/>
      <c r="X34" s="96"/>
      <c r="Y34" s="96"/>
      <c r="Z34" s="96"/>
      <c r="AA34" s="96"/>
      <c r="AB34" s="97"/>
      <c r="AD34" s="5"/>
      <c r="AE34" s="77" t="s">
        <v>24</v>
      </c>
      <c r="AF34" s="78"/>
      <c r="AG34" s="78"/>
      <c r="AH34" s="78"/>
      <c r="AI34" s="78"/>
      <c r="AJ34" s="78"/>
      <c r="AK34" s="79"/>
      <c r="AL34" s="155">
        <f>IF(AY15=0,0,ROUNDUP(BE26/AY15,3))</f>
        <v>0</v>
      </c>
      <c r="AM34" s="156"/>
      <c r="AN34" s="156"/>
      <c r="AO34" s="156"/>
      <c r="AP34" s="156"/>
      <c r="AQ34" s="157"/>
      <c r="AR34" s="5"/>
      <c r="AS34" s="33"/>
      <c r="AT34" s="65"/>
      <c r="AU34" s="131"/>
      <c r="AV34" s="130"/>
      <c r="AY34" s="130"/>
      <c r="AZ34" s="186" t="s">
        <v>84</v>
      </c>
      <c r="BA34" s="175" t="s">
        <v>19</v>
      </c>
      <c r="BB34" s="130"/>
      <c r="BC34" s="130"/>
      <c r="BD34" s="130"/>
      <c r="BE34" s="130"/>
      <c r="BF34" s="130"/>
      <c r="BG34" s="159"/>
    </row>
    <row r="35" spans="1:59" ht="24" customHeight="1" x14ac:dyDescent="0.15">
      <c r="A35" s="39"/>
      <c r="B35" s="5"/>
      <c r="C35" s="187" t="s">
        <v>3</v>
      </c>
      <c r="D35" s="188"/>
      <c r="E35" s="189" t="s">
        <v>85</v>
      </c>
      <c r="F35" s="189"/>
      <c r="G35" s="189"/>
      <c r="H35" s="189"/>
      <c r="I35" s="189"/>
      <c r="J35" s="189"/>
      <c r="K35" s="189"/>
      <c r="L35" s="189"/>
      <c r="M35" s="189"/>
      <c r="N35" s="189"/>
      <c r="O35" s="189"/>
      <c r="P35" s="189"/>
      <c r="Q35" s="189"/>
      <c r="R35" s="189"/>
      <c r="S35" s="189"/>
      <c r="T35" s="189"/>
      <c r="U35" s="189"/>
      <c r="V35" s="189"/>
      <c r="W35" s="189"/>
      <c r="X35" s="189"/>
      <c r="Y35" s="189"/>
      <c r="Z35" s="189"/>
      <c r="AA35" s="189"/>
      <c r="AB35" s="190"/>
      <c r="AD35" s="5"/>
      <c r="AE35" s="80"/>
      <c r="AF35" s="81"/>
      <c r="AG35" s="81"/>
      <c r="AH35" s="81"/>
      <c r="AI35" s="81"/>
      <c r="AJ35" s="81"/>
      <c r="AK35" s="82"/>
      <c r="AL35" s="160"/>
      <c r="AM35" s="161"/>
      <c r="AN35" s="161"/>
      <c r="AO35" s="161"/>
      <c r="AP35" s="161"/>
      <c r="AQ35" s="162"/>
      <c r="AR35" s="5"/>
      <c r="AS35" s="33"/>
      <c r="AT35" s="65"/>
      <c r="AU35" s="179"/>
      <c r="AV35" s="180"/>
      <c r="AW35" s="124"/>
      <c r="AX35" s="181"/>
      <c r="AY35" s="181"/>
      <c r="AZ35" s="191" t="s">
        <v>86</v>
      </c>
      <c r="BA35" s="182" t="s">
        <v>65</v>
      </c>
      <c r="BB35" s="180"/>
      <c r="BC35" s="180"/>
      <c r="BD35" s="180"/>
      <c r="BE35" s="180"/>
      <c r="BF35" s="180"/>
      <c r="BG35" s="183"/>
    </row>
    <row r="36" spans="1:59" ht="24" customHeight="1" x14ac:dyDescent="0.2">
      <c r="A36" s="39"/>
      <c r="B36" s="5"/>
      <c r="C36" s="49" t="s">
        <v>87</v>
      </c>
      <c r="D36" s="192" t="s">
        <v>88</v>
      </c>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3"/>
      <c r="AD36" s="5"/>
      <c r="AE36" s="123" t="s">
        <v>74</v>
      </c>
      <c r="AF36" s="5"/>
      <c r="AG36" s="5"/>
      <c r="AH36" s="5"/>
      <c r="AI36" s="5"/>
      <c r="AJ36" s="5"/>
      <c r="AK36" s="5"/>
      <c r="AL36" s="5"/>
      <c r="AM36" s="5"/>
      <c r="AN36" s="5"/>
      <c r="AO36" s="5"/>
      <c r="AP36" s="5"/>
      <c r="AQ36" s="5"/>
      <c r="AR36" s="5"/>
      <c r="AS36" s="33"/>
      <c r="AT36" s="65"/>
    </row>
    <row r="37" spans="1:59" ht="24" customHeight="1" x14ac:dyDescent="0.15">
      <c r="A37" s="39"/>
      <c r="B37" s="5"/>
      <c r="C37" s="194"/>
      <c r="D37" s="195" t="s">
        <v>89</v>
      </c>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6"/>
      <c r="AD37" s="5"/>
      <c r="AE37" s="77" t="s">
        <v>24</v>
      </c>
      <c r="AF37" s="78"/>
      <c r="AG37" s="78"/>
      <c r="AH37" s="78"/>
      <c r="AI37" s="78"/>
      <c r="AJ37" s="78"/>
      <c r="AK37" s="79"/>
      <c r="AL37" s="155">
        <f>IF(AY15=0,0,ROUNDUP(BE32/AY15,3))</f>
        <v>0</v>
      </c>
      <c r="AM37" s="156"/>
      <c r="AN37" s="156"/>
      <c r="AO37" s="156"/>
      <c r="AP37" s="156"/>
      <c r="AQ37" s="157"/>
      <c r="AR37" s="5"/>
      <c r="AS37" s="33"/>
      <c r="AT37" s="65"/>
    </row>
    <row r="38" spans="1:59" ht="24" customHeight="1" x14ac:dyDescent="0.15">
      <c r="A38" s="39"/>
      <c r="B38" s="5"/>
      <c r="C38" s="194"/>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6"/>
      <c r="AD38" s="5"/>
      <c r="AE38" s="80"/>
      <c r="AF38" s="81"/>
      <c r="AG38" s="81"/>
      <c r="AH38" s="81"/>
      <c r="AI38" s="81"/>
      <c r="AJ38" s="81"/>
      <c r="AK38" s="82"/>
      <c r="AL38" s="160"/>
      <c r="AM38" s="161"/>
      <c r="AN38" s="161"/>
      <c r="AO38" s="161"/>
      <c r="AP38" s="161"/>
      <c r="AQ38" s="162"/>
      <c r="AR38" s="5"/>
      <c r="AS38" s="33"/>
      <c r="AT38" s="65"/>
    </row>
    <row r="39" spans="1:59" ht="24" customHeight="1" x14ac:dyDescent="0.15">
      <c r="A39" s="39"/>
      <c r="B39" s="5"/>
      <c r="C39" s="98" t="s">
        <v>3</v>
      </c>
      <c r="D39" s="99"/>
      <c r="E39" s="197" t="s">
        <v>85</v>
      </c>
      <c r="F39" s="197"/>
      <c r="G39" s="197"/>
      <c r="H39" s="197"/>
      <c r="I39" s="197"/>
      <c r="J39" s="197"/>
      <c r="K39" s="197"/>
      <c r="L39" s="197"/>
      <c r="M39" s="197"/>
      <c r="N39" s="197"/>
      <c r="O39" s="197"/>
      <c r="P39" s="197"/>
      <c r="Q39" s="197"/>
      <c r="R39" s="197"/>
      <c r="S39" s="197"/>
      <c r="T39" s="197"/>
      <c r="U39" s="197"/>
      <c r="V39" s="197"/>
      <c r="W39" s="197"/>
      <c r="X39" s="197"/>
      <c r="Y39" s="197"/>
      <c r="Z39" s="197"/>
      <c r="AA39" s="197"/>
      <c r="AB39" s="198"/>
      <c r="AD39" s="5"/>
      <c r="AE39" s="5"/>
      <c r="AF39" s="5"/>
      <c r="AG39" s="5"/>
      <c r="AH39" s="5"/>
      <c r="AI39" s="5"/>
      <c r="AJ39" s="5"/>
      <c r="AK39" s="51" t="s">
        <v>21</v>
      </c>
      <c r="AL39" s="5"/>
      <c r="AM39" s="31"/>
      <c r="AN39" s="31"/>
      <c r="AO39" s="31"/>
      <c r="AP39" s="5"/>
      <c r="AQ39" s="5"/>
      <c r="AR39" s="5"/>
      <c r="AS39" s="33"/>
    </row>
    <row r="40" spans="1:59" ht="24" customHeight="1" x14ac:dyDescent="0.15">
      <c r="A40" s="52"/>
      <c r="B40" s="53"/>
      <c r="C40" s="53"/>
      <c r="D40" s="53"/>
      <c r="E40" s="53"/>
      <c r="F40" s="54"/>
      <c r="G40" s="53"/>
      <c r="H40" s="53"/>
      <c r="I40" s="53"/>
      <c r="J40" s="53"/>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6"/>
      <c r="AL40" s="55"/>
      <c r="AM40" s="57"/>
      <c r="AN40" s="57"/>
      <c r="AO40" s="57"/>
      <c r="AP40" s="55"/>
      <c r="AQ40" s="55"/>
      <c r="AR40" s="55"/>
      <c r="AS40" s="58"/>
    </row>
    <row r="41" spans="1:59" ht="17.25" customHeight="1" x14ac:dyDescent="0.15">
      <c r="A41" s="35"/>
      <c r="B41" s="35"/>
      <c r="C41" s="35"/>
      <c r="D41" s="35"/>
      <c r="E41" s="35"/>
      <c r="F41" s="41"/>
      <c r="G41" s="35"/>
      <c r="H41" s="35"/>
      <c r="I41" s="35"/>
      <c r="J41" s="3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1"/>
      <c r="AL41" s="5"/>
      <c r="AM41" s="31"/>
      <c r="AN41" s="31"/>
      <c r="AO41" s="31"/>
      <c r="AP41" s="5"/>
      <c r="AQ41" s="5"/>
      <c r="AR41" s="5"/>
      <c r="AS41" s="5"/>
    </row>
    <row r="42" spans="1:59" ht="25.5" customHeight="1" x14ac:dyDescent="0.15">
      <c r="A42" s="66" t="s">
        <v>15</v>
      </c>
      <c r="B42" s="67"/>
      <c r="C42" s="67"/>
      <c r="D42" s="67"/>
      <c r="E42" s="67"/>
      <c r="F42" s="67"/>
      <c r="G42" s="70" t="s">
        <v>91</v>
      </c>
      <c r="H42" s="70"/>
      <c r="I42" s="71"/>
      <c r="J42" s="64" t="s">
        <v>29</v>
      </c>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U42" s="113" t="s">
        <v>31</v>
      </c>
      <c r="AV42" s="114"/>
      <c r="AW42" s="114"/>
      <c r="AX42" s="114"/>
      <c r="AY42" s="114"/>
      <c r="AZ42" s="115"/>
      <c r="BA42" s="114"/>
      <c r="BB42" s="114"/>
      <c r="BC42" s="115"/>
      <c r="BD42" s="114"/>
      <c r="BE42" s="114"/>
      <c r="BF42" s="115"/>
      <c r="BG42" s="116"/>
    </row>
    <row r="43" spans="1:59" ht="17.25" customHeight="1" x14ac:dyDescent="0.15">
      <c r="A43" s="68"/>
      <c r="B43" s="69"/>
      <c r="C43" s="69"/>
      <c r="D43" s="69"/>
      <c r="E43" s="69"/>
      <c r="F43" s="69"/>
      <c r="G43" s="72"/>
      <c r="H43" s="72"/>
      <c r="I43" s="73"/>
      <c r="J43" s="24"/>
      <c r="K43" s="24"/>
      <c r="L43" s="24"/>
      <c r="M43" s="24"/>
      <c r="N43" s="24"/>
      <c r="O43" s="24"/>
      <c r="P43" s="24"/>
      <c r="Q43" s="24"/>
      <c r="R43" s="24"/>
      <c r="S43" s="24"/>
      <c r="T43" s="24"/>
      <c r="U43" s="24"/>
      <c r="V43" s="24"/>
      <c r="W43" s="24"/>
      <c r="X43" s="25"/>
      <c r="Y43" s="25"/>
      <c r="Z43" s="25"/>
      <c r="AA43" s="25"/>
      <c r="AB43" s="25"/>
      <c r="AC43" s="25"/>
      <c r="AD43" s="25"/>
      <c r="AE43" s="26"/>
      <c r="AF43" s="25"/>
      <c r="AG43" s="25"/>
      <c r="AH43" s="25"/>
      <c r="AI43" s="25"/>
      <c r="AJ43" s="25"/>
      <c r="AK43" s="25"/>
      <c r="AL43" s="25"/>
      <c r="AM43" s="25"/>
      <c r="AN43" s="25"/>
      <c r="AO43" s="25"/>
      <c r="AP43" s="27"/>
      <c r="AQ43" s="27"/>
      <c r="AR43" s="27"/>
      <c r="AS43" s="28"/>
      <c r="AU43" s="117"/>
      <c r="AV43" s="5"/>
      <c r="AW43" s="5"/>
      <c r="AX43" s="5"/>
      <c r="AY43" s="5"/>
      <c r="AZ43" s="5"/>
      <c r="BA43" s="5"/>
      <c r="BB43" s="5"/>
      <c r="BC43" s="5"/>
      <c r="BD43" s="5"/>
      <c r="BE43" s="5"/>
      <c r="BF43" s="5"/>
      <c r="BG43" s="118"/>
    </row>
    <row r="44" spans="1:59" ht="24" customHeight="1" x14ac:dyDescent="0.15">
      <c r="A44" s="29"/>
      <c r="B44" s="30" t="s">
        <v>5</v>
      </c>
      <c r="C44" s="60"/>
      <c r="D44" s="60"/>
      <c r="E44" s="60"/>
      <c r="F44" s="5"/>
      <c r="G44" s="62"/>
      <c r="H44" s="5"/>
      <c r="I44" s="62"/>
      <c r="J44" s="62"/>
      <c r="K44" s="62"/>
      <c r="L44" s="62"/>
      <c r="M44" s="62"/>
      <c r="N44" s="62"/>
      <c r="O44" s="62"/>
      <c r="P44" s="62"/>
      <c r="Q44" s="62"/>
      <c r="R44" s="62"/>
      <c r="S44" s="62"/>
      <c r="T44" s="62"/>
      <c r="U44" s="62"/>
      <c r="V44" s="62"/>
      <c r="W44" s="62"/>
      <c r="X44" s="62"/>
      <c r="Y44" s="62"/>
      <c r="Z44" s="62"/>
      <c r="AA44" s="59"/>
      <c r="AB44" s="31"/>
      <c r="AC44" s="31"/>
      <c r="AD44" s="31"/>
      <c r="AE44" s="30" t="s">
        <v>11</v>
      </c>
      <c r="AF44" s="31"/>
      <c r="AG44" s="31"/>
      <c r="AH44" s="31"/>
      <c r="AI44" s="31"/>
      <c r="AJ44" s="31"/>
      <c r="AK44" s="31"/>
      <c r="AL44" s="31"/>
      <c r="AM44" s="31"/>
      <c r="AN44" s="31"/>
      <c r="AO44" s="31"/>
      <c r="AP44" s="31"/>
      <c r="AQ44" s="31"/>
      <c r="AR44" s="31"/>
      <c r="AS44" s="32"/>
      <c r="AT44" s="5"/>
      <c r="AU44" s="117"/>
      <c r="AV44" s="5" t="s">
        <v>14</v>
      </c>
      <c r="AW44" s="5"/>
      <c r="AX44" s="5"/>
      <c r="AY44" s="5" t="s">
        <v>0</v>
      </c>
      <c r="AZ44" s="5"/>
      <c r="BA44" s="5"/>
      <c r="BB44" s="5"/>
      <c r="BC44" s="5"/>
      <c r="BD44" s="5"/>
      <c r="BE44" s="5"/>
      <c r="BF44" s="5"/>
      <c r="BG44" s="118"/>
    </row>
    <row r="45" spans="1:59" ht="24" customHeight="1" x14ac:dyDescent="0.15">
      <c r="A45" s="29"/>
      <c r="B45" s="77" t="s">
        <v>9</v>
      </c>
      <c r="C45" s="78"/>
      <c r="D45" s="78"/>
      <c r="E45" s="79"/>
      <c r="F45" s="103" t="s">
        <v>7</v>
      </c>
      <c r="G45" s="103"/>
      <c r="H45" s="88"/>
      <c r="I45" s="88"/>
      <c r="J45" s="84" t="s">
        <v>1</v>
      </c>
      <c r="K45" s="84"/>
      <c r="L45" s="88"/>
      <c r="M45" s="88"/>
      <c r="N45" s="84" t="s">
        <v>2</v>
      </c>
      <c r="O45" s="85"/>
      <c r="P45" s="90" t="s">
        <v>33</v>
      </c>
      <c r="Q45" s="85"/>
      <c r="R45" s="92" t="s">
        <v>8</v>
      </c>
      <c r="S45" s="92"/>
      <c r="T45" s="88"/>
      <c r="U45" s="88"/>
      <c r="V45" s="84" t="s">
        <v>1</v>
      </c>
      <c r="W45" s="84"/>
      <c r="X45" s="88"/>
      <c r="Y45" s="88"/>
      <c r="Z45" s="84" t="s">
        <v>2</v>
      </c>
      <c r="AA45" s="85"/>
      <c r="AB45" s="5"/>
      <c r="AC45" s="5"/>
      <c r="AD45" s="5"/>
      <c r="AE45" s="77" t="s">
        <v>22</v>
      </c>
      <c r="AF45" s="106"/>
      <c r="AG45" s="106"/>
      <c r="AH45" s="106"/>
      <c r="AI45" s="107"/>
      <c r="AJ45" s="88">
        <f>ROUNDDOWN(AY45/60,0)</f>
        <v>0</v>
      </c>
      <c r="AK45" s="88"/>
      <c r="AL45" s="111" t="s">
        <v>4</v>
      </c>
      <c r="AM45" s="111"/>
      <c r="AN45" s="88">
        <f>AY45-AJ45*60</f>
        <v>0</v>
      </c>
      <c r="AO45" s="88"/>
      <c r="AP45" s="84" t="s">
        <v>2</v>
      </c>
      <c r="AQ45" s="85"/>
      <c r="AR45" s="31"/>
      <c r="AS45" s="33"/>
      <c r="AT45" s="83"/>
      <c r="AU45" s="119" t="s">
        <v>34</v>
      </c>
      <c r="AV45" s="120">
        <f>T45*60+X45</f>
        <v>0</v>
      </c>
      <c r="AW45" s="5"/>
      <c r="AX45" s="83" t="s">
        <v>35</v>
      </c>
      <c r="AY45" s="120">
        <f>(T45*60+X45)-(H45*60+L45)</f>
        <v>0</v>
      </c>
      <c r="AZ45" s="5"/>
      <c r="BA45" s="5"/>
      <c r="BB45" s="5"/>
      <c r="BC45" s="5"/>
      <c r="BD45" s="5"/>
      <c r="BE45" s="5"/>
      <c r="BF45" s="5"/>
      <c r="BG45" s="118"/>
    </row>
    <row r="46" spans="1:59" ht="24" customHeight="1" x14ac:dyDescent="0.15">
      <c r="A46" s="29"/>
      <c r="B46" s="80"/>
      <c r="C46" s="81"/>
      <c r="D46" s="81"/>
      <c r="E46" s="82"/>
      <c r="F46" s="103"/>
      <c r="G46" s="103"/>
      <c r="H46" s="89"/>
      <c r="I46" s="89"/>
      <c r="J46" s="86"/>
      <c r="K46" s="86"/>
      <c r="L46" s="89"/>
      <c r="M46" s="89"/>
      <c r="N46" s="86"/>
      <c r="O46" s="87"/>
      <c r="P46" s="91"/>
      <c r="Q46" s="87"/>
      <c r="R46" s="93"/>
      <c r="S46" s="93"/>
      <c r="T46" s="89"/>
      <c r="U46" s="89"/>
      <c r="V46" s="86"/>
      <c r="W46" s="86"/>
      <c r="X46" s="89"/>
      <c r="Y46" s="89"/>
      <c r="Z46" s="86"/>
      <c r="AA46" s="87"/>
      <c r="AB46" s="5"/>
      <c r="AC46" s="5"/>
      <c r="AD46" s="5"/>
      <c r="AE46" s="108"/>
      <c r="AF46" s="109"/>
      <c r="AG46" s="109"/>
      <c r="AH46" s="109"/>
      <c r="AI46" s="110"/>
      <c r="AJ46" s="89"/>
      <c r="AK46" s="89"/>
      <c r="AL46" s="112"/>
      <c r="AM46" s="112"/>
      <c r="AN46" s="89"/>
      <c r="AO46" s="89"/>
      <c r="AP46" s="86"/>
      <c r="AQ46" s="87"/>
      <c r="AR46" s="31"/>
      <c r="AS46" s="33"/>
      <c r="AT46" s="83"/>
      <c r="AU46" s="119"/>
      <c r="AV46" s="122"/>
      <c r="AW46" s="5"/>
      <c r="AX46" s="83"/>
      <c r="AY46" s="122"/>
      <c r="AZ46" s="5"/>
      <c r="BA46" s="5"/>
      <c r="BB46" s="5"/>
      <c r="BC46" s="5"/>
      <c r="BD46" s="5"/>
      <c r="BE46" s="5"/>
      <c r="BF46" s="5"/>
      <c r="BG46" s="118"/>
    </row>
    <row r="47" spans="1:59" ht="24" customHeight="1" thickBot="1" x14ac:dyDescent="0.2">
      <c r="A47" s="29"/>
      <c r="B47" s="34"/>
      <c r="C47" s="34"/>
      <c r="D47" s="34"/>
      <c r="E47" s="34"/>
      <c r="F47" s="35"/>
      <c r="G47" s="35"/>
      <c r="H47" s="61"/>
      <c r="I47" s="35"/>
      <c r="J47" s="35"/>
      <c r="K47" s="35"/>
      <c r="L47" s="35"/>
      <c r="M47" s="35"/>
      <c r="N47" s="35"/>
      <c r="O47" s="35"/>
      <c r="P47" s="35"/>
      <c r="Q47" s="35"/>
      <c r="R47" s="35"/>
      <c r="S47" s="35"/>
      <c r="T47" s="35"/>
      <c r="U47" s="35"/>
      <c r="V47" s="35"/>
      <c r="W47" s="35"/>
      <c r="X47" s="31"/>
      <c r="Y47" s="31"/>
      <c r="Z47" s="62"/>
      <c r="AA47" s="59"/>
      <c r="AB47" s="31"/>
      <c r="AC47" s="31"/>
      <c r="AD47" s="31"/>
      <c r="AE47" s="31"/>
      <c r="AF47" s="31"/>
      <c r="AG47" s="31"/>
      <c r="AH47" s="31"/>
      <c r="AI47" s="31"/>
      <c r="AJ47" s="121"/>
      <c r="AK47" s="31"/>
      <c r="AL47" s="31"/>
      <c r="AM47" s="31"/>
      <c r="AN47" s="31"/>
      <c r="AO47" s="31"/>
      <c r="AP47" s="31"/>
      <c r="AQ47" s="31"/>
      <c r="AR47" s="31"/>
      <c r="AS47" s="33"/>
      <c r="AU47" s="117"/>
      <c r="AV47" s="124"/>
      <c r="AW47" s="124"/>
      <c r="AX47" s="124"/>
      <c r="AY47" s="124"/>
      <c r="AZ47" s="124"/>
      <c r="BA47" s="124"/>
      <c r="BB47" s="124"/>
      <c r="BC47" s="124"/>
      <c r="BD47" s="124"/>
      <c r="BE47" s="124"/>
      <c r="BF47" s="124"/>
      <c r="BG47" s="125"/>
    </row>
    <row r="48" spans="1:59" s="5" customFormat="1" ht="24" customHeight="1" x14ac:dyDescent="0.15">
      <c r="A48" s="29"/>
      <c r="B48" s="37" t="s">
        <v>36</v>
      </c>
      <c r="C48" s="60"/>
      <c r="D48" s="60"/>
      <c r="E48" s="60"/>
      <c r="F48" s="62"/>
      <c r="G48" s="62"/>
      <c r="H48" s="62"/>
      <c r="I48" s="62"/>
      <c r="J48" s="62"/>
      <c r="K48" s="62"/>
      <c r="L48" s="62"/>
      <c r="M48" s="62"/>
      <c r="N48" s="62"/>
      <c r="O48" s="62"/>
      <c r="P48" s="62"/>
      <c r="Q48" s="62"/>
      <c r="R48" s="62"/>
      <c r="S48" s="62"/>
      <c r="T48" s="62"/>
      <c r="U48" s="62"/>
      <c r="V48" s="62"/>
      <c r="W48" s="59"/>
      <c r="X48" s="31"/>
      <c r="Y48" s="31"/>
      <c r="Z48" s="62"/>
      <c r="AA48" s="59"/>
      <c r="AB48" s="31"/>
      <c r="AC48" s="31"/>
      <c r="AD48" s="31"/>
      <c r="AE48" s="30" t="s">
        <v>10</v>
      </c>
      <c r="AF48" s="31"/>
      <c r="AG48" s="31"/>
      <c r="AH48" s="31"/>
      <c r="AI48" s="31"/>
      <c r="AJ48" s="31"/>
      <c r="AK48" s="31"/>
      <c r="AL48" s="31"/>
      <c r="AM48" s="31"/>
      <c r="AN48" s="31"/>
      <c r="AO48" s="31"/>
      <c r="AP48" s="31"/>
      <c r="AQ48" s="31"/>
      <c r="AR48" s="31"/>
      <c r="AS48" s="33"/>
      <c r="AU48" s="126" t="s">
        <v>38</v>
      </c>
      <c r="AV48" s="115" t="s">
        <v>39</v>
      </c>
      <c r="AW48" s="115"/>
      <c r="AX48" s="115"/>
      <c r="AY48" s="115" t="s">
        <v>40</v>
      </c>
      <c r="AZ48" s="115"/>
      <c r="BA48" s="113"/>
      <c r="BB48" s="127" t="s">
        <v>17</v>
      </c>
      <c r="BC48" s="115"/>
      <c r="BD48" s="115"/>
      <c r="BE48" s="115"/>
      <c r="BF48" s="115"/>
      <c r="BG48" s="128"/>
    </row>
    <row r="49" spans="1:59" s="134" customFormat="1" ht="24" customHeight="1" thickBot="1" x14ac:dyDescent="0.2">
      <c r="A49" s="133"/>
      <c r="B49" s="123" t="s">
        <v>37</v>
      </c>
      <c r="C49" s="123"/>
      <c r="D49" s="123"/>
      <c r="E49" s="123"/>
      <c r="F49" s="123"/>
      <c r="G49" s="123"/>
      <c r="H49" s="123"/>
      <c r="I49" s="123"/>
      <c r="J49" s="123"/>
      <c r="K49" s="123"/>
      <c r="L49" s="123"/>
      <c r="M49" s="123"/>
      <c r="N49" s="123"/>
      <c r="O49" s="135"/>
      <c r="P49" s="123"/>
      <c r="Q49" s="123"/>
      <c r="R49" s="123"/>
      <c r="S49" s="123"/>
      <c r="T49" s="123"/>
      <c r="U49" s="136"/>
      <c r="V49" s="123"/>
      <c r="W49" s="123"/>
      <c r="X49" s="137"/>
      <c r="Y49" s="137"/>
      <c r="Z49" s="62"/>
      <c r="AA49" s="59"/>
      <c r="AB49" s="137"/>
      <c r="AC49" s="137"/>
      <c r="AD49" s="137"/>
      <c r="AE49" s="123" t="s">
        <v>37</v>
      </c>
      <c r="AF49" s="135"/>
      <c r="AG49" s="138"/>
      <c r="AH49" s="138"/>
      <c r="AI49" s="138"/>
      <c r="AJ49" s="138"/>
      <c r="AK49" s="138"/>
      <c r="AL49" s="138"/>
      <c r="AM49" s="138"/>
      <c r="AN49" s="137"/>
      <c r="AO49" s="137"/>
      <c r="AP49" s="137"/>
      <c r="AQ49" s="139"/>
      <c r="AR49" s="137"/>
      <c r="AS49" s="140"/>
      <c r="AU49" s="129"/>
      <c r="AV49" s="5" t="s">
        <v>18</v>
      </c>
      <c r="AW49" s="36"/>
      <c r="AX49" s="5"/>
      <c r="AY49" s="130" t="s">
        <v>41</v>
      </c>
      <c r="AZ49" s="36"/>
      <c r="BA49" s="131"/>
      <c r="BB49" s="132" t="s">
        <v>54</v>
      </c>
      <c r="BC49" s="36"/>
      <c r="BD49" s="5"/>
      <c r="BE49" s="5" t="s">
        <v>6</v>
      </c>
      <c r="BF49" s="5"/>
      <c r="BG49" s="118"/>
    </row>
    <row r="50" spans="1:59" ht="24" customHeight="1" x14ac:dyDescent="0.15">
      <c r="A50" s="29"/>
      <c r="B50" s="77" t="s">
        <v>13</v>
      </c>
      <c r="C50" s="78"/>
      <c r="D50" s="78"/>
      <c r="E50" s="79"/>
      <c r="F50" s="103" t="s">
        <v>7</v>
      </c>
      <c r="G50" s="103"/>
      <c r="H50" s="101"/>
      <c r="I50" s="88"/>
      <c r="J50" s="84" t="s">
        <v>1</v>
      </c>
      <c r="K50" s="84"/>
      <c r="L50" s="88"/>
      <c r="M50" s="88"/>
      <c r="N50" s="84" t="s">
        <v>2</v>
      </c>
      <c r="O50" s="85"/>
      <c r="P50" s="90" t="s">
        <v>33</v>
      </c>
      <c r="Q50" s="85"/>
      <c r="R50" s="92" t="s">
        <v>8</v>
      </c>
      <c r="S50" s="92"/>
      <c r="T50" s="101"/>
      <c r="U50" s="88"/>
      <c r="V50" s="84" t="s">
        <v>1</v>
      </c>
      <c r="W50" s="84"/>
      <c r="X50" s="88"/>
      <c r="Y50" s="88"/>
      <c r="Z50" s="84" t="s">
        <v>2</v>
      </c>
      <c r="AA50" s="85"/>
      <c r="AB50" s="31"/>
      <c r="AC50" s="31"/>
      <c r="AD50" s="31"/>
      <c r="AE50" s="100" t="s">
        <v>23</v>
      </c>
      <c r="AF50" s="84"/>
      <c r="AG50" s="84"/>
      <c r="AH50" s="84"/>
      <c r="AI50" s="85"/>
      <c r="AJ50" s="101">
        <f>ROUNDDOWN(BE50/60,0)</f>
        <v>0</v>
      </c>
      <c r="AK50" s="88"/>
      <c r="AL50" s="84" t="s">
        <v>1</v>
      </c>
      <c r="AM50" s="84"/>
      <c r="AN50" s="88">
        <f>BE50-AJ50*60</f>
        <v>0</v>
      </c>
      <c r="AO50" s="88"/>
      <c r="AP50" s="84" t="s">
        <v>2</v>
      </c>
      <c r="AQ50" s="85"/>
      <c r="AR50" s="31"/>
      <c r="AS50" s="38"/>
      <c r="AU50" s="119" t="s">
        <v>71</v>
      </c>
      <c r="AV50" s="120">
        <f>T50*60+X50</f>
        <v>0</v>
      </c>
      <c r="AW50" s="141"/>
      <c r="AX50" s="83" t="s">
        <v>72</v>
      </c>
      <c r="AY50" s="120">
        <f>20*60</f>
        <v>1200</v>
      </c>
      <c r="AZ50" s="5"/>
      <c r="BA50" s="119" t="s">
        <v>46</v>
      </c>
      <c r="BB50" s="120">
        <f>IF(AV50&lt;=AY50,AY50,AV45)</f>
        <v>1200</v>
      </c>
      <c r="BC50" s="142"/>
      <c r="BD50" s="83" t="s">
        <v>47</v>
      </c>
      <c r="BE50" s="143">
        <f>IF(AV45-BB50&gt;0,AV45-BB50,0)</f>
        <v>0</v>
      </c>
      <c r="BF50" s="144" t="s">
        <v>48</v>
      </c>
      <c r="BG50" s="145"/>
    </row>
    <row r="51" spans="1:59" ht="24" customHeight="1" x14ac:dyDescent="0.15">
      <c r="A51" s="29"/>
      <c r="B51" s="80"/>
      <c r="C51" s="81"/>
      <c r="D51" s="81"/>
      <c r="E51" s="82"/>
      <c r="F51" s="103"/>
      <c r="G51" s="103"/>
      <c r="H51" s="102"/>
      <c r="I51" s="89"/>
      <c r="J51" s="86"/>
      <c r="K51" s="86"/>
      <c r="L51" s="89"/>
      <c r="M51" s="89"/>
      <c r="N51" s="86"/>
      <c r="O51" s="87"/>
      <c r="P51" s="91"/>
      <c r="Q51" s="87"/>
      <c r="R51" s="93"/>
      <c r="S51" s="93"/>
      <c r="T51" s="102"/>
      <c r="U51" s="89"/>
      <c r="V51" s="86"/>
      <c r="W51" s="86"/>
      <c r="X51" s="89"/>
      <c r="Y51" s="89"/>
      <c r="Z51" s="86"/>
      <c r="AA51" s="87"/>
      <c r="AB51" s="5"/>
      <c r="AC51" s="5"/>
      <c r="AD51" s="5"/>
      <c r="AE51" s="91"/>
      <c r="AF51" s="86"/>
      <c r="AG51" s="86"/>
      <c r="AH51" s="86"/>
      <c r="AI51" s="87"/>
      <c r="AJ51" s="102"/>
      <c r="AK51" s="89"/>
      <c r="AL51" s="86"/>
      <c r="AM51" s="86"/>
      <c r="AN51" s="89"/>
      <c r="AO51" s="89"/>
      <c r="AP51" s="86"/>
      <c r="AQ51" s="87"/>
      <c r="AR51" s="31"/>
      <c r="AS51" s="38"/>
      <c r="AU51" s="119"/>
      <c r="AV51" s="122"/>
      <c r="AW51" s="141"/>
      <c r="AX51" s="83"/>
      <c r="AY51" s="122"/>
      <c r="AZ51" s="5"/>
      <c r="BA51" s="119"/>
      <c r="BB51" s="122"/>
      <c r="BC51" s="142"/>
      <c r="BD51" s="83"/>
      <c r="BE51" s="146"/>
      <c r="BF51" s="144"/>
      <c r="BG51" s="145"/>
    </row>
    <row r="52" spans="1:59" s="134" customFormat="1" ht="24" customHeight="1" x14ac:dyDescent="0.15">
      <c r="A52" s="133"/>
      <c r="B52" s="123" t="s">
        <v>73</v>
      </c>
      <c r="C52" s="123"/>
      <c r="D52" s="123"/>
      <c r="E52" s="123"/>
      <c r="F52" s="123"/>
      <c r="G52" s="123"/>
      <c r="H52" s="123"/>
      <c r="I52" s="123"/>
      <c r="J52" s="123"/>
      <c r="K52" s="123"/>
      <c r="L52" s="123"/>
      <c r="M52" s="123"/>
      <c r="N52" s="123"/>
      <c r="O52" s="135"/>
      <c r="P52" s="123"/>
      <c r="Q52" s="123"/>
      <c r="R52" s="123"/>
      <c r="S52" s="123"/>
      <c r="T52" s="123"/>
      <c r="U52" s="136"/>
      <c r="V52" s="123"/>
      <c r="W52" s="123"/>
      <c r="X52" s="137"/>
      <c r="Y52" s="137"/>
      <c r="Z52" s="62"/>
      <c r="AA52" s="59"/>
      <c r="AB52" s="137"/>
      <c r="AC52" s="137"/>
      <c r="AD52" s="137"/>
      <c r="AE52" s="123" t="s">
        <v>73</v>
      </c>
      <c r="AF52" s="135"/>
      <c r="AG52" s="138"/>
      <c r="AH52" s="138"/>
      <c r="AI52" s="138"/>
      <c r="AJ52" s="138"/>
      <c r="AK52" s="138"/>
      <c r="AL52" s="138"/>
      <c r="AM52" s="138"/>
      <c r="AN52" s="137"/>
      <c r="AO52" s="137"/>
      <c r="AP52" s="137"/>
      <c r="AQ52" s="139"/>
      <c r="AR52" s="137"/>
      <c r="AS52" s="140"/>
      <c r="AU52" s="147"/>
      <c r="AV52" s="5"/>
      <c r="AW52" s="5"/>
      <c r="AX52" s="5"/>
      <c r="AY52" s="5"/>
      <c r="AZ52" s="5"/>
      <c r="BA52" s="148" t="s">
        <v>19</v>
      </c>
      <c r="BB52" s="5"/>
      <c r="BC52" s="5"/>
      <c r="BD52" s="5"/>
      <c r="BE52" s="5"/>
      <c r="BF52" s="5"/>
      <c r="BG52" s="118"/>
    </row>
    <row r="53" spans="1:59" ht="24" customHeight="1" thickBot="1" x14ac:dyDescent="0.2">
      <c r="A53" s="29"/>
      <c r="B53" s="77" t="s">
        <v>13</v>
      </c>
      <c r="C53" s="78"/>
      <c r="D53" s="78"/>
      <c r="E53" s="79"/>
      <c r="F53" s="103" t="s">
        <v>7</v>
      </c>
      <c r="G53" s="103"/>
      <c r="H53" s="101"/>
      <c r="I53" s="88"/>
      <c r="J53" s="84" t="s">
        <v>1</v>
      </c>
      <c r="K53" s="84"/>
      <c r="L53" s="88"/>
      <c r="M53" s="88"/>
      <c r="N53" s="84" t="s">
        <v>2</v>
      </c>
      <c r="O53" s="85"/>
      <c r="P53" s="90" t="s">
        <v>32</v>
      </c>
      <c r="Q53" s="85"/>
      <c r="R53" s="92" t="s">
        <v>8</v>
      </c>
      <c r="S53" s="92"/>
      <c r="T53" s="101"/>
      <c r="U53" s="88"/>
      <c r="V53" s="84" t="s">
        <v>1</v>
      </c>
      <c r="W53" s="84"/>
      <c r="X53" s="88"/>
      <c r="Y53" s="88"/>
      <c r="Z53" s="84" t="s">
        <v>2</v>
      </c>
      <c r="AA53" s="85"/>
      <c r="AB53" s="31"/>
      <c r="AC53" s="31"/>
      <c r="AD53" s="31"/>
      <c r="AE53" s="100" t="s">
        <v>23</v>
      </c>
      <c r="AF53" s="84"/>
      <c r="AG53" s="84"/>
      <c r="AH53" s="84"/>
      <c r="AI53" s="85"/>
      <c r="AJ53" s="101">
        <f>ROUNDDOWN(BE56/60,0)</f>
        <v>0</v>
      </c>
      <c r="AK53" s="88"/>
      <c r="AL53" s="84" t="s">
        <v>1</v>
      </c>
      <c r="AM53" s="84"/>
      <c r="AN53" s="88">
        <f>BE56-AJ53*60</f>
        <v>0</v>
      </c>
      <c r="AO53" s="88"/>
      <c r="AP53" s="84" t="s">
        <v>2</v>
      </c>
      <c r="AQ53" s="85"/>
      <c r="AR53" s="31"/>
      <c r="AS53" s="38"/>
      <c r="AU53" s="117"/>
      <c r="AV53" s="149"/>
      <c r="AW53" s="124"/>
      <c r="AX53" s="124"/>
      <c r="AY53" s="124"/>
      <c r="AZ53" s="124"/>
      <c r="BA53" s="150" t="s">
        <v>49</v>
      </c>
      <c r="BB53" s="149"/>
      <c r="BC53" s="149"/>
      <c r="BD53" s="149"/>
      <c r="BE53" s="149"/>
      <c r="BF53" s="149"/>
      <c r="BG53" s="125"/>
    </row>
    <row r="54" spans="1:59" ht="24" customHeight="1" x14ac:dyDescent="0.15">
      <c r="A54" s="29"/>
      <c r="B54" s="80"/>
      <c r="C54" s="81"/>
      <c r="D54" s="81"/>
      <c r="E54" s="82"/>
      <c r="F54" s="103"/>
      <c r="G54" s="103"/>
      <c r="H54" s="102"/>
      <c r="I54" s="89"/>
      <c r="J54" s="86"/>
      <c r="K54" s="86"/>
      <c r="L54" s="89"/>
      <c r="M54" s="89"/>
      <c r="N54" s="86"/>
      <c r="O54" s="87"/>
      <c r="P54" s="91"/>
      <c r="Q54" s="87"/>
      <c r="R54" s="93"/>
      <c r="S54" s="93"/>
      <c r="T54" s="102"/>
      <c r="U54" s="89"/>
      <c r="V54" s="86"/>
      <c r="W54" s="86"/>
      <c r="X54" s="89"/>
      <c r="Y54" s="89"/>
      <c r="Z54" s="86"/>
      <c r="AA54" s="87"/>
      <c r="AB54" s="5"/>
      <c r="AC54" s="5"/>
      <c r="AD54" s="5"/>
      <c r="AE54" s="91"/>
      <c r="AF54" s="86"/>
      <c r="AG54" s="86"/>
      <c r="AH54" s="86"/>
      <c r="AI54" s="87"/>
      <c r="AJ54" s="102"/>
      <c r="AK54" s="89"/>
      <c r="AL54" s="86"/>
      <c r="AM54" s="86"/>
      <c r="AN54" s="89"/>
      <c r="AO54" s="89"/>
      <c r="AP54" s="86"/>
      <c r="AQ54" s="87"/>
      <c r="AR54" s="31"/>
      <c r="AS54" s="38"/>
      <c r="AU54" s="126" t="s">
        <v>50</v>
      </c>
      <c r="AV54" s="151" t="s">
        <v>39</v>
      </c>
      <c r="AW54" s="151"/>
      <c r="AX54" s="151"/>
      <c r="AY54" s="115" t="s">
        <v>40</v>
      </c>
      <c r="AZ54" s="151"/>
      <c r="BA54" s="152"/>
      <c r="BB54" s="153" t="s">
        <v>17</v>
      </c>
      <c r="BC54" s="151"/>
      <c r="BD54" s="151"/>
      <c r="BE54" s="151"/>
      <c r="BF54" s="151"/>
      <c r="BG54" s="154"/>
    </row>
    <row r="55" spans="1:59" s="134" customFormat="1" ht="24" customHeight="1" thickBot="1" x14ac:dyDescent="0.2">
      <c r="A55" s="133"/>
      <c r="B55" s="123" t="s">
        <v>75</v>
      </c>
      <c r="C55" s="123"/>
      <c r="D55" s="123"/>
      <c r="E55" s="123"/>
      <c r="F55" s="123"/>
      <c r="G55" s="123"/>
      <c r="H55" s="123"/>
      <c r="I55" s="123"/>
      <c r="J55" s="123"/>
      <c r="K55" s="123"/>
      <c r="L55" s="123"/>
      <c r="M55" s="123"/>
      <c r="N55" s="123"/>
      <c r="O55" s="135"/>
      <c r="P55" s="123"/>
      <c r="Q55" s="123"/>
      <c r="R55" s="123"/>
      <c r="S55" s="123"/>
      <c r="T55" s="123"/>
      <c r="U55" s="136"/>
      <c r="V55" s="123"/>
      <c r="W55" s="123"/>
      <c r="X55" s="137"/>
      <c r="Y55" s="137"/>
      <c r="Z55" s="62"/>
      <c r="AA55" s="59"/>
      <c r="AB55" s="137"/>
      <c r="AC55" s="137"/>
      <c r="AD55" s="137"/>
      <c r="AE55" s="123" t="s">
        <v>75</v>
      </c>
      <c r="AF55" s="135"/>
      <c r="AG55" s="138"/>
      <c r="AH55" s="138"/>
      <c r="AI55" s="138"/>
      <c r="AJ55" s="138"/>
      <c r="AK55" s="138"/>
      <c r="AL55" s="138"/>
      <c r="AM55" s="138"/>
      <c r="AN55" s="137"/>
      <c r="AO55" s="137"/>
      <c r="AP55" s="137"/>
      <c r="AQ55" s="139"/>
      <c r="AR55" s="137"/>
      <c r="AS55" s="140"/>
      <c r="AU55" s="129"/>
      <c r="AV55" s="130" t="s">
        <v>18</v>
      </c>
      <c r="AW55" s="158"/>
      <c r="AX55" s="130"/>
      <c r="AY55" s="130" t="s">
        <v>25</v>
      </c>
      <c r="AZ55" s="158"/>
      <c r="BA55" s="152"/>
      <c r="BB55" s="132" t="s">
        <v>54</v>
      </c>
      <c r="BC55" s="158"/>
      <c r="BD55" s="130"/>
      <c r="BE55" s="130" t="s">
        <v>6</v>
      </c>
      <c r="BF55" s="130"/>
      <c r="BG55" s="159"/>
    </row>
    <row r="56" spans="1:59" ht="24" customHeight="1" x14ac:dyDescent="0.15">
      <c r="A56" s="29"/>
      <c r="B56" s="77" t="s">
        <v>13</v>
      </c>
      <c r="C56" s="78"/>
      <c r="D56" s="78"/>
      <c r="E56" s="79"/>
      <c r="F56" s="103" t="s">
        <v>7</v>
      </c>
      <c r="G56" s="103"/>
      <c r="H56" s="101"/>
      <c r="I56" s="88"/>
      <c r="J56" s="84" t="s">
        <v>1</v>
      </c>
      <c r="K56" s="84"/>
      <c r="L56" s="88"/>
      <c r="M56" s="88"/>
      <c r="N56" s="84" t="s">
        <v>2</v>
      </c>
      <c r="O56" s="85"/>
      <c r="P56" s="90" t="s">
        <v>32</v>
      </c>
      <c r="Q56" s="85"/>
      <c r="R56" s="92" t="s">
        <v>8</v>
      </c>
      <c r="S56" s="92"/>
      <c r="T56" s="101"/>
      <c r="U56" s="88"/>
      <c r="V56" s="84" t="s">
        <v>1</v>
      </c>
      <c r="W56" s="84"/>
      <c r="X56" s="88"/>
      <c r="Y56" s="88"/>
      <c r="Z56" s="84" t="s">
        <v>2</v>
      </c>
      <c r="AA56" s="85"/>
      <c r="AB56" s="31"/>
      <c r="AC56" s="31"/>
      <c r="AD56" s="31"/>
      <c r="AE56" s="100" t="s">
        <v>76</v>
      </c>
      <c r="AF56" s="84"/>
      <c r="AG56" s="84"/>
      <c r="AH56" s="84"/>
      <c r="AI56" s="85"/>
      <c r="AJ56" s="101">
        <f>ROUNDDOWN(BE62/60,0)</f>
        <v>0</v>
      </c>
      <c r="AK56" s="88"/>
      <c r="AL56" s="84" t="s">
        <v>1</v>
      </c>
      <c r="AM56" s="84"/>
      <c r="AN56" s="88">
        <f>BE62-AJ56*60</f>
        <v>0</v>
      </c>
      <c r="AO56" s="88"/>
      <c r="AP56" s="84" t="s">
        <v>2</v>
      </c>
      <c r="AQ56" s="85"/>
      <c r="AR56" s="31"/>
      <c r="AS56" s="38"/>
      <c r="AU56" s="163" t="s">
        <v>44</v>
      </c>
      <c r="AV56" s="164">
        <f>T53*60+X53</f>
        <v>0</v>
      </c>
      <c r="AW56" s="165"/>
      <c r="AX56" s="166" t="s">
        <v>72</v>
      </c>
      <c r="AY56" s="164">
        <f>IF(C65="☑",21*60,20*60)</f>
        <v>1200</v>
      </c>
      <c r="AZ56" s="130"/>
      <c r="BA56" s="163" t="s">
        <v>59</v>
      </c>
      <c r="BB56" s="164">
        <f>IF(AV56&lt;=AY56,AY56,AV45)</f>
        <v>1200</v>
      </c>
      <c r="BC56" s="167"/>
      <c r="BD56" s="166" t="s">
        <v>77</v>
      </c>
      <c r="BE56" s="168">
        <f>IF(AV45-BB56&gt;0,AV45-BB56,0)</f>
        <v>0</v>
      </c>
      <c r="BF56" s="169" t="s">
        <v>78</v>
      </c>
      <c r="BG56" s="170"/>
    </row>
    <row r="57" spans="1:59" ht="24" customHeight="1" x14ac:dyDescent="0.15">
      <c r="A57" s="29"/>
      <c r="B57" s="80"/>
      <c r="C57" s="81"/>
      <c r="D57" s="81"/>
      <c r="E57" s="82"/>
      <c r="F57" s="103"/>
      <c r="G57" s="103"/>
      <c r="H57" s="102"/>
      <c r="I57" s="89"/>
      <c r="J57" s="86"/>
      <c r="K57" s="86"/>
      <c r="L57" s="89"/>
      <c r="M57" s="89"/>
      <c r="N57" s="86"/>
      <c r="O57" s="87"/>
      <c r="P57" s="91"/>
      <c r="Q57" s="87"/>
      <c r="R57" s="93"/>
      <c r="S57" s="93"/>
      <c r="T57" s="102"/>
      <c r="U57" s="89"/>
      <c r="V57" s="86"/>
      <c r="W57" s="86"/>
      <c r="X57" s="89"/>
      <c r="Y57" s="89"/>
      <c r="Z57" s="86"/>
      <c r="AA57" s="87"/>
      <c r="AB57" s="5"/>
      <c r="AC57" s="5"/>
      <c r="AD57" s="5"/>
      <c r="AE57" s="91"/>
      <c r="AF57" s="86"/>
      <c r="AG57" s="86"/>
      <c r="AH57" s="86"/>
      <c r="AI57" s="87"/>
      <c r="AJ57" s="102"/>
      <c r="AK57" s="89"/>
      <c r="AL57" s="86"/>
      <c r="AM57" s="86"/>
      <c r="AN57" s="89"/>
      <c r="AO57" s="89"/>
      <c r="AP57" s="86"/>
      <c r="AQ57" s="87"/>
      <c r="AR57" s="31"/>
      <c r="AS57" s="38"/>
      <c r="AU57" s="163"/>
      <c r="AV57" s="173"/>
      <c r="AW57" s="165"/>
      <c r="AX57" s="166"/>
      <c r="AY57" s="173"/>
      <c r="AZ57" s="130"/>
      <c r="BA57" s="163"/>
      <c r="BB57" s="173"/>
      <c r="BC57" s="167"/>
      <c r="BD57" s="166"/>
      <c r="BE57" s="174"/>
      <c r="BF57" s="169"/>
      <c r="BG57" s="170"/>
    </row>
    <row r="58" spans="1:59" ht="24" customHeight="1" x14ac:dyDescent="0.15">
      <c r="A58" s="39"/>
      <c r="B58" s="34"/>
      <c r="C58" s="34"/>
      <c r="D58" s="34"/>
      <c r="E58" s="34"/>
      <c r="F58" s="5"/>
      <c r="G58" s="34"/>
      <c r="H58" s="61"/>
      <c r="I58" s="34"/>
      <c r="J58" s="34"/>
      <c r="K58" s="34"/>
      <c r="L58" s="34"/>
      <c r="M58" s="34"/>
      <c r="N58" s="34"/>
      <c r="O58" s="34"/>
      <c r="P58" s="40"/>
      <c r="Q58" s="34"/>
      <c r="R58" s="34"/>
      <c r="S58" s="34"/>
      <c r="T58" s="34"/>
      <c r="U58" s="34"/>
      <c r="V58" s="34"/>
      <c r="W58" s="34"/>
      <c r="X58" s="31"/>
      <c r="Y58" s="31"/>
      <c r="Z58" s="62"/>
      <c r="AA58" s="5"/>
      <c r="AB58" s="5"/>
      <c r="AC58" s="5"/>
      <c r="AD58" s="5"/>
      <c r="AE58" s="5"/>
      <c r="AF58" s="5"/>
      <c r="AG58" s="5"/>
      <c r="AH58" s="5"/>
      <c r="AI58" s="5"/>
      <c r="AJ58" s="121"/>
      <c r="AK58" s="5"/>
      <c r="AL58" s="5"/>
      <c r="AM58" s="5"/>
      <c r="AN58" s="5"/>
      <c r="AO58" s="5"/>
      <c r="AP58" s="5"/>
      <c r="AQ58" s="5"/>
      <c r="AR58" s="5"/>
      <c r="AS58" s="33"/>
      <c r="AU58" s="131"/>
      <c r="AV58" s="130"/>
      <c r="AW58" s="130"/>
      <c r="AX58" s="130"/>
      <c r="AY58" s="130"/>
      <c r="AZ58" s="130"/>
      <c r="BA58" s="175" t="s">
        <v>19</v>
      </c>
      <c r="BB58" s="130"/>
      <c r="BC58" s="130"/>
      <c r="BD58" s="130"/>
      <c r="BE58" s="130"/>
      <c r="BF58" s="130"/>
      <c r="BG58" s="159"/>
    </row>
    <row r="59" spans="1:59" ht="24" customHeight="1" thickBot="1" x14ac:dyDescent="0.2">
      <c r="A59" s="39"/>
      <c r="B59" s="5"/>
      <c r="C59" s="42" t="s">
        <v>26</v>
      </c>
      <c r="D59" s="43"/>
      <c r="E59" s="43"/>
      <c r="F59" s="44"/>
      <c r="G59" s="43"/>
      <c r="H59" s="43"/>
      <c r="I59" s="43"/>
      <c r="J59" s="43"/>
      <c r="K59" s="43"/>
      <c r="L59" s="43"/>
      <c r="M59" s="43"/>
      <c r="N59" s="43"/>
      <c r="O59" s="43"/>
      <c r="P59" s="45"/>
      <c r="Q59" s="43"/>
      <c r="R59" s="43"/>
      <c r="S59" s="43"/>
      <c r="T59" s="43"/>
      <c r="U59" s="43"/>
      <c r="V59" s="43"/>
      <c r="W59" s="43"/>
      <c r="X59" s="46"/>
      <c r="Y59" s="46"/>
      <c r="Z59" s="46"/>
      <c r="AA59" s="44"/>
      <c r="AB59" s="47"/>
      <c r="AD59" s="5"/>
      <c r="AE59" s="30" t="s">
        <v>12</v>
      </c>
      <c r="AF59" s="5"/>
      <c r="AG59" s="5"/>
      <c r="AH59" s="5"/>
      <c r="AI59" s="5"/>
      <c r="AJ59" s="5"/>
      <c r="AK59" s="5"/>
      <c r="AL59" s="5"/>
      <c r="AM59" s="5"/>
      <c r="AN59" s="5"/>
      <c r="AO59" s="5"/>
      <c r="AP59" s="5"/>
      <c r="AQ59" s="5"/>
      <c r="AR59" s="5"/>
      <c r="AS59" s="33"/>
      <c r="AU59" s="179"/>
      <c r="AV59" s="180"/>
      <c r="AW59" s="181"/>
      <c r="AX59" s="181"/>
      <c r="AY59" s="181"/>
      <c r="AZ59" s="181"/>
      <c r="BA59" s="182" t="s">
        <v>65</v>
      </c>
      <c r="BB59" s="180"/>
      <c r="BC59" s="180"/>
      <c r="BD59" s="180"/>
      <c r="BE59" s="180"/>
      <c r="BF59" s="180"/>
      <c r="BG59" s="183"/>
    </row>
    <row r="60" spans="1:59" ht="24" customHeight="1" x14ac:dyDescent="0.15">
      <c r="A60" s="39"/>
      <c r="B60" s="5"/>
      <c r="C60" s="48" t="s">
        <v>52</v>
      </c>
      <c r="D60" s="104" t="s">
        <v>20</v>
      </c>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5"/>
      <c r="AD60" s="5"/>
      <c r="AE60" s="123" t="s">
        <v>79</v>
      </c>
      <c r="AF60" s="5"/>
      <c r="AG60" s="5"/>
      <c r="AH60" s="5"/>
      <c r="AI60" s="5"/>
      <c r="AJ60" s="5"/>
      <c r="AK60" s="5"/>
      <c r="AL60" s="5"/>
      <c r="AM60" s="5"/>
      <c r="AN60" s="5"/>
      <c r="AO60" s="5"/>
      <c r="AP60" s="5"/>
      <c r="AQ60" s="5"/>
      <c r="AR60" s="5"/>
      <c r="AS60" s="33"/>
      <c r="AU60" s="126" t="s">
        <v>80</v>
      </c>
      <c r="AV60" s="151" t="s">
        <v>39</v>
      </c>
      <c r="AW60" s="151"/>
      <c r="AX60" s="151"/>
      <c r="AY60" s="115" t="s">
        <v>40</v>
      </c>
      <c r="AZ60" s="151"/>
      <c r="BA60" s="152"/>
      <c r="BB60" s="153" t="s">
        <v>17</v>
      </c>
      <c r="BC60" s="151"/>
      <c r="BD60" s="151"/>
      <c r="BE60" s="151"/>
      <c r="BF60" s="151"/>
      <c r="BG60" s="154"/>
    </row>
    <row r="61" spans="1:59" s="8" customFormat="1" ht="24" customHeight="1" thickBot="1" x14ac:dyDescent="0.25">
      <c r="A61" s="39"/>
      <c r="B61" s="5"/>
      <c r="C61" s="49" t="s">
        <v>55</v>
      </c>
      <c r="D61" s="94" t="s">
        <v>81</v>
      </c>
      <c r="E61" s="94"/>
      <c r="F61" s="94"/>
      <c r="G61" s="94"/>
      <c r="H61" s="94"/>
      <c r="I61" s="94"/>
      <c r="J61" s="94"/>
      <c r="K61" s="94"/>
      <c r="L61" s="94"/>
      <c r="M61" s="94"/>
      <c r="N61" s="94"/>
      <c r="O61" s="94"/>
      <c r="P61" s="94"/>
      <c r="Q61" s="94"/>
      <c r="R61" s="94"/>
      <c r="S61" s="94"/>
      <c r="T61" s="94"/>
      <c r="U61" s="94"/>
      <c r="V61" s="94"/>
      <c r="W61" s="94"/>
      <c r="X61" s="94"/>
      <c r="Y61" s="94"/>
      <c r="Z61" s="94"/>
      <c r="AA61" s="94"/>
      <c r="AB61" s="95"/>
      <c r="AC61" s="1"/>
      <c r="AD61" s="5"/>
      <c r="AE61" s="77" t="s">
        <v>24</v>
      </c>
      <c r="AF61" s="78"/>
      <c r="AG61" s="78"/>
      <c r="AH61" s="78"/>
      <c r="AI61" s="78"/>
      <c r="AJ61" s="78"/>
      <c r="AK61" s="79"/>
      <c r="AL61" s="155">
        <f>IF(AY45=0,0,ROUNDUP(BE50/AY45,3))</f>
        <v>0</v>
      </c>
      <c r="AM61" s="156"/>
      <c r="AN61" s="156"/>
      <c r="AO61" s="156"/>
      <c r="AP61" s="156"/>
      <c r="AQ61" s="157"/>
      <c r="AR61" s="5"/>
      <c r="AS61" s="33"/>
      <c r="AU61" s="129"/>
      <c r="AV61" s="130" t="s">
        <v>18</v>
      </c>
      <c r="AW61" s="158"/>
      <c r="AX61" s="130"/>
      <c r="AY61" s="130" t="s">
        <v>53</v>
      </c>
      <c r="AZ61" s="158"/>
      <c r="BA61" s="152"/>
      <c r="BB61" s="132" t="s">
        <v>54</v>
      </c>
      <c r="BC61" s="158"/>
      <c r="BD61" s="130"/>
      <c r="BE61" s="130" t="s">
        <v>6</v>
      </c>
      <c r="BF61" s="130"/>
      <c r="BG61" s="159"/>
    </row>
    <row r="62" spans="1:59" ht="24" customHeight="1" x14ac:dyDescent="0.15">
      <c r="A62" s="39"/>
      <c r="B62" s="5"/>
      <c r="C62" s="50"/>
      <c r="D62" s="96" t="s">
        <v>82</v>
      </c>
      <c r="E62" s="96"/>
      <c r="F62" s="96"/>
      <c r="G62" s="96"/>
      <c r="H62" s="96"/>
      <c r="I62" s="96"/>
      <c r="J62" s="96"/>
      <c r="K62" s="96"/>
      <c r="L62" s="96"/>
      <c r="M62" s="96"/>
      <c r="N62" s="96"/>
      <c r="O62" s="96"/>
      <c r="P62" s="96"/>
      <c r="Q62" s="96"/>
      <c r="R62" s="96"/>
      <c r="S62" s="96"/>
      <c r="T62" s="96"/>
      <c r="U62" s="96"/>
      <c r="V62" s="96"/>
      <c r="W62" s="96"/>
      <c r="X62" s="96"/>
      <c r="Y62" s="96"/>
      <c r="Z62" s="96"/>
      <c r="AA62" s="96"/>
      <c r="AB62" s="97"/>
      <c r="AD62" s="5"/>
      <c r="AE62" s="80"/>
      <c r="AF62" s="81"/>
      <c r="AG62" s="81"/>
      <c r="AH62" s="81"/>
      <c r="AI62" s="81"/>
      <c r="AJ62" s="81"/>
      <c r="AK62" s="82"/>
      <c r="AL62" s="160"/>
      <c r="AM62" s="161"/>
      <c r="AN62" s="161"/>
      <c r="AO62" s="161"/>
      <c r="AP62" s="161"/>
      <c r="AQ62" s="162"/>
      <c r="AR62" s="5"/>
      <c r="AS62" s="33"/>
      <c r="AT62" s="65"/>
      <c r="AU62" s="163" t="s">
        <v>71</v>
      </c>
      <c r="AV62" s="164">
        <f>T56*60+X56</f>
        <v>0</v>
      </c>
      <c r="AW62" s="165"/>
      <c r="AX62" s="166" t="s">
        <v>58</v>
      </c>
      <c r="AY62" s="164">
        <f>IF(C69="☑",21*60,AV45)</f>
        <v>0</v>
      </c>
      <c r="AZ62" s="130"/>
      <c r="BA62" s="163" t="s">
        <v>59</v>
      </c>
      <c r="BB62" s="164">
        <f>IF(AV62&lt;=AY62,AY62,AV45)</f>
        <v>0</v>
      </c>
      <c r="BC62" s="167"/>
      <c r="BD62" s="166" t="s">
        <v>77</v>
      </c>
      <c r="BE62" s="168">
        <f>IF(AV45-BB62&gt;0,AV45-BB62,0)</f>
        <v>0</v>
      </c>
      <c r="BF62" s="169" t="s">
        <v>61</v>
      </c>
      <c r="BG62" s="170"/>
    </row>
    <row r="63" spans="1:59" ht="24" customHeight="1" x14ac:dyDescent="0.15">
      <c r="A63" s="39"/>
      <c r="B63" s="5"/>
      <c r="C63" s="50"/>
      <c r="D63" s="96"/>
      <c r="E63" s="96"/>
      <c r="F63" s="96"/>
      <c r="G63" s="96"/>
      <c r="H63" s="96"/>
      <c r="I63" s="96"/>
      <c r="J63" s="96"/>
      <c r="K63" s="96"/>
      <c r="L63" s="96"/>
      <c r="M63" s="96"/>
      <c r="N63" s="96"/>
      <c r="O63" s="96"/>
      <c r="P63" s="96"/>
      <c r="Q63" s="96"/>
      <c r="R63" s="96"/>
      <c r="S63" s="96"/>
      <c r="T63" s="96"/>
      <c r="U63" s="96"/>
      <c r="V63" s="96"/>
      <c r="W63" s="96"/>
      <c r="X63" s="96"/>
      <c r="Y63" s="96"/>
      <c r="Z63" s="96"/>
      <c r="AA63" s="96"/>
      <c r="AB63" s="97"/>
      <c r="AD63" s="5"/>
      <c r="AE63" s="123" t="s">
        <v>83</v>
      </c>
      <c r="AF63" s="5"/>
      <c r="AG63" s="5"/>
      <c r="AH63" s="5"/>
      <c r="AI63" s="5"/>
      <c r="AJ63" s="5"/>
      <c r="AK63" s="5"/>
      <c r="AL63" s="5"/>
      <c r="AM63" s="5"/>
      <c r="AN63" s="5"/>
      <c r="AO63" s="5"/>
      <c r="AP63" s="5"/>
      <c r="AQ63" s="5"/>
      <c r="AR63" s="5"/>
      <c r="AS63" s="33"/>
      <c r="AT63" s="65"/>
      <c r="AU63" s="163"/>
      <c r="AV63" s="173"/>
      <c r="AW63" s="165"/>
      <c r="AX63" s="166"/>
      <c r="AY63" s="173"/>
      <c r="AZ63" s="130"/>
      <c r="BA63" s="163"/>
      <c r="BB63" s="173"/>
      <c r="BC63" s="167"/>
      <c r="BD63" s="166"/>
      <c r="BE63" s="174"/>
      <c r="BF63" s="169"/>
      <c r="BG63" s="170"/>
    </row>
    <row r="64" spans="1:59" ht="24" customHeight="1" x14ac:dyDescent="0.15">
      <c r="A64" s="39"/>
      <c r="B64" s="5"/>
      <c r="C64" s="50"/>
      <c r="D64" s="96"/>
      <c r="E64" s="96"/>
      <c r="F64" s="96"/>
      <c r="G64" s="96"/>
      <c r="H64" s="96"/>
      <c r="I64" s="96"/>
      <c r="J64" s="96"/>
      <c r="K64" s="96"/>
      <c r="L64" s="96"/>
      <c r="M64" s="96"/>
      <c r="N64" s="96"/>
      <c r="O64" s="96"/>
      <c r="P64" s="96"/>
      <c r="Q64" s="96"/>
      <c r="R64" s="96"/>
      <c r="S64" s="96"/>
      <c r="T64" s="96"/>
      <c r="U64" s="96"/>
      <c r="V64" s="96"/>
      <c r="W64" s="96"/>
      <c r="X64" s="96"/>
      <c r="Y64" s="96"/>
      <c r="Z64" s="96"/>
      <c r="AA64" s="96"/>
      <c r="AB64" s="97"/>
      <c r="AD64" s="5"/>
      <c r="AE64" s="77" t="s">
        <v>24</v>
      </c>
      <c r="AF64" s="78"/>
      <c r="AG64" s="78"/>
      <c r="AH64" s="78"/>
      <c r="AI64" s="78"/>
      <c r="AJ64" s="78"/>
      <c r="AK64" s="79"/>
      <c r="AL64" s="155">
        <f>IF(AY45=0,0,ROUNDUP(BE56/AY45,3))</f>
        <v>0</v>
      </c>
      <c r="AM64" s="156"/>
      <c r="AN64" s="156"/>
      <c r="AO64" s="156"/>
      <c r="AP64" s="156"/>
      <c r="AQ64" s="157"/>
      <c r="AR64" s="5"/>
      <c r="AS64" s="33"/>
      <c r="AT64" s="65"/>
      <c r="AU64" s="131"/>
      <c r="AV64" s="130"/>
      <c r="AY64" s="130"/>
      <c r="AZ64" s="186" t="s">
        <v>84</v>
      </c>
      <c r="BA64" s="175" t="s">
        <v>19</v>
      </c>
      <c r="BB64" s="130"/>
      <c r="BC64" s="130"/>
      <c r="BD64" s="130"/>
      <c r="BE64" s="130"/>
      <c r="BF64" s="130"/>
      <c r="BG64" s="159"/>
    </row>
    <row r="65" spans="1:59" ht="24" customHeight="1" x14ac:dyDescent="0.15">
      <c r="A65" s="39"/>
      <c r="B65" s="5"/>
      <c r="C65" s="187" t="s">
        <v>3</v>
      </c>
      <c r="D65" s="188"/>
      <c r="E65" s="189" t="s">
        <v>85</v>
      </c>
      <c r="F65" s="189"/>
      <c r="G65" s="189"/>
      <c r="H65" s="189"/>
      <c r="I65" s="189"/>
      <c r="J65" s="189"/>
      <c r="K65" s="189"/>
      <c r="L65" s="189"/>
      <c r="M65" s="189"/>
      <c r="N65" s="189"/>
      <c r="O65" s="189"/>
      <c r="P65" s="189"/>
      <c r="Q65" s="189"/>
      <c r="R65" s="189"/>
      <c r="S65" s="189"/>
      <c r="T65" s="189"/>
      <c r="U65" s="189"/>
      <c r="V65" s="189"/>
      <c r="W65" s="189"/>
      <c r="X65" s="189"/>
      <c r="Y65" s="189"/>
      <c r="Z65" s="189"/>
      <c r="AA65" s="189"/>
      <c r="AB65" s="190"/>
      <c r="AD65" s="5"/>
      <c r="AE65" s="80"/>
      <c r="AF65" s="81"/>
      <c r="AG65" s="81"/>
      <c r="AH65" s="81"/>
      <c r="AI65" s="81"/>
      <c r="AJ65" s="81"/>
      <c r="AK65" s="82"/>
      <c r="AL65" s="160"/>
      <c r="AM65" s="161"/>
      <c r="AN65" s="161"/>
      <c r="AO65" s="161"/>
      <c r="AP65" s="161"/>
      <c r="AQ65" s="162"/>
      <c r="AR65" s="5"/>
      <c r="AS65" s="33"/>
      <c r="AT65" s="65"/>
      <c r="AU65" s="179"/>
      <c r="AV65" s="180"/>
      <c r="AW65" s="124"/>
      <c r="AX65" s="181"/>
      <c r="AY65" s="181"/>
      <c r="AZ65" s="191" t="s">
        <v>86</v>
      </c>
      <c r="BA65" s="182" t="s">
        <v>65</v>
      </c>
      <c r="BB65" s="180"/>
      <c r="BC65" s="180"/>
      <c r="BD65" s="180"/>
      <c r="BE65" s="180"/>
      <c r="BF65" s="180"/>
      <c r="BG65" s="183"/>
    </row>
    <row r="66" spans="1:59" ht="24" customHeight="1" x14ac:dyDescent="0.2">
      <c r="A66" s="39"/>
      <c r="B66" s="5"/>
      <c r="C66" s="49" t="s">
        <v>87</v>
      </c>
      <c r="D66" s="192" t="s">
        <v>88</v>
      </c>
      <c r="E66" s="192"/>
      <c r="F66" s="192"/>
      <c r="G66" s="192"/>
      <c r="H66" s="192"/>
      <c r="I66" s="192"/>
      <c r="J66" s="192"/>
      <c r="K66" s="192"/>
      <c r="L66" s="192"/>
      <c r="M66" s="192"/>
      <c r="N66" s="192"/>
      <c r="O66" s="192"/>
      <c r="P66" s="192"/>
      <c r="Q66" s="192"/>
      <c r="R66" s="192"/>
      <c r="S66" s="192"/>
      <c r="T66" s="192"/>
      <c r="U66" s="192"/>
      <c r="V66" s="192"/>
      <c r="W66" s="192"/>
      <c r="X66" s="192"/>
      <c r="Y66" s="192"/>
      <c r="Z66" s="192"/>
      <c r="AA66" s="192"/>
      <c r="AB66" s="193"/>
      <c r="AD66" s="5"/>
      <c r="AE66" s="123" t="s">
        <v>74</v>
      </c>
      <c r="AF66" s="5"/>
      <c r="AG66" s="5"/>
      <c r="AH66" s="5"/>
      <c r="AI66" s="5"/>
      <c r="AJ66" s="5"/>
      <c r="AK66" s="5"/>
      <c r="AL66" s="5"/>
      <c r="AM66" s="5"/>
      <c r="AN66" s="5"/>
      <c r="AO66" s="5"/>
      <c r="AP66" s="5"/>
      <c r="AQ66" s="5"/>
      <c r="AR66" s="5"/>
      <c r="AS66" s="33"/>
      <c r="AT66" s="65"/>
    </row>
    <row r="67" spans="1:59" ht="24" customHeight="1" x14ac:dyDescent="0.15">
      <c r="A67" s="39"/>
      <c r="B67" s="5"/>
      <c r="C67" s="194"/>
      <c r="D67" s="195" t="s">
        <v>89</v>
      </c>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6"/>
      <c r="AD67" s="5"/>
      <c r="AE67" s="77" t="s">
        <v>24</v>
      </c>
      <c r="AF67" s="78"/>
      <c r="AG67" s="78"/>
      <c r="AH67" s="78"/>
      <c r="AI67" s="78"/>
      <c r="AJ67" s="78"/>
      <c r="AK67" s="79"/>
      <c r="AL67" s="155">
        <f>IF(AY45=0,0,ROUNDUP(BE62/AY45,3))</f>
        <v>0</v>
      </c>
      <c r="AM67" s="156"/>
      <c r="AN67" s="156"/>
      <c r="AO67" s="156"/>
      <c r="AP67" s="156"/>
      <c r="AQ67" s="157"/>
      <c r="AR67" s="5"/>
      <c r="AS67" s="33"/>
      <c r="AT67" s="65"/>
    </row>
    <row r="68" spans="1:59" ht="24" customHeight="1" x14ac:dyDescent="0.15">
      <c r="A68" s="39"/>
      <c r="B68" s="5"/>
      <c r="C68" s="194"/>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6"/>
      <c r="AD68" s="5"/>
      <c r="AE68" s="80"/>
      <c r="AF68" s="81"/>
      <c r="AG68" s="81"/>
      <c r="AH68" s="81"/>
      <c r="AI68" s="81"/>
      <c r="AJ68" s="81"/>
      <c r="AK68" s="82"/>
      <c r="AL68" s="160"/>
      <c r="AM68" s="161"/>
      <c r="AN68" s="161"/>
      <c r="AO68" s="161"/>
      <c r="AP68" s="161"/>
      <c r="AQ68" s="162"/>
      <c r="AR68" s="5"/>
      <c r="AS68" s="33"/>
      <c r="AT68" s="65"/>
    </row>
    <row r="69" spans="1:59" ht="24" customHeight="1" x14ac:dyDescent="0.15">
      <c r="A69" s="39"/>
      <c r="B69" s="5"/>
      <c r="C69" s="98" t="s">
        <v>3</v>
      </c>
      <c r="D69" s="99"/>
      <c r="E69" s="197" t="s">
        <v>85</v>
      </c>
      <c r="F69" s="197"/>
      <c r="G69" s="197"/>
      <c r="H69" s="197"/>
      <c r="I69" s="197"/>
      <c r="J69" s="197"/>
      <c r="K69" s="197"/>
      <c r="L69" s="197"/>
      <c r="M69" s="197"/>
      <c r="N69" s="197"/>
      <c r="O69" s="197"/>
      <c r="P69" s="197"/>
      <c r="Q69" s="197"/>
      <c r="R69" s="197"/>
      <c r="S69" s="197"/>
      <c r="T69" s="197"/>
      <c r="U69" s="197"/>
      <c r="V69" s="197"/>
      <c r="W69" s="197"/>
      <c r="X69" s="197"/>
      <c r="Y69" s="197"/>
      <c r="Z69" s="197"/>
      <c r="AA69" s="197"/>
      <c r="AB69" s="198"/>
      <c r="AD69" s="5"/>
      <c r="AE69" s="5"/>
      <c r="AF69" s="5"/>
      <c r="AG69" s="5"/>
      <c r="AH69" s="5"/>
      <c r="AI69" s="5"/>
      <c r="AJ69" s="5"/>
      <c r="AK69" s="51" t="s">
        <v>21</v>
      </c>
      <c r="AL69" s="5"/>
      <c r="AM69" s="31"/>
      <c r="AN69" s="31"/>
      <c r="AO69" s="31"/>
      <c r="AP69" s="5"/>
      <c r="AQ69" s="5"/>
      <c r="AR69" s="5"/>
      <c r="AS69" s="33"/>
    </row>
    <row r="70" spans="1:59" ht="24" customHeight="1" x14ac:dyDescent="0.15">
      <c r="A70" s="52"/>
      <c r="B70" s="53"/>
      <c r="C70" s="53"/>
      <c r="D70" s="53"/>
      <c r="E70" s="53"/>
      <c r="F70" s="54"/>
      <c r="G70" s="53"/>
      <c r="H70" s="53"/>
      <c r="I70" s="53"/>
      <c r="J70" s="53"/>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6"/>
      <c r="AL70" s="55"/>
      <c r="AM70" s="57"/>
      <c r="AN70" s="57"/>
      <c r="AO70" s="57"/>
      <c r="AP70" s="55"/>
      <c r="AQ70" s="55"/>
      <c r="AR70" s="55"/>
      <c r="AS70" s="58"/>
    </row>
    <row r="71" spans="1:59" ht="17.25" customHeight="1" x14ac:dyDescent="0.15">
      <c r="A71" s="35"/>
      <c r="B71" s="35"/>
      <c r="C71" s="35"/>
      <c r="D71" s="35"/>
      <c r="E71" s="35"/>
      <c r="F71" s="41"/>
      <c r="G71" s="35"/>
      <c r="H71" s="35"/>
      <c r="I71" s="35"/>
      <c r="J71" s="3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1"/>
      <c r="AL71" s="5"/>
      <c r="AM71" s="31"/>
      <c r="AN71" s="31"/>
      <c r="AO71" s="31"/>
      <c r="AP71" s="5"/>
      <c r="AQ71" s="5"/>
      <c r="AR71" s="5"/>
      <c r="AS71" s="5"/>
    </row>
  </sheetData>
  <sheetProtection algorithmName="SHA-512" hashValue="aa45/7HEZtTNvgo1ARFXJFQYUShkIc+MObNEe4RwbLKIpGq3aRdh46tj5NMUqtLiE/JJbDvI3CHUUWyKx/mypw==" saltValue="8LEUxACC8CmT5W05ByLwUA==" spinCount="100000" sheet="1" formatCells="0" formatColumns="0" formatRows="0" insertColumns="0" insertRows="0" deleteColumns="0" deleteRows="0"/>
  <mergeCells count="254">
    <mergeCell ref="C69:D69"/>
    <mergeCell ref="E69:AB69"/>
    <mergeCell ref="BB62:BB63"/>
    <mergeCell ref="BC62:BC63"/>
    <mergeCell ref="BD62:BD63"/>
    <mergeCell ref="BE62:BE63"/>
    <mergeCell ref="BF62:BG63"/>
    <mergeCell ref="AE64:AK65"/>
    <mergeCell ref="AL64:AQ65"/>
    <mergeCell ref="AU62:AU63"/>
    <mergeCell ref="AV62:AV63"/>
    <mergeCell ref="AW62:AW63"/>
    <mergeCell ref="AX62:AX63"/>
    <mergeCell ref="AY62:AY63"/>
    <mergeCell ref="BA62:BA63"/>
    <mergeCell ref="BC56:BC57"/>
    <mergeCell ref="BD56:BD57"/>
    <mergeCell ref="BE56:BE57"/>
    <mergeCell ref="BF56:BG57"/>
    <mergeCell ref="D60:AB60"/>
    <mergeCell ref="AU60:AU61"/>
    <mergeCell ref="D61:AB61"/>
    <mergeCell ref="AE61:AK62"/>
    <mergeCell ref="AL61:AQ62"/>
    <mergeCell ref="D62:AB64"/>
    <mergeCell ref="AU56:AU57"/>
    <mergeCell ref="AV56:AV57"/>
    <mergeCell ref="AW56:AW57"/>
    <mergeCell ref="AX56:AX57"/>
    <mergeCell ref="AY56:AY57"/>
    <mergeCell ref="BA56:BA57"/>
    <mergeCell ref="Z56:AA57"/>
    <mergeCell ref="AE56:AI57"/>
    <mergeCell ref="AJ56:AK57"/>
    <mergeCell ref="AL56:AM57"/>
    <mergeCell ref="AN56:AO57"/>
    <mergeCell ref="AP56:AQ57"/>
    <mergeCell ref="N56:O57"/>
    <mergeCell ref="P56:Q57"/>
    <mergeCell ref="R56:S57"/>
    <mergeCell ref="T56:U57"/>
    <mergeCell ref="V56:W57"/>
    <mergeCell ref="X56:Y57"/>
    <mergeCell ref="V53:W54"/>
    <mergeCell ref="X53:Y54"/>
    <mergeCell ref="Z53:AA54"/>
    <mergeCell ref="AE53:AI54"/>
    <mergeCell ref="AJ53:AK54"/>
    <mergeCell ref="AL53:AM54"/>
    <mergeCell ref="BB50:BB51"/>
    <mergeCell ref="BC50:BC51"/>
    <mergeCell ref="BD50:BD51"/>
    <mergeCell ref="BE50:BE51"/>
    <mergeCell ref="BF50:BG51"/>
    <mergeCell ref="B53:E54"/>
    <mergeCell ref="F53:G54"/>
    <mergeCell ref="H53:I54"/>
    <mergeCell ref="J53:K54"/>
    <mergeCell ref="L53:M54"/>
    <mergeCell ref="AP50:AQ51"/>
    <mergeCell ref="AU50:AU51"/>
    <mergeCell ref="AV50:AV51"/>
    <mergeCell ref="AW50:AW51"/>
    <mergeCell ref="AX50:AX51"/>
    <mergeCell ref="AY50:AY51"/>
    <mergeCell ref="N50:O51"/>
    <mergeCell ref="P50:Q51"/>
    <mergeCell ref="R50:S51"/>
    <mergeCell ref="T50:U51"/>
    <mergeCell ref="V50:W51"/>
    <mergeCell ref="X50:Y51"/>
    <mergeCell ref="AU45:AU46"/>
    <mergeCell ref="AV45:AV46"/>
    <mergeCell ref="AX45:AX46"/>
    <mergeCell ref="AY45:AY46"/>
    <mergeCell ref="AU48:AU49"/>
    <mergeCell ref="B50:E51"/>
    <mergeCell ref="F50:G51"/>
    <mergeCell ref="H50:I51"/>
    <mergeCell ref="J50:K51"/>
    <mergeCell ref="L50:M51"/>
    <mergeCell ref="B45:E46"/>
    <mergeCell ref="F45:G46"/>
    <mergeCell ref="H45:I46"/>
    <mergeCell ref="J45:K46"/>
    <mergeCell ref="L45:M46"/>
    <mergeCell ref="N45:O46"/>
    <mergeCell ref="C39:D39"/>
    <mergeCell ref="E39:AB39"/>
    <mergeCell ref="A12:F13"/>
    <mergeCell ref="G12:I13"/>
    <mergeCell ref="A42:F43"/>
    <mergeCell ref="G42:I43"/>
    <mergeCell ref="C35:D35"/>
    <mergeCell ref="E35:AB35"/>
    <mergeCell ref="D36:AB36"/>
    <mergeCell ref="D37:AB38"/>
    <mergeCell ref="AE37:AK38"/>
    <mergeCell ref="AL37:AQ38"/>
    <mergeCell ref="BB32:BB33"/>
    <mergeCell ref="BC32:BC33"/>
    <mergeCell ref="BD32:BD33"/>
    <mergeCell ref="BE32:BE33"/>
    <mergeCell ref="BF32:BG33"/>
    <mergeCell ref="AE34:AK35"/>
    <mergeCell ref="AL34:AQ35"/>
    <mergeCell ref="AU32:AU33"/>
    <mergeCell ref="AV32:AV33"/>
    <mergeCell ref="AW32:AW33"/>
    <mergeCell ref="AX32:AX33"/>
    <mergeCell ref="AY32:AY33"/>
    <mergeCell ref="BA32:BA33"/>
    <mergeCell ref="BC26:BC27"/>
    <mergeCell ref="BD26:BD27"/>
    <mergeCell ref="BE26:BE27"/>
    <mergeCell ref="BF26:BG27"/>
    <mergeCell ref="D30:AB30"/>
    <mergeCell ref="AU30:AU31"/>
    <mergeCell ref="D31:AB31"/>
    <mergeCell ref="AE31:AK32"/>
    <mergeCell ref="AL31:AQ32"/>
    <mergeCell ref="D32:AB34"/>
    <mergeCell ref="AV26:AV27"/>
    <mergeCell ref="AW26:AW27"/>
    <mergeCell ref="AX26:AX27"/>
    <mergeCell ref="AY26:AY27"/>
    <mergeCell ref="BA26:BA27"/>
    <mergeCell ref="BB26:BB27"/>
    <mergeCell ref="AE26:AI27"/>
    <mergeCell ref="AJ26:AK27"/>
    <mergeCell ref="AL26:AM27"/>
    <mergeCell ref="AN26:AO27"/>
    <mergeCell ref="AP26:AQ27"/>
    <mergeCell ref="AU26:AU27"/>
    <mergeCell ref="P26:Q27"/>
    <mergeCell ref="R26:S27"/>
    <mergeCell ref="T26:U27"/>
    <mergeCell ref="V26:W27"/>
    <mergeCell ref="X26:Y27"/>
    <mergeCell ref="Z26:AA27"/>
    <mergeCell ref="B26:E27"/>
    <mergeCell ref="F26:G27"/>
    <mergeCell ref="H26:I27"/>
    <mergeCell ref="J26:K27"/>
    <mergeCell ref="L26:M27"/>
    <mergeCell ref="N26:O27"/>
    <mergeCell ref="AE23:AI24"/>
    <mergeCell ref="AJ23:AK24"/>
    <mergeCell ref="AL23:AM24"/>
    <mergeCell ref="AN23:AO24"/>
    <mergeCell ref="AP23:AQ24"/>
    <mergeCell ref="AU24:AU25"/>
    <mergeCell ref="P23:Q24"/>
    <mergeCell ref="R23:S24"/>
    <mergeCell ref="T23:U24"/>
    <mergeCell ref="V23:W24"/>
    <mergeCell ref="X23:Y24"/>
    <mergeCell ref="Z23:AA24"/>
    <mergeCell ref="BC20:BC21"/>
    <mergeCell ref="BD20:BD21"/>
    <mergeCell ref="BE20:BE21"/>
    <mergeCell ref="BF20:BG21"/>
    <mergeCell ref="B23:E24"/>
    <mergeCell ref="F23:G24"/>
    <mergeCell ref="H23:I24"/>
    <mergeCell ref="J23:K24"/>
    <mergeCell ref="L23:M24"/>
    <mergeCell ref="N23:O24"/>
    <mergeCell ref="AV20:AV21"/>
    <mergeCell ref="AW20:AW21"/>
    <mergeCell ref="AX20:AX21"/>
    <mergeCell ref="AY20:AY21"/>
    <mergeCell ref="BA20:BA21"/>
    <mergeCell ref="BB20:BB21"/>
    <mergeCell ref="AE20:AI21"/>
    <mergeCell ref="AJ20:AK21"/>
    <mergeCell ref="AL20:AM21"/>
    <mergeCell ref="AN20:AO21"/>
    <mergeCell ref="AP20:AQ21"/>
    <mergeCell ref="AU20:AU21"/>
    <mergeCell ref="P20:Q21"/>
    <mergeCell ref="R20:S21"/>
    <mergeCell ref="T20:U21"/>
    <mergeCell ref="V20:W21"/>
    <mergeCell ref="X20:Y21"/>
    <mergeCell ref="Z20:AA21"/>
    <mergeCell ref="B20:E21"/>
    <mergeCell ref="F20:G21"/>
    <mergeCell ref="H20:I21"/>
    <mergeCell ref="J20:K21"/>
    <mergeCell ref="L20:M21"/>
    <mergeCell ref="N20:O21"/>
    <mergeCell ref="AT15:AT16"/>
    <mergeCell ref="AU15:AU16"/>
    <mergeCell ref="AV15:AV16"/>
    <mergeCell ref="AX15:AX16"/>
    <mergeCell ref="AY15:AY16"/>
    <mergeCell ref="AU18:AU19"/>
    <mergeCell ref="Z15:AA16"/>
    <mergeCell ref="AE15:AI16"/>
    <mergeCell ref="AJ15:AK16"/>
    <mergeCell ref="AL15:AM16"/>
    <mergeCell ref="AN15:AO16"/>
    <mergeCell ref="AP15:AQ16"/>
    <mergeCell ref="N15:O16"/>
    <mergeCell ref="P15:Q16"/>
    <mergeCell ref="R15:S16"/>
    <mergeCell ref="T15:U16"/>
    <mergeCell ref="V15:W16"/>
    <mergeCell ref="X15:Y16"/>
    <mergeCell ref="B15:E16"/>
    <mergeCell ref="F15:G16"/>
    <mergeCell ref="H15:I16"/>
    <mergeCell ref="J15:K16"/>
    <mergeCell ref="L15:M16"/>
    <mergeCell ref="AL67:AQ68"/>
    <mergeCell ref="D66:AB66"/>
    <mergeCell ref="D67:AB68"/>
    <mergeCell ref="AE67:AK68"/>
    <mergeCell ref="C65:D65"/>
    <mergeCell ref="E65:AB65"/>
    <mergeCell ref="B56:E57"/>
    <mergeCell ref="F56:G57"/>
    <mergeCell ref="BB56:BB57"/>
    <mergeCell ref="AU54:AU55"/>
    <mergeCell ref="H56:I57"/>
    <mergeCell ref="J56:K57"/>
    <mergeCell ref="L56:M57"/>
    <mergeCell ref="AN53:AO54"/>
    <mergeCell ref="AP53:AQ54"/>
    <mergeCell ref="N53:O54"/>
    <mergeCell ref="P53:Q54"/>
    <mergeCell ref="R53:S54"/>
    <mergeCell ref="T53:U54"/>
    <mergeCell ref="BA50:BA51"/>
    <mergeCell ref="AE50:AI51"/>
    <mergeCell ref="AJ50:AK51"/>
    <mergeCell ref="AL50:AM51"/>
    <mergeCell ref="AN50:AO51"/>
    <mergeCell ref="Z50:AA51"/>
    <mergeCell ref="AE45:AI46"/>
    <mergeCell ref="AJ45:AK46"/>
    <mergeCell ref="AL45:AM46"/>
    <mergeCell ref="AN45:AO46"/>
    <mergeCell ref="AP45:AQ46"/>
    <mergeCell ref="AT45:AT46"/>
    <mergeCell ref="P45:Q46"/>
    <mergeCell ref="R45:S46"/>
    <mergeCell ref="T45:U46"/>
    <mergeCell ref="V45:W46"/>
    <mergeCell ref="X45:Y46"/>
    <mergeCell ref="Z45:AA46"/>
    <mergeCell ref="AL2:AS2"/>
    <mergeCell ref="AL3:AS3"/>
  </mergeCells>
  <phoneticPr fontId="1"/>
  <pageMargins left="0.9055118110236221" right="0.51181102362204722" top="0.55118110236220474" bottom="0.55118110236220474" header="0.31496062992125984" footer="0.31496062992125984"/>
  <pageSetup paperSize="9" scale="50" fitToHeight="0" orientation="portrait" cellComments="asDisplayed" r:id="rId1"/>
  <headerFooter>
    <oddFooter>&amp;C&amp;P /&amp;Nページ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別紙（様式第３－１号）</vt:lpstr>
      <vt:lpstr>別紙（様式第３－２号）</vt:lpstr>
      <vt:lpstr>'別紙（様式第３－１号）'!Print_Area</vt:lpstr>
      <vt:lpstr>'別紙（様式第３－２号）'!Print_Area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cp:lastPrinted>2021-09-24T01:11:27Z</cp:lastPrinted>
  <dcterms:created xsi:type="dcterms:W3CDTF">2021-01-15T10:59:58Z</dcterms:created>
  <dcterms:modified xsi:type="dcterms:W3CDTF">2021-09-24T01:12:38Z</dcterms:modified>
</cp:coreProperties>
</file>