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6007780-410農産班\農産班\56 燃料価格高騰対策\21 令和８事業年度\01 公募事務\03 R8公募開始通知（協議会⇒関係機関）\01 県協議会資料基本セット\R8業務方法書一式\"/>
    </mc:Choice>
  </mc:AlternateContent>
  <xr:revisionPtr revIDLastSave="0" documentId="13_ncr:1_{6D57D599-10E6-4550-BDA2-DCB7E958CF3E}" xr6:coauthVersionLast="47" xr6:coauthVersionMax="47" xr10:uidLastSave="{00000000-0000-0000-0000-000000000000}"/>
  <bookViews>
    <workbookView xWindow="-105" yWindow="0" windowWidth="14610" windowHeight="15585" activeTab="2" xr2:uid="{B0AF5B90-B271-4596-B942-97E2B6B680A2}"/>
  </bookViews>
  <sheets>
    <sheet name="報告書（鑑）" sheetId="2" r:id="rId1"/>
    <sheet name="別添の第１" sheetId="4" r:id="rId2"/>
    <sheet name="別添の第2" sheetId="3" r:id="rId3"/>
  </sheets>
  <definedNames>
    <definedName name="_xlnm.Print_Area" localSheetId="1">別添の第１!$A$1:$H$30</definedName>
    <definedName name="_xlnm.Print_Area" localSheetId="2">別添の第2!$A$1:$G$71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3" l="1"/>
  <c r="E35" i="3"/>
  <c r="C49" i="3"/>
  <c r="C51" i="3"/>
  <c r="C50" i="3"/>
  <c r="C48" i="3"/>
  <c r="C39" i="3"/>
  <c r="C27" i="3"/>
  <c r="D27" i="3"/>
  <c r="D26" i="3"/>
  <c r="D25" i="3"/>
  <c r="D24" i="3"/>
  <c r="C24" i="3"/>
  <c r="C25" i="3"/>
  <c r="C26" i="3"/>
  <c r="D16" i="3"/>
  <c r="D15" i="3"/>
  <c r="C15" i="3"/>
  <c r="C16" i="3" s="1"/>
  <c r="F26" i="4"/>
  <c r="E25" i="4"/>
  <c r="F25" i="4"/>
  <c r="G25" i="4"/>
  <c r="E26" i="4"/>
  <c r="G26" i="4"/>
  <c r="E27" i="4"/>
  <c r="F27" i="4"/>
  <c r="G27" i="4"/>
  <c r="E28" i="4"/>
  <c r="F28" i="4"/>
  <c r="G28" i="4"/>
  <c r="D28" i="4"/>
  <c r="D27" i="4"/>
  <c r="D26" i="4"/>
  <c r="D25" i="4"/>
  <c r="E38" i="3" l="1"/>
  <c r="E37" i="3"/>
  <c r="E36" i="3"/>
  <c r="D39" i="3"/>
  <c r="D40" i="3" s="1"/>
  <c r="C40" i="3"/>
  <c r="E25" i="3"/>
  <c r="F25" i="3" s="1"/>
  <c r="E40" i="3" l="1"/>
  <c r="E50" i="3"/>
  <c r="E49" i="3"/>
  <c r="E16" i="3"/>
  <c r="E39" i="3"/>
  <c r="E15" i="3"/>
  <c r="E24" i="3"/>
  <c r="F24" i="3" s="1"/>
  <c r="E26" i="3"/>
  <c r="F26" i="3" s="1"/>
  <c r="E14" i="3"/>
  <c r="F14" i="3" s="1"/>
  <c r="E13" i="3"/>
  <c r="F13" i="3" s="1"/>
  <c r="E11" i="3"/>
  <c r="F11" i="3" s="1"/>
  <c r="E12" i="3"/>
  <c r="F12" i="3" s="1"/>
  <c r="E51" i="3" l="1"/>
  <c r="E27" i="3"/>
  <c r="F27" i="3" s="1"/>
  <c r="F15" i="3"/>
  <c r="F16" i="3"/>
</calcChain>
</file>

<file path=xl/sharedStrings.xml><?xml version="1.0" encoding="utf-8"?>
<sst xmlns="http://schemas.openxmlformats.org/spreadsheetml/2006/main" count="102" uniqueCount="79">
  <si>
    <t>別紙様式第３号（第８条第１項関係）</t>
  </si>
  <si>
    <r>
      <t>兵庫県燃油価格高騰緊急対策協議会</t>
    </r>
    <r>
      <rPr>
        <sz val="12"/>
        <rFont val="游ゴシック"/>
        <family val="3"/>
        <charset val="128"/>
        <scheme val="minor"/>
      </rPr>
      <t>会長　様</t>
    </r>
  </si>
  <si>
    <t>年　月　日</t>
  </si>
  <si>
    <t>番　　　号</t>
    <phoneticPr fontId="1"/>
  </si>
  <si>
    <t>（農業者組織）</t>
    <phoneticPr fontId="1"/>
  </si>
  <si>
    <t>名称</t>
    <phoneticPr fontId="1"/>
  </si>
  <si>
    <t>代表者の氏名　</t>
    <phoneticPr fontId="1"/>
  </si>
  <si>
    <t>住所</t>
    <phoneticPr fontId="1"/>
  </si>
  <si>
    <t>　施設園芸等燃料価格高騰対策業務方法書（平成25年６月13日付け兵庫県燃油価格高騰緊急対策協議会作成）第８条第１項の規定により別添のとおり報告する。</t>
    <phoneticPr fontId="1"/>
  </si>
  <si>
    <t>（別添）</t>
    <phoneticPr fontId="1"/>
  </si>
  <si>
    <t>第１　施設園芸セーフティネット構築事業実施状況</t>
  </si>
  <si>
    <t>策定主体名：</t>
    <rPh sb="0" eb="4">
      <t>サクテイシュタイ</t>
    </rPh>
    <rPh sb="4" eb="5">
      <t>ナ</t>
    </rPh>
    <phoneticPr fontId="1"/>
  </si>
  <si>
    <t>対象期間</t>
    <rPh sb="0" eb="4">
      <t>タイショウキカン</t>
    </rPh>
    <phoneticPr fontId="1"/>
  </si>
  <si>
    <t>（セーフティネット加入構成員の内訳）</t>
  </si>
  <si>
    <t>番号</t>
  </si>
  <si>
    <t>氏名</t>
  </si>
  <si>
    <t>燃料購入設定数量</t>
  </si>
  <si>
    <t>備考</t>
  </si>
  <si>
    <t>うち補助金</t>
  </si>
  <si>
    <t>合　計</t>
  </si>
  <si>
    <t>（注）※は、「燃油購入予定数量(ﾘｯﾄﾙ)×積立単価(円/ﾘｯﾄﾙ)×1/2」で算出（農家積立分）。</t>
  </si>
  <si>
    <t>（注）番号は、事業実施計画と同じ番号を用いること。</t>
  </si>
  <si>
    <t>第２　省エネルギーに関する目標の達成状況（毎年度報告）</t>
    <phoneticPr fontId="1"/>
  </si>
  <si>
    <t>（10a当たり燃油使用量を削減する目標）</t>
    <phoneticPr fontId="1"/>
  </si>
  <si>
    <t>燃料の種類</t>
  </si>
  <si>
    <t>年間（加温期間）使用量</t>
  </si>
  <si>
    <t>削減量</t>
  </si>
  <si>
    <t>③＝①－②</t>
  </si>
  <si>
    <t>削減率</t>
  </si>
  <si>
    <t>④＝③／①×100</t>
  </si>
  <si>
    <t>Ａ重油</t>
  </si>
  <si>
    <t>灯油</t>
  </si>
  <si>
    <t>ＬＰガス</t>
  </si>
  <si>
    <t>ＬＮＧ</t>
  </si>
  <si>
    <t>合計（A重油換算）</t>
  </si>
  <si>
    <t>10a当たり</t>
  </si>
  <si>
    <t>年間（加温期間）生産量</t>
  </si>
  <si>
    <t>（注） 省エネルギー等対策推進計画第１の３の（２）単位生産量当たり燃油使用量を削減する目標から転記する。</t>
  </si>
  <si>
    <t>（注）重量での把握が困難な場合は、単位を数量に変更して記載してもよいものとする。</t>
  </si>
  <si>
    <t>（２）達成状況</t>
  </si>
  <si>
    <t>（10a当たり燃油使用量を削減）</t>
  </si>
  <si>
    <t>年間（加温期間）使用量実績</t>
  </si>
  <si>
    <t>⑤</t>
  </si>
  <si>
    <t>⑥＝(①－⑤)/①×100</t>
  </si>
  <si>
    <t>（単位生産量当たり燃油使用量を削減）</t>
    <phoneticPr fontId="1"/>
  </si>
  <si>
    <t>２　目標未達成の場合、達成に向けた取組の方向性</t>
  </si>
  <si>
    <r>
      <t xml:space="preserve">現　　在 </t>
    </r>
    <r>
      <rPr>
        <sz val="9"/>
        <rFont val="游ゴシック"/>
        <family val="3"/>
        <charset val="128"/>
        <scheme val="minor"/>
      </rPr>
      <t>①</t>
    </r>
  </si>
  <si>
    <r>
      <t>目　　標</t>
    </r>
    <r>
      <rPr>
        <sz val="9"/>
        <rFont val="游ゴシック"/>
        <family val="3"/>
        <charset val="128"/>
        <scheme val="minor"/>
      </rPr>
      <t>②</t>
    </r>
  </si>
  <si>
    <r>
      <t>現　　在</t>
    </r>
    <r>
      <rPr>
        <sz val="9"/>
        <rFont val="游ゴシック"/>
        <family val="3"/>
        <charset val="128"/>
        <scheme val="minor"/>
      </rPr>
      <t>①</t>
    </r>
  </si>
  <si>
    <t>１t当たりの燃料使用量</t>
    <phoneticPr fontId="1"/>
  </si>
  <si>
    <t>（注） 省エネルギー等対策推進計画第１の３の（１）10a当たり燃油使用量を削減する目標から転記する。</t>
    <phoneticPr fontId="1"/>
  </si>
  <si>
    <t>（単位生産量当たり燃油使用量を削減する目標）</t>
    <phoneticPr fontId="1"/>
  </si>
  <si>
    <t>温室加温面積(a)</t>
    <rPh sb="0" eb="2">
      <t>オンシツ</t>
    </rPh>
    <rPh sb="2" eb="4">
      <t>カオン</t>
    </rPh>
    <rPh sb="4" eb="6">
      <t>メンセキ</t>
    </rPh>
    <phoneticPr fontId="1"/>
  </si>
  <si>
    <t>生産量：品目名</t>
    <rPh sb="4" eb="7">
      <t>ヒンモクメイ</t>
    </rPh>
    <phoneticPr fontId="1"/>
  </si>
  <si>
    <t>⑥＝(①－⑤)
/①×100</t>
    <phoneticPr fontId="1"/>
  </si>
  <si>
    <t>油種</t>
    <rPh sb="0" eb="2">
      <t>ユシュ</t>
    </rPh>
    <phoneticPr fontId="1"/>
  </si>
  <si>
    <t>（目標年度：令和　事業年度）</t>
    <rPh sb="6" eb="8">
      <t>レイワ</t>
    </rPh>
    <phoneticPr fontId="1"/>
  </si>
  <si>
    <t>燃料の種類</t>
    <phoneticPr fontId="1"/>
  </si>
  <si>
    <t>年間（加温期間）生産量実績</t>
    <rPh sb="8" eb="11">
      <t>セイサンリョウ</t>
    </rPh>
    <rPh sb="11" eb="13">
      <t>ジッセキ</t>
    </rPh>
    <phoneticPr fontId="1"/>
  </si>
  <si>
    <t>（注）「年間(加温期間)使用量実績」欄は、省エネルギー等対策推進計画に取り組んだ年度における使用量実績（小数点以下第１位を四捨五入）を記載する。</t>
    <phoneticPr fontId="1"/>
  </si>
  <si>
    <t>（注）｢年間(加温期間)生産量実績」欄は、省エネルギー等対策推進計画に取り組んだ年度における生産量実績（小数点以下第１位を四捨五入）を記載する。</t>
    <phoneticPr fontId="1"/>
  </si>
  <si>
    <t>（注） 重量での把握が困難な場合は、単位を数量に変更して記載してもよいものとする。</t>
    <phoneticPr fontId="1"/>
  </si>
  <si>
    <t>（注）支援対象者内で複数の品目を生産している場合は、作付け戸数上位３品目（又は作付け戸数で全体の７割に達するまでの品目）について、枠を追加して記載する。</t>
    <phoneticPr fontId="1"/>
  </si>
  <si>
    <t>（民間の金融商品や備蓄タンク等を活用して燃油コストの変動を抑制する目標）
　　※該当がないため様式省略</t>
    <phoneticPr fontId="1"/>
  </si>
  <si>
    <t>（注）事業参加者毎の具体的な取り組みなどを記載する場合は別様（様式自由）とすること</t>
    <rPh sb="1" eb="2">
      <t>チュウ</t>
    </rPh>
    <rPh sb="3" eb="8">
      <t>ジギョウサンカシャ</t>
    </rPh>
    <rPh sb="8" eb="9">
      <t>ゴト</t>
    </rPh>
    <rPh sb="10" eb="13">
      <t>グタイテキ</t>
    </rPh>
    <rPh sb="14" eb="15">
      <t>ト</t>
    </rPh>
    <rPh sb="16" eb="17">
      <t>ク</t>
    </rPh>
    <rPh sb="21" eb="23">
      <t>キサイ</t>
    </rPh>
    <rPh sb="25" eb="27">
      <t>バアイ</t>
    </rPh>
    <rPh sb="28" eb="30">
      <t>ベツヨウ</t>
    </rPh>
    <rPh sb="31" eb="35">
      <t>ヨウシキジユウ</t>
    </rPh>
    <phoneticPr fontId="1"/>
  </si>
  <si>
    <t>燃油補填金
積立額(円)※</t>
    <phoneticPr fontId="1"/>
  </si>
  <si>
    <t>施設園芸等燃料価格高騰対策実施状況報告書（令和８事業年度）</t>
    <phoneticPr fontId="1"/>
  </si>
  <si>
    <t>月　～　月</t>
    <rPh sb="0" eb="1">
      <t>ガツ</t>
    </rPh>
    <rPh sb="4" eb="5">
      <t>ガツ</t>
    </rPh>
    <phoneticPr fontId="1"/>
  </si>
  <si>
    <t>８事業年度</t>
    <rPh sb="1" eb="5">
      <t>ジギョウネンド</t>
    </rPh>
    <phoneticPr fontId="1"/>
  </si>
  <si>
    <t>令和８年10月～令和９年６月</t>
    <rPh sb="0" eb="2">
      <t>レイワ</t>
    </rPh>
    <rPh sb="3" eb="4">
      <t>ネン</t>
    </rPh>
    <rPh sb="6" eb="7">
      <t>ガツ</t>
    </rPh>
    <rPh sb="8" eb="10">
      <t>レイワ</t>
    </rPh>
    <rPh sb="11" eb="12">
      <t>ネン</t>
    </rPh>
    <rPh sb="13" eb="14">
      <t>ガツ</t>
    </rPh>
    <phoneticPr fontId="1"/>
  </si>
  <si>
    <t>【令和８事業年度報告用】</t>
    <phoneticPr fontId="1"/>
  </si>
  <si>
    <t>８年度補填金支払額(円)</t>
    <phoneticPr fontId="1"/>
  </si>
  <si>
    <t>ＬＰガス</t>
    <phoneticPr fontId="13"/>
  </si>
  <si>
    <t>ＬＮＧ</t>
    <phoneticPr fontId="13"/>
  </si>
  <si>
    <t>（㍑、㎏、㎥）</t>
    <phoneticPr fontId="1"/>
  </si>
  <si>
    <t>１　省エネルギー等対策推進計画に取り組んだ事業年度：令和８年度</t>
    <rPh sb="26" eb="28">
      <t>レイワ</t>
    </rPh>
    <rPh sb="29" eb="31">
      <t>ネンド</t>
    </rPh>
    <phoneticPr fontId="1"/>
  </si>
  <si>
    <t>事業開始時</t>
    <rPh sb="0" eb="4">
      <t>ジギョウカイシ</t>
    </rPh>
    <rPh sb="4" eb="5">
      <t>ジ</t>
    </rPh>
    <phoneticPr fontId="1"/>
  </si>
  <si>
    <t>実績報告時</t>
    <rPh sb="0" eb="5">
      <t>ジッセキホウコクジ</t>
    </rPh>
    <phoneticPr fontId="1"/>
  </si>
  <si>
    <t>（注２）燃料使用量実績の合計欄には、灯油(L)に0.938を、LPガス(kg)に1.288を、LNG(㎥)に1.571を乗じて、それぞれをA重油使用量（L）に換算したもの（換算方法について、以下同様）とA重油使用量の合計を記載する。なお、それぞれの数値については小数点以下第１位を四捨五入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</si>
</sst>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kL&quot;"/>
    <numFmt numFmtId="177" formatCode="#,##0&quot; kg&quot;"/>
    <numFmt numFmtId="178" formatCode="#,##0&quot; ㎥&quot;"/>
    <numFmt numFmtId="179" formatCode="#,##0&quot; ％&quot;"/>
    <numFmt numFmtId="180" formatCode="#,##0&quot; ａ&quot;"/>
    <numFmt numFmtId="181" formatCode="#,##0&quot; ｔ&quot;"/>
    <numFmt numFmtId="182" formatCode="&quot;〔&quot;@&quot;〕&quot;"/>
    <numFmt numFmtId="183" formatCode="#,##0&quot; 円&quot;"/>
  </numFmts>
  <fonts count="15">
    <font>
      <sz val="12"/>
      <color theme="1"/>
      <name val="MS Gothic"/>
      <family val="2"/>
      <charset val="128"/>
    </font>
    <font>
      <sz val="6"/>
      <name val="MS Gothic"/>
      <family val="2"/>
      <charset val="128"/>
    </font>
    <font>
      <sz val="12"/>
      <color theme="1"/>
      <name val="游ゴシック"/>
      <family val="3"/>
      <charset val="128"/>
      <scheme val="minor"/>
    </font>
    <font>
      <sz val="12"/>
      <name val="游ゴシック"/>
      <family val="3"/>
      <charset val="128"/>
      <scheme val="minor"/>
    </font>
    <font>
      <sz val="12"/>
      <color rgb="FF000000"/>
      <name val="游ゴシック"/>
      <family val="3"/>
      <charset val="128"/>
      <scheme val="minor"/>
    </font>
    <font>
      <sz val="10.5"/>
      <name val="游ゴシック"/>
      <family val="3"/>
      <charset val="128"/>
      <scheme val="minor"/>
    </font>
    <font>
      <sz val="10"/>
      <name val="游ゴシック"/>
      <family val="3"/>
      <charset val="128"/>
      <scheme val="minor"/>
    </font>
    <font>
      <sz val="10"/>
      <color theme="1"/>
      <name val="游ゴシック"/>
      <family val="3"/>
      <charset val="128"/>
      <scheme val="minor"/>
    </font>
    <font>
      <sz val="11"/>
      <name val="游ゴシック"/>
      <family val="3"/>
      <charset val="128"/>
      <scheme val="minor"/>
    </font>
    <font>
      <sz val="9"/>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theme="1"/>
      <name val="MS Gothic"/>
      <family val="2"/>
      <charset val="128"/>
    </font>
    <font>
      <sz val="6"/>
      <name val="游ゴシック"/>
      <family val="3"/>
      <charset val="128"/>
      <scheme val="minor"/>
    </font>
    <font>
      <sz val="10"/>
      <color rgb="FF000000"/>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medium">
        <color indexed="64"/>
      </left>
      <right style="thin">
        <color indexed="64"/>
      </right>
      <top style="thin">
        <color indexed="64"/>
      </top>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left/>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66">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horizontal="justify" vertical="center"/>
    </xf>
    <xf numFmtId="0" fontId="2" fillId="0" borderId="0" xfId="0" applyFont="1" applyAlignment="1">
      <alignment horizontal="right" vertical="center"/>
    </xf>
    <xf numFmtId="0" fontId="7" fillId="0" borderId="0" xfId="0" applyFont="1">
      <alignment vertical="center"/>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176" fontId="8" fillId="0" borderId="28" xfId="0" applyNumberFormat="1" applyFont="1" applyBorder="1" applyAlignment="1">
      <alignment horizontal="right" vertical="center" wrapText="1"/>
    </xf>
    <xf numFmtId="176" fontId="8" fillId="0" borderId="1" xfId="0" applyNumberFormat="1" applyFont="1" applyBorder="1" applyAlignment="1">
      <alignment horizontal="right" vertical="center" wrapText="1"/>
    </xf>
    <xf numFmtId="176" fontId="8" fillId="0" borderId="21" xfId="0" applyNumberFormat="1" applyFont="1" applyBorder="1" applyAlignment="1">
      <alignment horizontal="right" vertical="center" wrapText="1"/>
    </xf>
    <xf numFmtId="177" fontId="8" fillId="0" borderId="1" xfId="0" applyNumberFormat="1" applyFont="1" applyBorder="1" applyAlignment="1">
      <alignment horizontal="right" vertical="center" wrapText="1"/>
    </xf>
    <xf numFmtId="178" fontId="8" fillId="0" borderId="26" xfId="0" applyNumberFormat="1" applyFont="1" applyBorder="1" applyAlignment="1">
      <alignment horizontal="right" vertical="center" wrapText="1"/>
    </xf>
    <xf numFmtId="179" fontId="8" fillId="0" borderId="29" xfId="0" applyNumberFormat="1" applyFont="1" applyBorder="1" applyAlignment="1">
      <alignment horizontal="center" vertical="center" wrapText="1"/>
    </xf>
    <xf numFmtId="179" fontId="8" fillId="0" borderId="19" xfId="0" applyNumberFormat="1" applyFont="1" applyBorder="1" applyAlignment="1">
      <alignment horizontal="center" vertical="center" wrapText="1"/>
    </xf>
    <xf numFmtId="179" fontId="8" fillId="0" borderId="27" xfId="0" applyNumberFormat="1" applyFont="1" applyBorder="1" applyAlignment="1">
      <alignment horizontal="center" vertical="center" wrapText="1"/>
    </xf>
    <xf numFmtId="179" fontId="8" fillId="0" borderId="22" xfId="0" applyNumberFormat="1" applyFont="1" applyBorder="1" applyAlignment="1">
      <alignment horizontal="center" vertical="center" wrapText="1"/>
    </xf>
    <xf numFmtId="0" fontId="3" fillId="0" borderId="10" xfId="0" applyFont="1" applyBorder="1" applyAlignment="1">
      <alignment horizontal="left" vertical="center" wrapText="1"/>
    </xf>
    <xf numFmtId="176" fontId="8" fillId="2" borderId="28" xfId="0" applyNumberFormat="1" applyFont="1" applyFill="1" applyBorder="1" applyAlignment="1">
      <alignment horizontal="right" vertical="center" wrapText="1"/>
    </xf>
    <xf numFmtId="176" fontId="8" fillId="2" borderId="1" xfId="0" applyNumberFormat="1" applyFont="1" applyFill="1" applyBorder="1" applyAlignment="1">
      <alignment horizontal="right" vertical="center" wrapText="1"/>
    </xf>
    <xf numFmtId="177" fontId="8" fillId="2" borderId="1" xfId="0" applyNumberFormat="1" applyFont="1" applyFill="1" applyBorder="1" applyAlignment="1">
      <alignment horizontal="right" vertical="center" wrapText="1"/>
    </xf>
    <xf numFmtId="178" fontId="8" fillId="2" borderId="26" xfId="0" applyNumberFormat="1" applyFont="1" applyFill="1" applyBorder="1" applyAlignment="1">
      <alignment horizontal="right" vertical="center" wrapText="1"/>
    </xf>
    <xf numFmtId="180" fontId="8" fillId="2" borderId="39" xfId="0" applyNumberFormat="1" applyFont="1" applyFill="1" applyBorder="1" applyAlignment="1">
      <alignment horizontal="right" vertical="center" wrapText="1"/>
    </xf>
    <xf numFmtId="0" fontId="6" fillId="0" borderId="0" xfId="0" applyFont="1" applyAlignment="1">
      <alignment horizontal="center" vertical="center"/>
    </xf>
    <xf numFmtId="180" fontId="8" fillId="0" borderId="0" xfId="0" applyNumberFormat="1" applyFont="1" applyAlignment="1">
      <alignment horizontal="right" vertical="center" wrapText="1"/>
    </xf>
    <xf numFmtId="182" fontId="8" fillId="2" borderId="34" xfId="0" applyNumberFormat="1" applyFont="1" applyFill="1" applyBorder="1" applyAlignment="1">
      <alignment horizontal="center" vertical="center" shrinkToFit="1"/>
    </xf>
    <xf numFmtId="0" fontId="8" fillId="0" borderId="56" xfId="0" applyFont="1" applyBorder="1" applyAlignment="1">
      <alignment horizontal="center" vertical="center" wrapText="1"/>
    </xf>
    <xf numFmtId="178" fontId="8" fillId="0" borderId="10" xfId="0" applyNumberFormat="1" applyFont="1" applyBorder="1" applyAlignment="1">
      <alignment horizontal="right" vertical="center" wrapText="1"/>
    </xf>
    <xf numFmtId="179" fontId="8" fillId="0" borderId="55" xfId="0" applyNumberFormat="1" applyFont="1" applyBorder="1" applyAlignment="1">
      <alignment horizontal="center" vertical="center" wrapText="1"/>
    </xf>
    <xf numFmtId="176" fontId="8" fillId="0" borderId="57" xfId="0" applyNumberFormat="1" applyFont="1" applyBorder="1" applyAlignment="1">
      <alignment horizontal="right" vertical="center" wrapText="1"/>
    </xf>
    <xf numFmtId="179" fontId="8" fillId="0" borderId="58"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8" fillId="0" borderId="60" xfId="0" applyFont="1" applyBorder="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left" vertical="center" wrapText="1"/>
    </xf>
    <xf numFmtId="0" fontId="3" fillId="2" borderId="42" xfId="0" applyFont="1" applyFill="1" applyBorder="1" applyAlignment="1">
      <alignment horizontal="left" vertical="center" wrapText="1"/>
    </xf>
    <xf numFmtId="183" fontId="3" fillId="2" borderId="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0" fontId="10"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left" vertical="center" shrinkToFit="1"/>
    </xf>
    <xf numFmtId="0" fontId="2" fillId="0" borderId="0" xfId="0" applyFont="1" applyAlignment="1">
      <alignment vertical="center" wrapText="1"/>
    </xf>
    <xf numFmtId="0" fontId="3" fillId="0" borderId="0" xfId="0" applyFont="1" applyAlignment="1">
      <alignment horizontal="left" vertical="center"/>
    </xf>
    <xf numFmtId="0" fontId="4" fillId="0" borderId="0" xfId="0" applyFont="1" applyAlignment="1">
      <alignment horizontal="justify"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0" fontId="6" fillId="0" borderId="0" xfId="0" applyFont="1" applyAlignment="1">
      <alignment horizontal="left" vertical="center"/>
    </xf>
    <xf numFmtId="0" fontId="7" fillId="0" borderId="0" xfId="0" applyFont="1">
      <alignment vertical="center"/>
    </xf>
    <xf numFmtId="0" fontId="5"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0" fillId="0" borderId="0" xfId="0" applyFont="1" applyAlignment="1">
      <alignment vertical="center" wrapText="1"/>
    </xf>
    <xf numFmtId="0" fontId="10" fillId="0" borderId="0" xfId="0" applyFont="1">
      <alignment vertical="center"/>
    </xf>
    <xf numFmtId="0" fontId="2" fillId="0" borderId="0" xfId="0" applyFont="1" applyAlignment="1">
      <alignment horizontal="left" vertical="center" indent="1"/>
    </xf>
    <xf numFmtId="179" fontId="8" fillId="0" borderId="10" xfId="0" applyNumberFormat="1" applyFont="1" applyBorder="1" applyAlignment="1">
      <alignment horizontal="center" vertical="center" wrapText="1"/>
    </xf>
    <xf numFmtId="179" fontId="8" fillId="0" borderId="55" xfId="0" applyNumberFormat="1" applyFont="1" applyBorder="1" applyAlignment="1">
      <alignment horizontal="center" vertical="center" wrapText="1"/>
    </xf>
    <xf numFmtId="179" fontId="8" fillId="0" borderId="57" xfId="0" applyNumberFormat="1" applyFont="1" applyBorder="1" applyAlignment="1">
      <alignment horizontal="center" vertical="center" wrapText="1"/>
    </xf>
    <xf numFmtId="179" fontId="8" fillId="0" borderId="58" xfId="0" applyNumberFormat="1"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181" fontId="8" fillId="2" borderId="28" xfId="0" applyNumberFormat="1" applyFont="1" applyFill="1" applyBorder="1" applyAlignment="1">
      <alignment horizontal="center" vertical="center" wrapText="1"/>
    </xf>
    <xf numFmtId="181" fontId="8" fillId="2" borderId="1" xfId="0" applyNumberFormat="1" applyFont="1" applyFill="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15" xfId="0" applyFont="1" applyBorder="1" applyAlignment="1">
      <alignment horizontal="left" vertical="center" wrapText="1"/>
    </xf>
    <xf numFmtId="0" fontId="8" fillId="0" borderId="32" xfId="0" applyFont="1" applyBorder="1" applyAlignment="1">
      <alignment horizontal="left"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 xfId="0" applyFont="1" applyBorder="1" applyAlignment="1">
      <alignment horizontal="center" vertical="center" wrapText="1"/>
    </xf>
    <xf numFmtId="178" fontId="8" fillId="2" borderId="26" xfId="0" applyNumberFormat="1" applyFont="1" applyFill="1" applyBorder="1" applyAlignment="1">
      <alignment horizontal="center" vertical="center" wrapText="1"/>
    </xf>
    <xf numFmtId="176" fontId="8" fillId="0" borderId="28" xfId="0" applyNumberFormat="1" applyFont="1" applyBorder="1" applyAlignment="1">
      <alignment horizontal="center" vertical="center" wrapText="1"/>
    </xf>
    <xf numFmtId="176" fontId="8" fillId="0" borderId="21" xfId="0" applyNumberFormat="1" applyFont="1" applyBorder="1" applyAlignment="1">
      <alignment horizontal="center" vertical="center" wrapText="1"/>
    </xf>
    <xf numFmtId="0" fontId="6" fillId="0" borderId="4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0" xfId="0" applyFont="1" applyBorder="1" applyAlignment="1">
      <alignment horizontal="center" vertical="center"/>
    </xf>
    <xf numFmtId="0" fontId="6" fillId="0" borderId="52" xfId="0" applyFont="1" applyBorder="1" applyAlignment="1">
      <alignment horizontal="center" vertical="center"/>
    </xf>
    <xf numFmtId="179" fontId="8" fillId="0" borderId="28" xfId="0" applyNumberFormat="1" applyFont="1" applyBorder="1" applyAlignment="1">
      <alignment horizontal="center" vertical="center" wrapText="1"/>
    </xf>
    <xf numFmtId="179" fontId="8" fillId="0" borderId="29" xfId="0" applyNumberFormat="1" applyFont="1" applyBorder="1" applyAlignment="1">
      <alignment horizontal="center" vertical="center" wrapText="1"/>
    </xf>
    <xf numFmtId="179" fontId="8" fillId="0" borderId="1" xfId="0" applyNumberFormat="1" applyFont="1" applyBorder="1" applyAlignment="1">
      <alignment horizontal="center" vertical="center" wrapText="1"/>
    </xf>
    <xf numFmtId="179" fontId="8" fillId="0" borderId="19" xfId="0" applyNumberFormat="1" applyFont="1" applyBorder="1" applyAlignment="1">
      <alignment horizontal="center" vertical="center" wrapText="1"/>
    </xf>
    <xf numFmtId="179" fontId="8" fillId="0" borderId="26" xfId="0" applyNumberFormat="1" applyFont="1" applyBorder="1" applyAlignment="1">
      <alignment horizontal="center" vertical="center" wrapText="1"/>
    </xf>
    <xf numFmtId="179" fontId="8" fillId="0" borderId="27" xfId="0" applyNumberFormat="1" applyFont="1" applyBorder="1" applyAlignment="1">
      <alignment horizontal="center" vertical="center" wrapText="1"/>
    </xf>
    <xf numFmtId="179" fontId="8" fillId="0" borderId="21" xfId="0" applyNumberFormat="1" applyFont="1" applyBorder="1" applyAlignment="1">
      <alignment horizontal="center" vertical="center" wrapText="1"/>
    </xf>
    <xf numFmtId="179" fontId="8" fillId="0" borderId="22" xfId="0" applyNumberFormat="1" applyFont="1" applyBorder="1" applyAlignment="1">
      <alignment horizontal="center" vertical="center" wrapText="1"/>
    </xf>
    <xf numFmtId="0" fontId="6" fillId="0" borderId="48"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76" fontId="8" fillId="2" borderId="28"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7" fillId="0" borderId="0" xfId="0" applyFont="1" applyAlignment="1">
      <alignment vertical="center" wrapText="1"/>
    </xf>
    <xf numFmtId="0" fontId="2" fillId="0" borderId="9"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14" xfId="0" applyFont="1" applyBorder="1">
      <alignment vertical="center"/>
    </xf>
    <xf numFmtId="0" fontId="2" fillId="0" borderId="0" xfId="0" applyFont="1">
      <alignment vertical="center"/>
    </xf>
    <xf numFmtId="0" fontId="2" fillId="0" borderId="13"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6" xfId="0" applyFont="1" applyBorder="1">
      <alignment vertical="center"/>
    </xf>
    <xf numFmtId="176" fontId="8" fillId="0" borderId="57" xfId="0" applyNumberFormat="1" applyFont="1" applyBorder="1" applyAlignment="1">
      <alignment horizontal="center" vertical="center" wrapText="1"/>
    </xf>
    <xf numFmtId="0" fontId="8" fillId="0" borderId="44" xfId="0" applyFont="1" applyBorder="1" applyAlignment="1">
      <alignment horizontal="center" vertical="center" wrapText="1"/>
    </xf>
    <xf numFmtId="0" fontId="8" fillId="0" borderId="13" xfId="0" applyFont="1" applyBorder="1" applyAlignment="1">
      <alignment horizontal="center" vertical="center" wrapText="1"/>
    </xf>
    <xf numFmtId="176"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178" fontId="8" fillId="0" borderId="10" xfId="0" applyNumberFormat="1" applyFont="1" applyBorder="1" applyAlignment="1">
      <alignment horizontal="center" vertical="center" wrapText="1"/>
    </xf>
    <xf numFmtId="0" fontId="11" fillId="0" borderId="0" xfId="0" applyFont="1" applyAlignment="1">
      <alignment vertical="center" wrapText="1"/>
    </xf>
    <xf numFmtId="0" fontId="10" fillId="0" borderId="7" xfId="0" applyFont="1" applyBorder="1" applyAlignment="1">
      <alignment vertical="center" wrapText="1"/>
    </xf>
    <xf numFmtId="0" fontId="8" fillId="0" borderId="33"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181" fontId="8" fillId="2" borderId="61" xfId="0" applyNumberFormat="1" applyFont="1" applyFill="1" applyBorder="1" applyAlignment="1">
      <alignment horizontal="right" vertical="center" wrapText="1"/>
    </xf>
    <xf numFmtId="181" fontId="8" fillId="2" borderId="11" xfId="0" applyNumberFormat="1" applyFont="1" applyFill="1" applyBorder="1" applyAlignment="1">
      <alignment horizontal="right" vertical="center" wrapText="1"/>
    </xf>
    <xf numFmtId="0" fontId="8" fillId="0" borderId="62" xfId="0" applyFont="1" applyBorder="1" applyAlignment="1">
      <alignment horizontal="right" vertical="center" wrapText="1"/>
    </xf>
    <xf numFmtId="0" fontId="8" fillId="0" borderId="16" xfId="0" applyFont="1" applyBorder="1" applyAlignment="1">
      <alignment horizontal="right" vertical="center" wrapText="1"/>
    </xf>
    <xf numFmtId="0" fontId="8" fillId="0" borderId="63" xfId="0" applyFont="1" applyBorder="1" applyAlignment="1">
      <alignment horizontal="justify" vertical="center" wrapText="1"/>
    </xf>
    <xf numFmtId="0" fontId="8" fillId="0" borderId="17" xfId="0" applyFont="1" applyBorder="1" applyAlignment="1">
      <alignment horizontal="justify" vertical="center" wrapText="1"/>
    </xf>
    <xf numFmtId="0" fontId="9" fillId="0" borderId="0" xfId="0" applyFont="1" applyAlignment="1">
      <alignment horizontal="left" vertical="center" wrapText="1"/>
    </xf>
    <xf numFmtId="0" fontId="2" fillId="0" borderId="42" xfId="0" applyFont="1" applyBorder="1">
      <alignment vertical="center"/>
    </xf>
    <xf numFmtId="0" fontId="2" fillId="2" borderId="64" xfId="0" applyFont="1" applyFill="1" applyBorder="1" applyAlignment="1">
      <alignment horizontal="center" vertical="center"/>
    </xf>
    <xf numFmtId="0" fontId="2" fillId="2" borderId="43" xfId="0" applyFont="1" applyFill="1" applyBorder="1" applyAlignment="1">
      <alignment horizontal="center" vertical="center"/>
    </xf>
    <xf numFmtId="0" fontId="2" fillId="0" borderId="4" xfId="0" applyFont="1" applyFill="1" applyBorder="1" applyAlignment="1">
      <alignment vertical="center"/>
    </xf>
    <xf numFmtId="0" fontId="7" fillId="0" borderId="28" xfId="0" applyFont="1" applyBorder="1" applyAlignment="1"/>
    <xf numFmtId="38" fontId="14" fillId="0" borderId="28" xfId="1" applyFont="1" applyFill="1" applyBorder="1" applyAlignment="1">
      <alignment vertical="center"/>
    </xf>
    <xf numFmtId="0" fontId="7" fillId="0" borderId="1" xfId="0" applyFont="1" applyBorder="1" applyAlignment="1"/>
    <xf numFmtId="38" fontId="14" fillId="0" borderId="1" xfId="1" applyFont="1" applyFill="1" applyBorder="1" applyAlignment="1">
      <alignment vertical="center"/>
    </xf>
    <xf numFmtId="0" fontId="3" fillId="2" borderId="2" xfId="0" applyFont="1" applyFill="1" applyBorder="1" applyAlignment="1">
      <alignment horizontal="left" vertical="center" wrapText="1"/>
    </xf>
    <xf numFmtId="183" fontId="3" fillId="2" borderId="10" xfId="0" applyNumberFormat="1" applyFont="1" applyFill="1" applyBorder="1" applyAlignment="1">
      <alignment horizontal="right" vertical="center" wrapText="1"/>
    </xf>
    <xf numFmtId="0" fontId="3" fillId="2" borderId="10" xfId="0" applyFont="1" applyFill="1" applyBorder="1" applyAlignment="1">
      <alignment horizontal="left" vertical="center" wrapText="1"/>
    </xf>
    <xf numFmtId="0" fontId="7" fillId="0" borderId="28" xfId="0" applyFont="1" applyBorder="1" applyAlignment="1">
      <alignment horizontal="center" vertical="center"/>
    </xf>
    <xf numFmtId="0" fontId="7" fillId="0" borderId="1" xfId="0" applyFont="1" applyBorder="1" applyAlignment="1">
      <alignment horizontal="center" vertical="center"/>
    </xf>
    <xf numFmtId="0" fontId="6" fillId="0" borderId="28" xfId="0" applyFont="1" applyBorder="1" applyAlignment="1">
      <alignment horizontal="left" vertical="center" wrapText="1"/>
    </xf>
    <xf numFmtId="0" fontId="2" fillId="0" borderId="39"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8D5D-2FD2-4351-B49F-1EAD841FC7BC}">
  <dimension ref="A1:J22"/>
  <sheetViews>
    <sheetView topLeftCell="A6" zoomScaleNormal="100" zoomScaleSheetLayoutView="100" workbookViewId="0">
      <selection activeCell="A22" sqref="A22"/>
    </sheetView>
  </sheetViews>
  <sheetFormatPr defaultColWidth="8.625" defaultRowHeight="19.5"/>
  <cols>
    <col min="1" max="1" width="4.375" style="1" customWidth="1"/>
    <col min="2" max="2" width="6" style="1" customWidth="1"/>
    <col min="3" max="7" width="12.625" style="1" customWidth="1"/>
    <col min="8" max="8" width="7.375" style="1" customWidth="1"/>
    <col min="9" max="16384" width="8.625" style="1"/>
  </cols>
  <sheetData>
    <row r="1" spans="1:10">
      <c r="J1"/>
    </row>
    <row r="2" spans="1:10">
      <c r="A2" s="59" t="s">
        <v>0</v>
      </c>
      <c r="B2" s="59"/>
      <c r="C2" s="59"/>
      <c r="D2" s="59"/>
      <c r="E2" s="59"/>
      <c r="J2"/>
    </row>
    <row r="3" spans="1:10">
      <c r="J3"/>
    </row>
    <row r="4" spans="1:10">
      <c r="B4" s="54" t="s">
        <v>66</v>
      </c>
      <c r="C4" s="54"/>
      <c r="D4" s="54"/>
      <c r="E4" s="54"/>
      <c r="F4" s="54"/>
      <c r="G4" s="54"/>
      <c r="H4" s="47"/>
      <c r="I4" s="47"/>
      <c r="J4" s="47"/>
    </row>
    <row r="5" spans="1:10">
      <c r="J5"/>
    </row>
    <row r="6" spans="1:10">
      <c r="E6"/>
      <c r="G6" s="55" t="s">
        <v>3</v>
      </c>
      <c r="H6" s="55"/>
    </row>
    <row r="7" spans="1:10">
      <c r="G7" s="56" t="s">
        <v>2</v>
      </c>
      <c r="H7" s="56"/>
    </row>
    <row r="8" spans="1:10">
      <c r="H8" s="5"/>
      <c r="I8" s="5"/>
      <c r="J8"/>
    </row>
    <row r="9" spans="1:10">
      <c r="J9"/>
    </row>
    <row r="10" spans="1:10">
      <c r="B10" s="60" t="s">
        <v>1</v>
      </c>
      <c r="C10" s="60"/>
      <c r="D10" s="60"/>
      <c r="E10" s="60"/>
      <c r="F10" s="60"/>
      <c r="J10"/>
    </row>
    <row r="11" spans="1:10">
      <c r="B11" s="4"/>
      <c r="C11" s="4"/>
      <c r="D11" s="4"/>
      <c r="E11" s="4"/>
      <c r="F11" s="4"/>
      <c r="J11"/>
    </row>
    <row r="12" spans="1:10">
      <c r="H12" s="3"/>
      <c r="J12"/>
    </row>
    <row r="13" spans="1:10">
      <c r="E13" s="1" t="s">
        <v>4</v>
      </c>
      <c r="G13" s="3"/>
      <c r="I13"/>
    </row>
    <row r="14" spans="1:10">
      <c r="E14" s="53" t="s">
        <v>7</v>
      </c>
      <c r="F14" s="57"/>
      <c r="G14" s="57"/>
      <c r="H14" s="57"/>
    </row>
    <row r="15" spans="1:10">
      <c r="E15" s="53" t="s">
        <v>5</v>
      </c>
      <c r="F15" s="57"/>
      <c r="G15" s="57"/>
      <c r="H15" s="57"/>
    </row>
    <row r="16" spans="1:10">
      <c r="E16" s="53" t="s">
        <v>6</v>
      </c>
      <c r="F16" s="57"/>
      <c r="G16" s="57"/>
      <c r="H16" s="57"/>
    </row>
    <row r="17" spans="1:10">
      <c r="J17"/>
    </row>
    <row r="18" spans="1:10">
      <c r="J18"/>
    </row>
    <row r="19" spans="1:10" ht="19.5" customHeight="1">
      <c r="B19" s="58" t="s">
        <v>8</v>
      </c>
      <c r="C19" s="58"/>
      <c r="D19" s="58"/>
      <c r="E19" s="58"/>
      <c r="F19" s="58"/>
      <c r="G19" s="58"/>
      <c r="H19" s="58"/>
      <c r="I19" s="3"/>
      <c r="J19" s="3"/>
    </row>
    <row r="20" spans="1:10">
      <c r="A20"/>
      <c r="B20" s="58"/>
      <c r="C20" s="58"/>
      <c r="D20" s="58"/>
      <c r="E20" s="58"/>
      <c r="F20" s="58"/>
      <c r="G20" s="58"/>
      <c r="H20" s="58"/>
      <c r="I20" s="3"/>
      <c r="J20" s="3"/>
    </row>
    <row r="21" spans="1:10">
      <c r="A21"/>
      <c r="B21" s="58"/>
      <c r="C21" s="58"/>
      <c r="D21" s="58"/>
      <c r="E21" s="58"/>
      <c r="F21" s="58"/>
      <c r="G21" s="58"/>
      <c r="H21" s="58"/>
      <c r="I21" s="3"/>
      <c r="J21" s="3"/>
    </row>
    <row r="22" spans="1:10">
      <c r="A22"/>
      <c r="B22" s="3"/>
      <c r="C22" s="3"/>
      <c r="D22" s="3"/>
      <c r="E22" s="3"/>
      <c r="F22" s="3"/>
      <c r="G22" s="3"/>
      <c r="H22" s="3"/>
      <c r="I22" s="3"/>
      <c r="J22" s="3"/>
    </row>
  </sheetData>
  <mergeCells count="9">
    <mergeCell ref="F16:H16"/>
    <mergeCell ref="B19:H21"/>
    <mergeCell ref="A2:E2"/>
    <mergeCell ref="B10:F10"/>
    <mergeCell ref="B4:G4"/>
    <mergeCell ref="G6:H6"/>
    <mergeCell ref="G7:H7"/>
    <mergeCell ref="F14:H14"/>
    <mergeCell ref="F15:H15"/>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A2F0-7215-4137-BC15-38D16C8377AD}">
  <sheetPr>
    <pageSetUpPr fitToPage="1"/>
  </sheetPr>
  <dimension ref="A1:H30"/>
  <sheetViews>
    <sheetView view="pageBreakPreview" topLeftCell="A7" zoomScaleNormal="100" zoomScaleSheetLayoutView="100" workbookViewId="0">
      <selection activeCell="A30" sqref="A30:H30"/>
    </sheetView>
  </sheetViews>
  <sheetFormatPr defaultRowHeight="19.5"/>
  <cols>
    <col min="1" max="1" width="5" style="1" customWidth="1"/>
    <col min="2" max="2" width="14.125" style="1" customWidth="1"/>
    <col min="3" max="3" width="7.5" style="1" customWidth="1"/>
    <col min="4" max="4" width="13.125" style="1" bestFit="1" customWidth="1"/>
    <col min="5" max="5" width="16.125" style="1" bestFit="1" customWidth="1"/>
    <col min="6" max="7" width="16.125" style="1" customWidth="1"/>
    <col min="8" max="16384" width="9" style="1"/>
  </cols>
  <sheetData>
    <row r="1" spans="1:8">
      <c r="A1" s="1" t="s">
        <v>70</v>
      </c>
    </row>
    <row r="2" spans="1:8">
      <c r="A2" s="1" t="s">
        <v>9</v>
      </c>
    </row>
    <row r="3" spans="1:8">
      <c r="B3" s="61" t="s">
        <v>66</v>
      </c>
      <c r="C3" s="61"/>
      <c r="D3" s="61"/>
      <c r="E3" s="61"/>
      <c r="F3" s="61"/>
      <c r="G3" s="61"/>
      <c r="H3" s="61"/>
    </row>
    <row r="5" spans="1:8">
      <c r="B5" s="149" t="s">
        <v>11</v>
      </c>
      <c r="C5" s="150"/>
      <c r="D5" s="150"/>
      <c r="E5" s="151"/>
    </row>
    <row r="7" spans="1:8">
      <c r="A7" s="1" t="s">
        <v>10</v>
      </c>
    </row>
    <row r="9" spans="1:8">
      <c r="B9" s="62" t="s">
        <v>12</v>
      </c>
      <c r="C9" s="62"/>
      <c r="D9" s="62" t="s">
        <v>67</v>
      </c>
      <c r="E9" s="62"/>
      <c r="F9" s="62"/>
    </row>
    <row r="10" spans="1:8">
      <c r="B10" s="62" t="s">
        <v>68</v>
      </c>
      <c r="C10" s="62"/>
      <c r="D10" s="63" t="s">
        <v>69</v>
      </c>
      <c r="E10" s="63"/>
      <c r="F10" s="63"/>
    </row>
    <row r="12" spans="1:8">
      <c r="A12" s="1" t="s">
        <v>13</v>
      </c>
      <c r="F12" s="152"/>
      <c r="G12" s="152"/>
      <c r="H12" s="152"/>
    </row>
    <row r="13" spans="1:8" ht="17.25" customHeight="1">
      <c r="A13" s="66" t="s">
        <v>14</v>
      </c>
      <c r="B13" s="66" t="s">
        <v>15</v>
      </c>
      <c r="C13" s="68" t="s">
        <v>16</v>
      </c>
      <c r="D13" s="69"/>
      <c r="E13" s="70" t="s">
        <v>65</v>
      </c>
      <c r="F13" s="67" t="s">
        <v>71</v>
      </c>
      <c r="G13" s="67"/>
      <c r="H13" s="66" t="s">
        <v>17</v>
      </c>
    </row>
    <row r="14" spans="1:8">
      <c r="A14" s="66"/>
      <c r="B14" s="66"/>
      <c r="C14" s="10" t="s">
        <v>55</v>
      </c>
      <c r="D14" s="9" t="s">
        <v>74</v>
      </c>
      <c r="E14" s="71"/>
      <c r="F14" s="9"/>
      <c r="G14" s="7" t="s">
        <v>18</v>
      </c>
      <c r="H14" s="66"/>
    </row>
    <row r="15" spans="1:8">
      <c r="A15" s="48"/>
      <c r="B15" s="48"/>
      <c r="C15" s="48"/>
      <c r="D15" s="49"/>
      <c r="E15" s="50"/>
      <c r="F15" s="50"/>
      <c r="G15" s="50"/>
      <c r="H15" s="8"/>
    </row>
    <row r="16" spans="1:8">
      <c r="A16" s="48"/>
      <c r="B16" s="48"/>
      <c r="C16" s="48"/>
      <c r="D16" s="49"/>
      <c r="E16" s="50"/>
      <c r="F16" s="50"/>
      <c r="G16" s="50"/>
      <c r="H16" s="8"/>
    </row>
    <row r="17" spans="1:8">
      <c r="A17" s="48"/>
      <c r="B17" s="48"/>
      <c r="C17" s="48"/>
      <c r="D17" s="49"/>
      <c r="E17" s="50"/>
      <c r="F17" s="50"/>
      <c r="G17" s="50"/>
      <c r="H17" s="8"/>
    </row>
    <row r="18" spans="1:8">
      <c r="A18" s="48"/>
      <c r="B18" s="48"/>
      <c r="C18" s="48"/>
      <c r="D18" s="49"/>
      <c r="E18" s="50"/>
      <c r="F18" s="50"/>
      <c r="G18" s="50"/>
      <c r="H18" s="8"/>
    </row>
    <row r="19" spans="1:8">
      <c r="A19" s="48"/>
      <c r="B19" s="48"/>
      <c r="C19" s="48"/>
      <c r="D19" s="49"/>
      <c r="E19" s="50"/>
      <c r="F19" s="50"/>
      <c r="G19" s="50"/>
      <c r="H19" s="8"/>
    </row>
    <row r="20" spans="1:8">
      <c r="A20" s="48"/>
      <c r="B20" s="48"/>
      <c r="C20" s="48"/>
      <c r="D20" s="49"/>
      <c r="E20" s="50"/>
      <c r="F20" s="50"/>
      <c r="G20" s="50"/>
      <c r="H20" s="8"/>
    </row>
    <row r="21" spans="1:8">
      <c r="A21" s="48"/>
      <c r="B21" s="48"/>
      <c r="C21" s="48"/>
      <c r="D21" s="49"/>
      <c r="E21" s="50"/>
      <c r="F21" s="50"/>
      <c r="G21" s="50"/>
      <c r="H21" s="8"/>
    </row>
    <row r="22" spans="1:8">
      <c r="A22" s="48"/>
      <c r="B22" s="48"/>
      <c r="C22" s="48"/>
      <c r="D22" s="49"/>
      <c r="E22" s="50"/>
      <c r="F22" s="50"/>
      <c r="G22" s="50"/>
      <c r="H22" s="8"/>
    </row>
    <row r="23" spans="1:8">
      <c r="A23" s="48"/>
      <c r="B23" s="48"/>
      <c r="C23" s="48"/>
      <c r="D23" s="49"/>
      <c r="E23" s="50"/>
      <c r="F23" s="50"/>
      <c r="G23" s="50"/>
      <c r="H23" s="8"/>
    </row>
    <row r="24" spans="1:8" ht="20.25" thickBot="1">
      <c r="A24" s="159"/>
      <c r="B24" s="159"/>
      <c r="C24" s="159"/>
      <c r="D24" s="157"/>
      <c r="E24" s="158"/>
      <c r="F24" s="158"/>
      <c r="G24" s="158"/>
      <c r="H24" s="29"/>
    </row>
    <row r="25" spans="1:8" ht="20.25" thickTop="1">
      <c r="A25" s="160" t="s">
        <v>19</v>
      </c>
      <c r="B25" s="160"/>
      <c r="C25" s="153" t="s">
        <v>30</v>
      </c>
      <c r="D25" s="154">
        <f>SUMIFS(D15:D24,$C$15:$C$24,$C25)</f>
        <v>0</v>
      </c>
      <c r="E25" s="154">
        <f>SUMIFS(E15:E24,$C$15:$C$24,$C25)</f>
        <v>0</v>
      </c>
      <c r="F25" s="154">
        <f>SUMIFS(F15:F24,$C$15:$C$24,$C25)</f>
        <v>0</v>
      </c>
      <c r="G25" s="154">
        <f>SUMIFS(G15:G24,$C$15:$C$24,$C25)</f>
        <v>0</v>
      </c>
      <c r="H25" s="162"/>
    </row>
    <row r="26" spans="1:8">
      <c r="A26" s="161"/>
      <c r="B26" s="161"/>
      <c r="C26" s="155" t="s">
        <v>31</v>
      </c>
      <c r="D26" s="156">
        <f>SUMIFS(D15:D24,$C$15:$C$24,$C26)</f>
        <v>0</v>
      </c>
      <c r="E26" s="156">
        <f>SUMIFS(E15:E24,$C$15:$C$24,$C26)</f>
        <v>0</v>
      </c>
      <c r="F26" s="156">
        <f>SUMIFS(F15:F24,$C$15:$C$24,$C26)</f>
        <v>0</v>
      </c>
      <c r="G26" s="156">
        <f>SUMIFS(G15:G24,$C$15:$C$24,$C26)</f>
        <v>0</v>
      </c>
      <c r="H26" s="51"/>
    </row>
    <row r="27" spans="1:8">
      <c r="A27" s="161"/>
      <c r="B27" s="161"/>
      <c r="C27" s="155" t="s">
        <v>72</v>
      </c>
      <c r="D27" s="156">
        <f>SUMIFS(D15:D24,$C$15:$C$24,$C27)</f>
        <v>0</v>
      </c>
      <c r="E27" s="156">
        <f>SUMIFS(E15:E24,$C$15:$C$24,$C27)</f>
        <v>0</v>
      </c>
      <c r="F27" s="156">
        <f>SUMIFS(F15:F24,$C$15:$C$24,$C27)</f>
        <v>0</v>
      </c>
      <c r="G27" s="156">
        <f>SUMIFS(G15:G24,$C$15:$C$24,$C27)</f>
        <v>0</v>
      </c>
      <c r="H27" s="51"/>
    </row>
    <row r="28" spans="1:8">
      <c r="A28" s="161"/>
      <c r="B28" s="161"/>
      <c r="C28" s="155" t="s">
        <v>73</v>
      </c>
      <c r="D28" s="156">
        <f>SUMIFS(D15:D24,$C$15:$C$24,$C28)</f>
        <v>0</v>
      </c>
      <c r="E28" s="156">
        <f>SUMIFS(E15:E24,$C$15:$C$24,$C28)</f>
        <v>0</v>
      </c>
      <c r="F28" s="156">
        <f>SUMIFS(F15:F24,$C$15:$C$24,$C28)</f>
        <v>0</v>
      </c>
      <c r="G28" s="156">
        <f>SUMIFS(G15:G24,$C$15:$C$24,$C28)</f>
        <v>0</v>
      </c>
      <c r="H28" s="51"/>
    </row>
    <row r="29" spans="1:8">
      <c r="A29" s="64" t="s">
        <v>20</v>
      </c>
      <c r="B29" s="64"/>
      <c r="C29" s="64"/>
      <c r="D29" s="64"/>
      <c r="E29" s="64"/>
      <c r="F29" s="64"/>
      <c r="G29" s="64"/>
      <c r="H29" s="64"/>
    </row>
    <row r="30" spans="1:8">
      <c r="A30" s="65" t="s">
        <v>21</v>
      </c>
      <c r="B30" s="65"/>
      <c r="C30" s="65"/>
      <c r="D30" s="65"/>
      <c r="E30" s="65"/>
      <c r="F30" s="65"/>
      <c r="G30" s="65"/>
      <c r="H30" s="65"/>
    </row>
  </sheetData>
  <mergeCells count="15">
    <mergeCell ref="B3:H3"/>
    <mergeCell ref="A25:B28"/>
    <mergeCell ref="B9:C9"/>
    <mergeCell ref="B10:C10"/>
    <mergeCell ref="D9:F9"/>
    <mergeCell ref="D10:F10"/>
    <mergeCell ref="C5:E5"/>
    <mergeCell ref="A29:H29"/>
    <mergeCell ref="A30:H30"/>
    <mergeCell ref="C13:D13"/>
    <mergeCell ref="A13:A14"/>
    <mergeCell ref="B13:B14"/>
    <mergeCell ref="E13:E14"/>
    <mergeCell ref="F13:G13"/>
    <mergeCell ref="H13:H14"/>
  </mergeCells>
  <phoneticPr fontId="1"/>
  <dataValidations count="1">
    <dataValidation type="list" allowBlank="1" showInputMessage="1" showErrorMessage="1" sqref="C15:C24" xr:uid="{5221DF3B-6AC7-4F2B-8CA2-7B9CF909A812}">
      <formula1>$C$25:$C$28</formula1>
    </dataValidation>
  </dataValidations>
  <pageMargins left="0.70866141732283472" right="0.70866141732283472" top="0.35433070866141736" bottom="0.35433070866141736"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57C08-6636-481F-A09C-10489CF30ABF}">
  <dimension ref="B1:R70"/>
  <sheetViews>
    <sheetView tabSelected="1" view="pageBreakPreview" topLeftCell="A30" zoomScaleNormal="100" zoomScaleSheetLayoutView="100" workbookViewId="0">
      <selection activeCell="I52" sqref="I52:R52"/>
    </sheetView>
  </sheetViews>
  <sheetFormatPr defaultRowHeight="19.5"/>
  <cols>
    <col min="1" max="1" width="4.375" style="1" customWidth="1"/>
    <col min="2" max="2" width="18.25" style="1" customWidth="1"/>
    <col min="3" max="6" width="13.5" style="1" customWidth="1"/>
    <col min="7" max="7" width="4.5" style="1" customWidth="1"/>
    <col min="8" max="16384" width="9" style="1"/>
  </cols>
  <sheetData>
    <row r="1" spans="2:9">
      <c r="B1" s="1" t="s">
        <v>22</v>
      </c>
    </row>
    <row r="2" spans="2:9">
      <c r="B2" s="123" t="s">
        <v>75</v>
      </c>
      <c r="C2" s="123"/>
      <c r="D2" s="123"/>
      <c r="E2" s="123"/>
      <c r="F2" s="123"/>
    </row>
    <row r="3" spans="2:9">
      <c r="B3" s="56" t="s">
        <v>56</v>
      </c>
      <c r="C3" s="56"/>
    </row>
    <row r="4" spans="2:9" ht="13.5" customHeight="1"/>
    <row r="5" spans="2:9" ht="13.5" customHeight="1">
      <c r="B5" s="164" t="s">
        <v>52</v>
      </c>
      <c r="C5" s="163" t="s">
        <v>76</v>
      </c>
      <c r="D5" s="163" t="s">
        <v>77</v>
      </c>
    </row>
    <row r="6" spans="2:9">
      <c r="B6" s="165"/>
      <c r="C6" s="34"/>
      <c r="D6" s="34"/>
      <c r="I6" s="52"/>
    </row>
    <row r="7" spans="2:9" ht="13.5" customHeight="1">
      <c r="B7" s="35"/>
      <c r="C7" s="36"/>
      <c r="D7" s="36"/>
    </row>
    <row r="8" spans="2:9" ht="20.25" thickBot="1">
      <c r="B8" s="1" t="s">
        <v>23</v>
      </c>
    </row>
    <row r="9" spans="2:9" ht="20.25" customHeight="1" thickBot="1">
      <c r="B9" s="137" t="s">
        <v>24</v>
      </c>
      <c r="C9" s="139" t="s">
        <v>25</v>
      </c>
      <c r="D9" s="139"/>
      <c r="E9" s="16" t="s">
        <v>26</v>
      </c>
      <c r="F9" s="17" t="s">
        <v>28</v>
      </c>
    </row>
    <row r="10" spans="2:9" ht="20.25" customHeight="1" thickTop="1" thickBot="1">
      <c r="B10" s="138"/>
      <c r="C10" s="14" t="s">
        <v>46</v>
      </c>
      <c r="D10" s="14" t="s">
        <v>47</v>
      </c>
      <c r="E10" s="18" t="s">
        <v>27</v>
      </c>
      <c r="F10" s="19" t="s">
        <v>29</v>
      </c>
    </row>
    <row r="11" spans="2:9" ht="20.25" thickTop="1">
      <c r="B11" s="13" t="s">
        <v>30</v>
      </c>
      <c r="C11" s="30"/>
      <c r="D11" s="30"/>
      <c r="E11" s="20" t="str">
        <f>IF(C11="","",C11-D11)</f>
        <v/>
      </c>
      <c r="F11" s="25" t="str">
        <f>IFERROR(E11/C11*100,"")</f>
        <v/>
      </c>
    </row>
    <row r="12" spans="2:9">
      <c r="B12" s="11" t="s">
        <v>31</v>
      </c>
      <c r="C12" s="31"/>
      <c r="D12" s="31"/>
      <c r="E12" s="21" t="str">
        <f>IF(C12="","",C12-D12)</f>
        <v/>
      </c>
      <c r="F12" s="26" t="str">
        <f t="shared" ref="F12:F14" si="0">IFERROR(E12/C12*100,"")</f>
        <v/>
      </c>
    </row>
    <row r="13" spans="2:9">
      <c r="B13" s="11" t="s">
        <v>32</v>
      </c>
      <c r="C13" s="32"/>
      <c r="D13" s="32"/>
      <c r="E13" s="23" t="str">
        <f t="shared" ref="E13:E16" si="1">IF(C13="","",C13-D13)</f>
        <v/>
      </c>
      <c r="F13" s="26" t="str">
        <f t="shared" si="0"/>
        <v/>
      </c>
    </row>
    <row r="14" spans="2:9" ht="20.25" thickBot="1">
      <c r="B14" s="15" t="s">
        <v>33</v>
      </c>
      <c r="C14" s="33"/>
      <c r="D14" s="33"/>
      <c r="E14" s="24" t="str">
        <f t="shared" si="1"/>
        <v/>
      </c>
      <c r="F14" s="27" t="str">
        <f t="shared" si="0"/>
        <v/>
      </c>
    </row>
    <row r="15" spans="2:9" ht="20.25" thickTop="1">
      <c r="B15" s="13" t="s">
        <v>34</v>
      </c>
      <c r="C15" s="20" t="str">
        <f>IF(SUM(C11:C14)=0,"",C11+C12*0.938+C13*1.288+C14*1.571)</f>
        <v/>
      </c>
      <c r="D15" s="20" t="str">
        <f>IF(SUM(D11:D14)=0,"",D11+D12*0.938+D13*1.288+D14*1.571)</f>
        <v/>
      </c>
      <c r="E15" s="20" t="str">
        <f t="shared" si="1"/>
        <v/>
      </c>
      <c r="F15" s="25" t="str">
        <f>IFERROR(E15/C15*100,"")</f>
        <v/>
      </c>
    </row>
    <row r="16" spans="2:9" ht="20.25" thickBot="1">
      <c r="B16" s="12" t="s">
        <v>35</v>
      </c>
      <c r="C16" s="22" t="str">
        <f>IFERROR(C15/(C$6/10),"")</f>
        <v/>
      </c>
      <c r="D16" s="22" t="str">
        <f>IFERROR(D15/(D6/10),"")</f>
        <v/>
      </c>
      <c r="E16" s="22" t="str">
        <f t="shared" si="1"/>
        <v/>
      </c>
      <c r="F16" s="28" t="str">
        <f>IFERROR(E16/C16*100,"")</f>
        <v/>
      </c>
    </row>
    <row r="17" spans="2:18" ht="19.5" customHeight="1">
      <c r="B17" s="148" t="s">
        <v>50</v>
      </c>
      <c r="C17" s="148"/>
      <c r="D17" s="148"/>
      <c r="E17" s="148"/>
      <c r="F17" s="148"/>
      <c r="G17" s="148"/>
    </row>
    <row r="19" spans="2:18" ht="20.25" thickBot="1">
      <c r="B19" s="1" t="s">
        <v>51</v>
      </c>
    </row>
    <row r="20" spans="2:18" ht="21" customHeight="1">
      <c r="B20" s="140"/>
      <c r="C20" s="139" t="s">
        <v>36</v>
      </c>
      <c r="D20" s="139"/>
      <c r="E20" s="16" t="s">
        <v>26</v>
      </c>
      <c r="F20" s="17" t="s">
        <v>28</v>
      </c>
    </row>
    <row r="21" spans="2:18" ht="20.25" customHeight="1" thickBot="1">
      <c r="B21" s="141"/>
      <c r="C21" s="43" t="s">
        <v>48</v>
      </c>
      <c r="D21" s="43" t="s">
        <v>47</v>
      </c>
      <c r="E21" s="44" t="s">
        <v>27</v>
      </c>
      <c r="F21" s="45" t="s">
        <v>29</v>
      </c>
    </row>
    <row r="22" spans="2:18" ht="20.25" thickTop="1">
      <c r="B22" s="46" t="s">
        <v>53</v>
      </c>
      <c r="C22" s="142"/>
      <c r="D22" s="142"/>
      <c r="E22" s="144"/>
      <c r="F22" s="146"/>
    </row>
    <row r="23" spans="2:18">
      <c r="B23" s="37"/>
      <c r="C23" s="143"/>
      <c r="D23" s="143"/>
      <c r="E23" s="145"/>
      <c r="F23" s="147"/>
    </row>
    <row r="24" spans="2:18">
      <c r="B24" s="90" t="s">
        <v>49</v>
      </c>
      <c r="C24" s="21" t="str">
        <f>IFERROR((C11+C12*0.938)/C22,"")</f>
        <v/>
      </c>
      <c r="D24" s="21" t="str">
        <f>IFERROR((D11+D12*0.938)/D22,"")</f>
        <v/>
      </c>
      <c r="E24" s="21" t="str">
        <f t="shared" ref="E24:E26" si="2">IF(C24="","",C24-D24)</f>
        <v/>
      </c>
      <c r="F24" s="26" t="str">
        <f t="shared" ref="F24:F27" si="3">IFERROR(E24/C24*100,"")</f>
        <v/>
      </c>
    </row>
    <row r="25" spans="2:18">
      <c r="B25" s="136"/>
      <c r="C25" s="23" t="str">
        <f>IFERROR(C13/C22,"")</f>
        <v/>
      </c>
      <c r="D25" s="23" t="str">
        <f>IF($D22="","",(D12+D13*0.938)/D23)</f>
        <v/>
      </c>
      <c r="E25" s="23" t="str">
        <f t="shared" si="2"/>
        <v/>
      </c>
      <c r="F25" s="26" t="str">
        <f t="shared" si="3"/>
        <v/>
      </c>
    </row>
    <row r="26" spans="2:18" ht="20.25" thickBot="1">
      <c r="B26" s="136"/>
      <c r="C26" s="39" t="str">
        <f>IFERROR(C14/C22,"")</f>
        <v/>
      </c>
      <c r="D26" s="39" t="str">
        <f>IFERROR(D14/D22,"")</f>
        <v/>
      </c>
      <c r="E26" s="39" t="str">
        <f t="shared" si="2"/>
        <v/>
      </c>
      <c r="F26" s="40" t="str">
        <f t="shared" si="3"/>
        <v/>
      </c>
    </row>
    <row r="27" spans="2:18" ht="21" thickTop="1" thickBot="1">
      <c r="B27" s="38" t="s">
        <v>34</v>
      </c>
      <c r="C27" s="41" t="str">
        <f>IFERROR(C24+C25*1.288+C26*1.571,"")</f>
        <v/>
      </c>
      <c r="D27" s="41" t="str">
        <f>IFERROR(D24+D25*1.288+D26*1.571,"")</f>
        <v/>
      </c>
      <c r="E27" s="41" t="str">
        <f t="shared" ref="E27" si="4">IF(C27="","",C27-D27)</f>
        <v/>
      </c>
      <c r="F27" s="42" t="str">
        <f t="shared" si="3"/>
        <v/>
      </c>
    </row>
    <row r="28" spans="2:18" ht="39" customHeight="1">
      <c r="B28" s="135" t="s">
        <v>37</v>
      </c>
      <c r="C28" s="135"/>
      <c r="D28" s="135"/>
      <c r="E28" s="135"/>
      <c r="F28" s="135"/>
      <c r="I28" s="72" t="s">
        <v>63</v>
      </c>
      <c r="J28" s="73"/>
      <c r="K28" s="73"/>
      <c r="L28" s="73"/>
      <c r="M28" s="73"/>
      <c r="N28" s="73"/>
      <c r="O28" s="73"/>
      <c r="P28" s="73"/>
      <c r="Q28" s="73"/>
      <c r="R28" s="73"/>
    </row>
    <row r="29" spans="2:18">
      <c r="B29" s="73" t="s">
        <v>38</v>
      </c>
      <c r="C29" s="73"/>
      <c r="D29" s="73"/>
      <c r="E29" s="73"/>
      <c r="F29" s="73"/>
      <c r="I29" s="74"/>
      <c r="J29" s="74"/>
      <c r="K29" s="74"/>
      <c r="L29" s="74"/>
      <c r="M29" s="74"/>
      <c r="N29" s="74"/>
      <c r="O29" s="74"/>
      <c r="P29" s="74"/>
      <c r="Q29" s="74"/>
      <c r="R29" s="74"/>
    </row>
    <row r="31" spans="2:18">
      <c r="B31" s="1" t="s">
        <v>39</v>
      </c>
    </row>
    <row r="32" spans="2:18" ht="20.25" thickBot="1">
      <c r="B32" s="1" t="s">
        <v>40</v>
      </c>
    </row>
    <row r="33" spans="2:18" ht="19.5" customHeight="1">
      <c r="B33" s="87" t="s">
        <v>57</v>
      </c>
      <c r="C33" s="100" t="s">
        <v>41</v>
      </c>
      <c r="D33" s="112"/>
      <c r="E33" s="100" t="s">
        <v>28</v>
      </c>
      <c r="F33" s="101"/>
    </row>
    <row r="34" spans="2:18" ht="19.5" customHeight="1" thickBot="1">
      <c r="B34" s="88"/>
      <c r="C34" s="113" t="s">
        <v>42</v>
      </c>
      <c r="D34" s="114"/>
      <c r="E34" s="102" t="s">
        <v>54</v>
      </c>
      <c r="F34" s="103"/>
    </row>
    <row r="35" spans="2:18" ht="20.25" thickTop="1">
      <c r="B35" s="13" t="s">
        <v>30</v>
      </c>
      <c r="C35" s="115"/>
      <c r="D35" s="115"/>
      <c r="E35" s="104" t="str">
        <f>IFERROR((C11-C35)/C11*100,"")</f>
        <v/>
      </c>
      <c r="F35" s="105"/>
    </row>
    <row r="36" spans="2:18">
      <c r="B36" s="11" t="s">
        <v>31</v>
      </c>
      <c r="C36" s="116"/>
      <c r="D36" s="116"/>
      <c r="E36" s="106" t="str">
        <f t="shared" ref="E35:E40" si="5">IFERROR((C12-C36)/C12*100,"")</f>
        <v/>
      </c>
      <c r="F36" s="107"/>
    </row>
    <row r="37" spans="2:18">
      <c r="B37" s="11" t="s">
        <v>32</v>
      </c>
      <c r="C37" s="117"/>
      <c r="D37" s="117"/>
      <c r="E37" s="106" t="str">
        <f t="shared" si="5"/>
        <v/>
      </c>
      <c r="F37" s="107"/>
    </row>
    <row r="38" spans="2:18" ht="20.25" thickBot="1">
      <c r="B38" s="15" t="s">
        <v>33</v>
      </c>
      <c r="C38" s="97"/>
      <c r="D38" s="97"/>
      <c r="E38" s="108" t="str">
        <f t="shared" si="5"/>
        <v/>
      </c>
      <c r="F38" s="109"/>
    </row>
    <row r="39" spans="2:18" ht="20.25" thickTop="1">
      <c r="B39" s="13" t="s">
        <v>34</v>
      </c>
      <c r="C39" s="98" t="str">
        <f>IF(SUM(C35:C38)=0,"",C35+C36*0.938+C37*1.288+C38*1.571)</f>
        <v/>
      </c>
      <c r="D39" s="98" t="str">
        <f t="shared" ref="C39:D39" si="6">IF(SUM(D35:D38)=0,"",D35+D36*0.939+D37*1.299+D38*1.56)</f>
        <v/>
      </c>
      <c r="E39" s="104" t="str">
        <f t="shared" si="5"/>
        <v/>
      </c>
      <c r="F39" s="105"/>
    </row>
    <row r="40" spans="2:18" ht="20.25" thickBot="1">
      <c r="B40" s="12" t="s">
        <v>35</v>
      </c>
      <c r="C40" s="99" t="str">
        <f>IFERROR(C39/(C$6/10),"")</f>
        <v/>
      </c>
      <c r="D40" s="99" t="str">
        <f t="shared" ref="D40" si="7">IFERROR(D39/(D$6/10),"")</f>
        <v/>
      </c>
      <c r="E40" s="110" t="str">
        <f t="shared" si="5"/>
        <v/>
      </c>
      <c r="F40" s="111"/>
    </row>
    <row r="41" spans="2:18" ht="39" customHeight="1">
      <c r="B41" s="118" t="s">
        <v>59</v>
      </c>
      <c r="C41" s="118"/>
      <c r="D41" s="118"/>
      <c r="E41" s="118"/>
      <c r="F41" s="118"/>
      <c r="I41" s="134" t="s">
        <v>78</v>
      </c>
      <c r="J41" s="134"/>
      <c r="K41" s="134"/>
      <c r="L41" s="134"/>
      <c r="M41" s="134"/>
      <c r="N41" s="134"/>
      <c r="O41" s="134"/>
      <c r="P41" s="134"/>
      <c r="Q41" s="134"/>
      <c r="R41" s="134"/>
    </row>
    <row r="43" spans="2:18" ht="20.25" thickBot="1">
      <c r="B43" s="1" t="s">
        <v>44</v>
      </c>
    </row>
    <row r="44" spans="2:18" ht="19.5" customHeight="1">
      <c r="B44" s="79"/>
      <c r="C44" s="91" t="s">
        <v>58</v>
      </c>
      <c r="D44" s="92"/>
      <c r="E44" s="95" t="s">
        <v>28</v>
      </c>
      <c r="F44" s="96"/>
    </row>
    <row r="45" spans="2:18" ht="19.5" customHeight="1" thickBot="1">
      <c r="B45" s="80"/>
      <c r="C45" s="93" t="s">
        <v>42</v>
      </c>
      <c r="D45" s="94"/>
      <c r="E45" s="129" t="s">
        <v>43</v>
      </c>
      <c r="F45" s="130"/>
    </row>
    <row r="46" spans="2:18" ht="19.5" customHeight="1" thickTop="1">
      <c r="B46" s="46" t="s">
        <v>53</v>
      </c>
      <c r="C46" s="81"/>
      <c r="D46" s="81"/>
      <c r="E46" s="83"/>
      <c r="F46" s="84"/>
    </row>
    <row r="47" spans="2:18">
      <c r="B47" s="37"/>
      <c r="C47" s="82"/>
      <c r="D47" s="82"/>
      <c r="E47" s="85"/>
      <c r="F47" s="86"/>
    </row>
    <row r="48" spans="2:18">
      <c r="B48" s="89" t="s">
        <v>49</v>
      </c>
      <c r="C48" s="131" t="str">
        <f>IFERROR((C35+C36*0.938)/C46,"")</f>
        <v/>
      </c>
      <c r="D48" s="131"/>
      <c r="E48" s="106" t="str">
        <f>IFERROR((C24-C48)/C24*100,"")</f>
        <v/>
      </c>
      <c r="F48" s="107"/>
    </row>
    <row r="49" spans="2:18">
      <c r="B49" s="89"/>
      <c r="C49" s="132" t="str">
        <f>IFERROR(C37/C46,"")</f>
        <v/>
      </c>
      <c r="D49" s="132"/>
      <c r="E49" s="106" t="str">
        <f>IFERROR((C25-C49)/C25*100,"")</f>
        <v/>
      </c>
      <c r="F49" s="107"/>
    </row>
    <row r="50" spans="2:18" ht="20.25" thickBot="1">
      <c r="B50" s="90"/>
      <c r="C50" s="133" t="str">
        <f>IFERROR(C38/C46,"")</f>
        <v/>
      </c>
      <c r="D50" s="133"/>
      <c r="E50" s="75" t="str">
        <f>IFERROR((C26-C50)/C26*100,"")</f>
        <v/>
      </c>
      <c r="F50" s="76"/>
    </row>
    <row r="51" spans="2:18" ht="21" thickTop="1" thickBot="1">
      <c r="B51" s="38" t="s">
        <v>34</v>
      </c>
      <c r="C51" s="128" t="str">
        <f>IFERROR(C48+C49*1.288+C50*1.571,"")</f>
        <v/>
      </c>
      <c r="D51" s="128"/>
      <c r="E51" s="77" t="str">
        <f>IFERROR((C27-C51)/C27*100,"")</f>
        <v/>
      </c>
      <c r="F51" s="78"/>
    </row>
    <row r="52" spans="2:18" ht="39" customHeight="1">
      <c r="B52" s="118" t="s">
        <v>60</v>
      </c>
      <c r="C52" s="118"/>
      <c r="D52" s="118"/>
      <c r="E52" s="118"/>
      <c r="F52" s="118"/>
      <c r="I52" s="134" t="s">
        <v>78</v>
      </c>
      <c r="J52" s="134"/>
      <c r="K52" s="134"/>
      <c r="L52" s="134"/>
      <c r="M52" s="134"/>
      <c r="N52" s="134"/>
      <c r="O52" s="134"/>
      <c r="P52" s="134"/>
      <c r="Q52" s="134"/>
      <c r="R52" s="134"/>
    </row>
    <row r="53" spans="2:18">
      <c r="B53" s="65" t="s">
        <v>61</v>
      </c>
      <c r="C53" s="65"/>
      <c r="D53" s="65"/>
      <c r="E53" s="65"/>
      <c r="F53" s="65"/>
    </row>
    <row r="54" spans="2:18" ht="39" customHeight="1">
      <c r="B54" s="118" t="s">
        <v>62</v>
      </c>
      <c r="C54" s="118"/>
      <c r="D54" s="118"/>
      <c r="E54" s="118"/>
      <c r="F54" s="118"/>
      <c r="I54" s="72" t="s">
        <v>63</v>
      </c>
      <c r="J54" s="73"/>
      <c r="K54" s="73"/>
      <c r="L54" s="73"/>
      <c r="M54" s="73"/>
      <c r="N54" s="73"/>
      <c r="O54" s="73"/>
      <c r="P54" s="73"/>
      <c r="Q54" s="73"/>
      <c r="R54" s="73"/>
    </row>
    <row r="55" spans="2:18">
      <c r="I55" s="74"/>
      <c r="J55" s="74"/>
      <c r="K55" s="74"/>
      <c r="L55" s="74"/>
      <c r="M55" s="74"/>
    </row>
    <row r="56" spans="2:18" ht="20.25" thickBot="1">
      <c r="B56" s="2" t="s">
        <v>45</v>
      </c>
    </row>
    <row r="57" spans="2:18">
      <c r="B57" s="119"/>
      <c r="C57" s="120"/>
      <c r="D57" s="120"/>
      <c r="E57" s="120"/>
      <c r="F57" s="121"/>
    </row>
    <row r="58" spans="2:18">
      <c r="B58" s="122"/>
      <c r="C58" s="123"/>
      <c r="D58" s="123"/>
      <c r="E58" s="123"/>
      <c r="F58" s="124"/>
    </row>
    <row r="59" spans="2:18">
      <c r="B59" s="122"/>
      <c r="C59" s="123"/>
      <c r="D59" s="123"/>
      <c r="E59" s="123"/>
      <c r="F59" s="124"/>
    </row>
    <row r="60" spans="2:18">
      <c r="B60" s="122"/>
      <c r="C60" s="123"/>
      <c r="D60" s="123"/>
      <c r="E60" s="123"/>
      <c r="F60" s="124"/>
    </row>
    <row r="61" spans="2:18">
      <c r="B61" s="122"/>
      <c r="C61" s="123"/>
      <c r="D61" s="123"/>
      <c r="E61" s="123"/>
      <c r="F61" s="124"/>
    </row>
    <row r="62" spans="2:18">
      <c r="B62" s="122"/>
      <c r="C62" s="123"/>
      <c r="D62" s="123"/>
      <c r="E62" s="123"/>
      <c r="F62" s="124"/>
    </row>
    <row r="63" spans="2:18">
      <c r="B63" s="122"/>
      <c r="C63" s="123"/>
      <c r="D63" s="123"/>
      <c r="E63" s="123"/>
      <c r="F63" s="124"/>
    </row>
    <row r="64" spans="2:18">
      <c r="B64" s="122"/>
      <c r="C64" s="123"/>
      <c r="D64" s="123"/>
      <c r="E64" s="123"/>
      <c r="F64" s="124"/>
    </row>
    <row r="65" spans="2:6">
      <c r="B65" s="122"/>
      <c r="C65" s="123"/>
      <c r="D65" s="123"/>
      <c r="E65" s="123"/>
      <c r="F65" s="124"/>
    </row>
    <row r="66" spans="2:6">
      <c r="B66" s="122"/>
      <c r="C66" s="123"/>
      <c r="D66" s="123"/>
      <c r="E66" s="123"/>
      <c r="F66" s="124"/>
    </row>
    <row r="67" spans="2:6">
      <c r="B67" s="122"/>
      <c r="C67" s="123"/>
      <c r="D67" s="123"/>
      <c r="E67" s="123"/>
      <c r="F67" s="124"/>
    </row>
    <row r="68" spans="2:6">
      <c r="B68" s="122"/>
      <c r="C68" s="123"/>
      <c r="D68" s="123"/>
      <c r="E68" s="123"/>
      <c r="F68" s="124"/>
    </row>
    <row r="69" spans="2:6" ht="20.25" thickBot="1">
      <c r="B69" s="125"/>
      <c r="C69" s="126"/>
      <c r="D69" s="126"/>
      <c r="E69" s="126"/>
      <c r="F69" s="127"/>
    </row>
    <row r="70" spans="2:6">
      <c r="B70" s="6" t="s">
        <v>64</v>
      </c>
    </row>
  </sheetData>
  <mergeCells count="59">
    <mergeCell ref="B28:F28"/>
    <mergeCell ref="B29:F29"/>
    <mergeCell ref="B24:B26"/>
    <mergeCell ref="B2:F2"/>
    <mergeCell ref="B9:B10"/>
    <mergeCell ref="C9:D9"/>
    <mergeCell ref="B20:B21"/>
    <mergeCell ref="C20:D20"/>
    <mergeCell ref="C22:C23"/>
    <mergeCell ref="D22:D23"/>
    <mergeCell ref="E22:E23"/>
    <mergeCell ref="F22:F23"/>
    <mergeCell ref="B3:C3"/>
    <mergeCell ref="B17:G17"/>
    <mergeCell ref="B5:B6"/>
    <mergeCell ref="B41:F41"/>
    <mergeCell ref="B57:F69"/>
    <mergeCell ref="I55:M55"/>
    <mergeCell ref="B52:F52"/>
    <mergeCell ref="B53:F53"/>
    <mergeCell ref="B54:F54"/>
    <mergeCell ref="C51:D51"/>
    <mergeCell ref="E49:F49"/>
    <mergeCell ref="E45:F45"/>
    <mergeCell ref="C48:D48"/>
    <mergeCell ref="C49:D49"/>
    <mergeCell ref="C50:D50"/>
    <mergeCell ref="E48:F48"/>
    <mergeCell ref="I52:R52"/>
    <mergeCell ref="I54:R54"/>
    <mergeCell ref="I41:R41"/>
    <mergeCell ref="E39:F39"/>
    <mergeCell ref="E40:F40"/>
    <mergeCell ref="C33:D33"/>
    <mergeCell ref="C34:D34"/>
    <mergeCell ref="C35:D35"/>
    <mergeCell ref="C36:D36"/>
    <mergeCell ref="C37:D37"/>
    <mergeCell ref="E34:F34"/>
    <mergeCell ref="E35:F35"/>
    <mergeCell ref="E36:F36"/>
    <mergeCell ref="E37:F37"/>
    <mergeCell ref="E38:F38"/>
    <mergeCell ref="I28:R28"/>
    <mergeCell ref="I29:R29"/>
    <mergeCell ref="E50:F50"/>
    <mergeCell ref="E51:F51"/>
    <mergeCell ref="B44:B45"/>
    <mergeCell ref="C46:D47"/>
    <mergeCell ref="E46:F47"/>
    <mergeCell ref="B33:B34"/>
    <mergeCell ref="B48:B50"/>
    <mergeCell ref="C44:D44"/>
    <mergeCell ref="C45:D45"/>
    <mergeCell ref="E44:F44"/>
    <mergeCell ref="C38:D38"/>
    <mergeCell ref="C39:D39"/>
    <mergeCell ref="C40:D40"/>
    <mergeCell ref="E33:F33"/>
  </mergeCells>
  <phoneticPr fontI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報告書（鑑）</vt:lpstr>
      <vt:lpstr>別添の第１</vt:lpstr>
      <vt:lpstr>別添の第2</vt:lpstr>
      <vt:lpstr>別添の第１!Print_Area</vt:lpstr>
      <vt:lpstr>別添の第2!Print_Area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東浦　実</dc:creator>
  <cp:lastModifiedBy>東浦　実</cp:lastModifiedBy>
  <cp:lastPrinted>2026-04-16T05:50:38Z</cp:lastPrinted>
  <dcterms:created xsi:type="dcterms:W3CDTF">2025-07-31T08:45:28Z</dcterms:created>
  <dcterms:modified xsi:type="dcterms:W3CDTF">2026-04-16T06:15:03Z</dcterms:modified>
</cp:coreProperties>
</file>