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3Z0003\Public\交通政策課共有(LB23Z0003)\01地域交通班\32_ドライブレコーダー導入支援事業\R7\04_HP掲載内容\"/>
    </mc:Choice>
  </mc:AlternateContent>
  <xr:revisionPtr revIDLastSave="0" documentId="13_ncr:1_{7238BD79-A682-48E3-801B-1858C016537C}" xr6:coauthVersionLast="47" xr6:coauthVersionMax="47" xr10:uidLastSave="{00000000-0000-0000-0000-000000000000}"/>
  <bookViews>
    <workbookView xWindow="-110" yWindow="-110" windowWidth="19420" windowHeight="11500" xr2:uid="{570B6687-E565-4555-8F6E-48E3FC107696}"/>
  </bookViews>
  <sheets>
    <sheet name="算定基礎（ドライブレコーダー）" sheetId="1" r:id="rId1"/>
  </sheets>
  <definedNames>
    <definedName name="_xlnm._FilterDatabase" localSheetId="0" hidden="1">'算定基礎（ドライブレコーダー）'!$C$7:$C$22</definedName>
    <definedName name="_xlnm.Print_Area" localSheetId="0">'算定基礎（ドライブレコーダー）'!$A$1:$X$27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B11" i="1"/>
  <c r="B12" i="1" s="1"/>
  <c r="B13" i="1" s="1"/>
  <c r="B14" i="1" s="1"/>
  <c r="B15" i="1" s="1"/>
  <c r="B16" i="1" s="1"/>
  <c r="N22" i="1"/>
  <c r="N21" i="1"/>
  <c r="N8" i="1" l="1"/>
  <c r="N9" i="1"/>
  <c r="N14" i="1"/>
  <c r="N15" i="1"/>
  <c r="N16" i="1"/>
  <c r="N7" i="1"/>
  <c r="K17" i="1"/>
  <c r="K23" i="1"/>
  <c r="N23" i="1" l="1"/>
  <c r="B22" i="1"/>
  <c r="B8" i="1"/>
  <c r="B9" i="1" s="1"/>
  <c r="B10" i="1" s="1"/>
  <c r="N17" i="1" l="1"/>
  <c r="S26" i="1" s="1"/>
</calcChain>
</file>

<file path=xl/sharedStrings.xml><?xml version="1.0" encoding="utf-8"?>
<sst xmlns="http://schemas.openxmlformats.org/spreadsheetml/2006/main" count="26" uniqueCount="19">
  <si>
    <t>補助対象事業者名</t>
    <phoneticPr fontId="4"/>
  </si>
  <si>
    <t>N0</t>
  </si>
  <si>
    <t>備考</t>
    <rPh sb="0" eb="2">
      <t>ビコウ</t>
    </rPh>
    <phoneticPr fontId="4"/>
  </si>
  <si>
    <t>計</t>
    <rPh sb="0" eb="1">
      <t>ケイ</t>
    </rPh>
    <phoneticPr fontId="4"/>
  </si>
  <si>
    <t>メーカー名</t>
    <rPh sb="4" eb="5">
      <t>ナ</t>
    </rPh>
    <phoneticPr fontId="4"/>
  </si>
  <si>
    <t>補助金額（円）
a/6 (注１)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</si>
  <si>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１　車載器</t>
    <rPh sb="2" eb="5">
      <t>シャサイキ</t>
    </rPh>
    <phoneticPr fontId="2"/>
  </si>
  <si>
    <t>２　事務所用機器</t>
    <rPh sb="2" eb="6">
      <t>ジムショヨウ</t>
    </rPh>
    <rPh sb="6" eb="8">
      <t>キキ</t>
    </rPh>
    <phoneticPr fontId="2"/>
  </si>
  <si>
    <t>補助金額（円）
a/6 (注２)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</si>
  <si>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(注１)車載器　上限40千円/1機器</t>
    <rPh sb="1" eb="2">
      <t>チュウ</t>
    </rPh>
    <rPh sb="4" eb="7">
      <t>シャサイキ</t>
    </rPh>
    <rPh sb="8" eb="10">
      <t>ジョウゲン</t>
    </rPh>
    <rPh sb="12" eb="14">
      <t>センエン</t>
    </rPh>
    <rPh sb="16" eb="18">
      <t>キキ</t>
    </rPh>
    <phoneticPr fontId="4"/>
  </si>
  <si>
    <t>(注２)事務所用機器　上限65千円/1機器</t>
    <rPh sb="1" eb="2">
      <t>チュウ</t>
    </rPh>
    <rPh sb="4" eb="8">
      <t>ジムショヨウ</t>
    </rPh>
    <rPh sb="8" eb="10">
      <t>キキ</t>
    </rPh>
    <rPh sb="19" eb="21">
      <t>キキ</t>
    </rPh>
    <phoneticPr fontId="4"/>
  </si>
  <si>
    <t>補助金額（千円）（注３）</t>
    <rPh sb="0" eb="2">
      <t>ホジョ</t>
    </rPh>
    <rPh sb="2" eb="4">
      <t>キンガク</t>
    </rPh>
    <rPh sb="5" eb="7">
      <t>センエン</t>
    </rPh>
    <rPh sb="9" eb="10">
      <t>チュウ</t>
    </rPh>
    <phoneticPr fontId="4"/>
  </si>
  <si>
    <t>補助対象経費（円）
a</t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</si>
  <si>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t>(注３)上限600千円/1事業者</t>
  </si>
  <si>
    <t>所要（精算）額算定基礎資料</t>
    <rPh sb="0" eb="2">
      <t>ショヨウ</t>
    </rPh>
    <rPh sb="3" eb="5">
      <t>セイサン</t>
    </rPh>
    <rPh sb="6" eb="7">
      <t>ガク</t>
    </rPh>
    <rPh sb="7" eb="9">
      <t>サンテイ</t>
    </rPh>
    <rPh sb="9" eb="11">
      <t>キソ</t>
    </rPh>
    <rPh sb="11" eb="13">
      <t>シリョウ</t>
    </rPh>
    <phoneticPr fontId="4"/>
  </si>
  <si>
    <t>商品名・型番等</t>
    <rPh sb="0" eb="2">
      <t>ショウヒン</t>
    </rPh>
    <rPh sb="2" eb="3">
      <t>ナ</t>
    </rPh>
    <rPh sb="4" eb="6">
      <t>カタバン</t>
    </rPh>
    <rPh sb="6" eb="7">
      <t>ナド</t>
    </rPh>
    <phoneticPr fontId="4"/>
  </si>
  <si>
    <t>事務所用機器上限</t>
    <rPh sb="0" eb="4">
      <t>ジムショヨウ</t>
    </rPh>
    <rPh sb="4" eb="6">
      <t>キキ</t>
    </rPh>
    <rPh sb="6" eb="8">
      <t>ジョウゲン</t>
    </rPh>
    <phoneticPr fontId="2"/>
  </si>
  <si>
    <t>車載器上限</t>
    <rPh sb="0" eb="3">
      <t>シャサイキ</t>
    </rPh>
    <rPh sb="3" eb="5">
      <t>ジョウゲン</t>
    </rPh>
    <phoneticPr fontId="2"/>
  </si>
  <si>
    <t>購入予定日</t>
    <rPh sb="0" eb="2">
      <t>コウニュウ</t>
    </rPh>
    <rPh sb="2" eb="4">
      <t>ヨテイ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</si>
</sst>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411]ge\.m\.d;@"/>
  </numFmts>
  <fonts count="11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>
      <alignment vertical="center"/>
    </xf>
    <xf numFmtId="177" fontId="3" fillId="0" borderId="6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6" fillId="0" borderId="6" xfId="1" applyFont="1" applyBorder="1" applyAlignment="1">
      <alignment vertical="top"/>
    </xf>
    <xf numFmtId="0" fontId="6" fillId="0" borderId="0" xfId="1" applyFont="1">
      <alignment vertical="center"/>
    </xf>
    <xf numFmtId="176" fontId="1" fillId="0" borderId="0" xfId="1" applyNumberFormat="1">
      <alignment vertical="center"/>
    </xf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177" fontId="7" fillId="2" borderId="5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 wrapText="1"/>
    </xf>
    <xf numFmtId="176" fontId="5" fillId="3" borderId="2" xfId="1" applyNumberFormat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 wrapText="1" shrinkToFit="1"/>
    </xf>
    <xf numFmtId="176" fontId="5" fillId="3" borderId="2" xfId="1" applyNumberFormat="1" applyFont="1" applyFill="1" applyBorder="1" applyAlignment="1">
      <alignment horizontal="center" vertical="center" shrinkToFit="1"/>
    </xf>
    <xf numFmtId="176" fontId="7" fillId="2" borderId="2" xfId="1" applyNumberFormat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177" fontId="7" fillId="2" borderId="5" xfId="1" applyNumberFormat="1" applyFont="1" applyFill="1" applyBorder="1" applyAlignment="1">
      <alignment horizontal="center" vertical="center"/>
    </xf>
    <xf numFmtId="176" fontId="7" fillId="2" borderId="3" xfId="2" applyNumberFormat="1" applyFont="1" applyFill="1" applyBorder="1" applyAlignment="1">
      <alignment horizontal="right" vertical="center"/>
    </xf>
    <xf numFmtId="176" fontId="7" fillId="2" borderId="4" xfId="2" applyNumberFormat="1" applyFont="1" applyFill="1" applyBorder="1" applyAlignment="1">
      <alignment horizontal="right" vertical="center"/>
    </xf>
    <xf numFmtId="176" fontId="7" fillId="2" borderId="5" xfId="2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176" fontId="7" fillId="2" borderId="3" xfId="1" applyNumberFormat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2" xfId="2" applyNumberFormat="1" applyFont="1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6" fontId="1" fillId="0" borderId="2" xfId="2" applyNumberFormat="1" applyFont="1" applyBorder="1" applyAlignment="1">
      <alignment horizontal="right" vertical="center"/>
    </xf>
    <xf numFmtId="176" fontId="1" fillId="0" borderId="3" xfId="2" applyNumberFormat="1" applyFont="1" applyBorder="1" applyAlignment="1">
      <alignment horizontal="right" vertical="center"/>
    </xf>
    <xf numFmtId="176" fontId="1" fillId="0" borderId="4" xfId="2" applyNumberFormat="1" applyFont="1" applyBorder="1" applyAlignment="1">
      <alignment horizontal="right" vertical="center"/>
    </xf>
    <xf numFmtId="176" fontId="1" fillId="0" borderId="5" xfId="2" applyNumberFormat="1" applyFont="1" applyBorder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" fillId="4" borderId="2" xfId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EAAC5A-9C2C-450A-B009-7D0E3508C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29B1-D76B-444A-B213-6A8F127B1F43}">
  <sheetPr>
    <pageSetUpPr fitToPage="1"/>
  </sheetPr>
  <dimension ref="B1:AB27"/>
  <sheetViews>
    <sheetView tabSelected="1" view="pageBreakPreview" topLeftCell="A12" zoomScaleNormal="100" zoomScaleSheetLayoutView="100" workbookViewId="0">
      <selection activeCell="C21" sqref="C21"/>
    </sheetView>
  </sheetViews>
  <sheetFormatPr defaultColWidth="3.58203125" defaultRowHeight="13" x14ac:dyDescent="0.2"/>
  <cols>
    <col min="1" max="2" width="3.58203125" style="1"/>
    <col min="3" max="3" width="15" style="1" customWidth="1"/>
    <col min="4" max="7" width="5.33203125" style="1" customWidth="1"/>
    <col min="8" max="10" width="8.75" style="1" customWidth="1"/>
    <col min="11" max="13" width="6.75" style="1" customWidth="1"/>
    <col min="14" max="17" width="3.58203125" style="1"/>
    <col min="18" max="19" width="4.25" style="1" customWidth="1"/>
    <col min="20" max="24" width="3" style="1" customWidth="1"/>
    <col min="25" max="26" width="3.58203125" style="1"/>
    <col min="27" max="27" width="9.83203125" style="1" customWidth="1"/>
    <col min="28" max="16384" width="3.58203125" style="1"/>
  </cols>
  <sheetData>
    <row r="1" spans="2:28" s="11" customFormat="1" ht="20.149999999999999" customHeight="1" x14ac:dyDescent="0.2"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2:28" s="11" customFormat="1" ht="10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28" s="11" customFormat="1" ht="14.25" customHeight="1" x14ac:dyDescent="0.2">
      <c r="B3" s="27" t="s">
        <v>0</v>
      </c>
      <c r="C3" s="27"/>
      <c r="D3" s="28"/>
      <c r="E3" s="28"/>
      <c r="F3" s="28"/>
      <c r="G3" s="28"/>
    </row>
    <row r="4" spans="2:28" s="11" customFormat="1" ht="14" x14ac:dyDescent="0.2">
      <c r="B4" s="8"/>
      <c r="C4" s="8"/>
      <c r="D4" s="9"/>
      <c r="E4" s="9"/>
      <c r="F4" s="9"/>
      <c r="G4" s="9"/>
    </row>
    <row r="5" spans="2:28" s="11" customFormat="1" ht="18.75" customHeight="1" x14ac:dyDescent="0.2">
      <c r="B5" s="2"/>
      <c r="C5" s="10" t="s">
        <v>6</v>
      </c>
      <c r="D5" s="3"/>
      <c r="E5" s="3"/>
      <c r="F5" s="3"/>
      <c r="G5" s="3"/>
    </row>
    <row r="6" spans="2:28" ht="37.5" customHeight="1" x14ac:dyDescent="0.2">
      <c r="B6" s="7" t="s">
        <v>1</v>
      </c>
      <c r="C6" s="7" t="s">
        <v>18</v>
      </c>
      <c r="D6" s="29" t="s">
        <v>4</v>
      </c>
      <c r="E6" s="30"/>
      <c r="F6" s="30"/>
      <c r="G6" s="30"/>
      <c r="H6" s="31" t="s">
        <v>15</v>
      </c>
      <c r="I6" s="32"/>
      <c r="J6" s="33"/>
      <c r="K6" s="34" t="s">
        <v>12</v>
      </c>
      <c r="L6" s="35"/>
      <c r="M6" s="35"/>
      <c r="N6" s="36" t="s">
        <v>5</v>
      </c>
      <c r="O6" s="37"/>
      <c r="P6" s="37"/>
      <c r="Q6" s="37"/>
      <c r="R6" s="37"/>
      <c r="S6" s="29" t="s">
        <v>2</v>
      </c>
      <c r="T6" s="29"/>
      <c r="U6" s="29"/>
      <c r="V6" s="29"/>
      <c r="W6" s="29"/>
      <c r="X6" s="29"/>
      <c r="AA6" s="25" t="s">
        <v>17</v>
      </c>
    </row>
    <row r="7" spans="2:28" ht="27.75" customHeight="1" x14ac:dyDescent="0.2">
      <c r="B7" s="4">
        <v>1</v>
      </c>
      <c r="C7" s="5"/>
      <c r="D7" s="39"/>
      <c r="E7" s="39"/>
      <c r="F7" s="39"/>
      <c r="G7" s="39"/>
      <c r="H7" s="40"/>
      <c r="I7" s="41"/>
      <c r="J7" s="42"/>
      <c r="K7" s="43"/>
      <c r="L7" s="44"/>
      <c r="M7" s="45"/>
      <c r="N7" s="38">
        <f>IF(K7/6&gt;=AA$7,AA$7,ROUNDDOWN(K7/6,-3))</f>
        <v>0</v>
      </c>
      <c r="O7" s="38"/>
      <c r="P7" s="38"/>
      <c r="Q7" s="38"/>
      <c r="R7" s="38"/>
      <c r="S7" s="38"/>
      <c r="T7" s="38"/>
      <c r="U7" s="38"/>
      <c r="V7" s="38"/>
      <c r="W7" s="38"/>
      <c r="X7" s="38"/>
      <c r="AA7" s="1">
        <v>40000</v>
      </c>
      <c r="AB7" s="21"/>
    </row>
    <row r="8" spans="2:28" ht="27.75" customHeight="1" x14ac:dyDescent="0.2">
      <c r="B8" s="4">
        <f t="shared" ref="B8:B22" si="0">B7+1</f>
        <v>2</v>
      </c>
      <c r="C8" s="5"/>
      <c r="D8" s="39"/>
      <c r="E8" s="39"/>
      <c r="F8" s="39"/>
      <c r="G8" s="39"/>
      <c r="H8" s="40"/>
      <c r="I8" s="41"/>
      <c r="J8" s="42"/>
      <c r="K8" s="43"/>
      <c r="L8" s="44"/>
      <c r="M8" s="45"/>
      <c r="N8" s="38">
        <f t="shared" ref="N8:N16" si="1">IF(K8/6&gt;=AA$7,AA$7,ROUNDDOWN(K8/6,-3))</f>
        <v>0</v>
      </c>
      <c r="O8" s="38"/>
      <c r="P8" s="38"/>
      <c r="Q8" s="38"/>
      <c r="R8" s="38"/>
      <c r="S8" s="46"/>
      <c r="T8" s="46"/>
      <c r="U8" s="46"/>
      <c r="V8" s="46"/>
      <c r="W8" s="46"/>
      <c r="X8" s="46"/>
      <c r="AB8" s="21"/>
    </row>
    <row r="9" spans="2:28" ht="27.75" customHeight="1" x14ac:dyDescent="0.2">
      <c r="B9" s="4">
        <f t="shared" si="0"/>
        <v>3</v>
      </c>
      <c r="C9" s="5"/>
      <c r="D9" s="39"/>
      <c r="E9" s="39"/>
      <c r="F9" s="39"/>
      <c r="G9" s="39"/>
      <c r="H9" s="40"/>
      <c r="I9" s="41"/>
      <c r="J9" s="42"/>
      <c r="K9" s="43"/>
      <c r="L9" s="44"/>
      <c r="M9" s="45"/>
      <c r="N9" s="38">
        <f t="shared" si="1"/>
        <v>0</v>
      </c>
      <c r="O9" s="38"/>
      <c r="P9" s="38"/>
      <c r="Q9" s="38"/>
      <c r="R9" s="38"/>
      <c r="S9" s="46"/>
      <c r="T9" s="46"/>
      <c r="U9" s="46"/>
      <c r="V9" s="46"/>
      <c r="W9" s="46"/>
      <c r="X9" s="46"/>
    </row>
    <row r="10" spans="2:28" ht="27.75" customHeight="1" x14ac:dyDescent="0.2">
      <c r="B10" s="4">
        <f t="shared" si="0"/>
        <v>4</v>
      </c>
      <c r="C10" s="5"/>
      <c r="D10" s="47"/>
      <c r="E10" s="48"/>
      <c r="F10" s="48"/>
      <c r="G10" s="49"/>
      <c r="H10" s="22"/>
      <c r="I10" s="23"/>
      <c r="J10" s="24"/>
      <c r="K10" s="43"/>
      <c r="L10" s="44"/>
      <c r="M10" s="45"/>
      <c r="N10" s="38">
        <f t="shared" si="1"/>
        <v>0</v>
      </c>
      <c r="O10" s="38"/>
      <c r="P10" s="38"/>
      <c r="Q10" s="38"/>
      <c r="R10" s="38"/>
      <c r="S10" s="50"/>
      <c r="T10" s="51"/>
      <c r="U10" s="51"/>
      <c r="V10" s="51"/>
      <c r="W10" s="51"/>
      <c r="X10" s="52"/>
    </row>
    <row r="11" spans="2:28" ht="27.75" customHeight="1" x14ac:dyDescent="0.2">
      <c r="B11" s="4">
        <f t="shared" si="0"/>
        <v>5</v>
      </c>
      <c r="C11" s="5"/>
      <c r="D11" s="47"/>
      <c r="E11" s="48"/>
      <c r="F11" s="48"/>
      <c r="G11" s="49"/>
      <c r="H11" s="22"/>
      <c r="I11" s="23"/>
      <c r="J11" s="24"/>
      <c r="K11" s="43"/>
      <c r="L11" s="44"/>
      <c r="M11" s="45"/>
      <c r="N11" s="38">
        <f t="shared" ref="N11:N13" si="2">IF(K11/6&gt;=AA$7,AA$7,ROUNDDOWN(K11/6,-3))</f>
        <v>0</v>
      </c>
      <c r="O11" s="38"/>
      <c r="P11" s="38"/>
      <c r="Q11" s="38"/>
      <c r="R11" s="38"/>
      <c r="S11" s="50"/>
      <c r="T11" s="51"/>
      <c r="U11" s="51"/>
      <c r="V11" s="51"/>
      <c r="W11" s="51"/>
      <c r="X11" s="52"/>
    </row>
    <row r="12" spans="2:28" ht="27.75" customHeight="1" x14ac:dyDescent="0.2">
      <c r="B12" s="4">
        <f t="shared" si="0"/>
        <v>6</v>
      </c>
      <c r="C12" s="5"/>
      <c r="D12" s="47"/>
      <c r="E12" s="48"/>
      <c r="F12" s="48"/>
      <c r="G12" s="49"/>
      <c r="H12" s="22"/>
      <c r="I12" s="23"/>
      <c r="J12" s="24"/>
      <c r="K12" s="43"/>
      <c r="L12" s="44"/>
      <c r="M12" s="45"/>
      <c r="N12" s="38">
        <f t="shared" si="2"/>
        <v>0</v>
      </c>
      <c r="O12" s="38"/>
      <c r="P12" s="38"/>
      <c r="Q12" s="38"/>
      <c r="R12" s="38"/>
      <c r="S12" s="50"/>
      <c r="T12" s="51"/>
      <c r="U12" s="51"/>
      <c r="V12" s="51"/>
      <c r="W12" s="51"/>
      <c r="X12" s="52"/>
    </row>
    <row r="13" spans="2:28" ht="27.75" customHeight="1" x14ac:dyDescent="0.2">
      <c r="B13" s="4">
        <f t="shared" si="0"/>
        <v>7</v>
      </c>
      <c r="C13" s="5"/>
      <c r="D13" s="47"/>
      <c r="E13" s="48"/>
      <c r="F13" s="48"/>
      <c r="G13" s="49"/>
      <c r="H13" s="22"/>
      <c r="I13" s="23"/>
      <c r="J13" s="24"/>
      <c r="K13" s="43"/>
      <c r="L13" s="44"/>
      <c r="M13" s="45"/>
      <c r="N13" s="38">
        <f t="shared" si="2"/>
        <v>0</v>
      </c>
      <c r="O13" s="38"/>
      <c r="P13" s="38"/>
      <c r="Q13" s="38"/>
      <c r="R13" s="38"/>
      <c r="S13" s="50"/>
      <c r="T13" s="51"/>
      <c r="U13" s="51"/>
      <c r="V13" s="51"/>
      <c r="W13" s="51"/>
      <c r="X13" s="52"/>
    </row>
    <row r="14" spans="2:28" ht="27.75" customHeight="1" x14ac:dyDescent="0.2">
      <c r="B14" s="4">
        <f t="shared" si="0"/>
        <v>8</v>
      </c>
      <c r="C14" s="5"/>
      <c r="D14" s="39"/>
      <c r="E14" s="39"/>
      <c r="F14" s="39"/>
      <c r="G14" s="39"/>
      <c r="H14" s="40"/>
      <c r="I14" s="41"/>
      <c r="J14" s="42"/>
      <c r="K14" s="43"/>
      <c r="L14" s="44"/>
      <c r="M14" s="45"/>
      <c r="N14" s="38">
        <f t="shared" si="1"/>
        <v>0</v>
      </c>
      <c r="O14" s="38"/>
      <c r="P14" s="38"/>
      <c r="Q14" s="38"/>
      <c r="R14" s="38"/>
      <c r="S14" s="46"/>
      <c r="T14" s="46"/>
      <c r="U14" s="46"/>
      <c r="V14" s="46"/>
      <c r="W14" s="46"/>
      <c r="X14" s="46"/>
    </row>
    <row r="15" spans="2:28" ht="27.75" customHeight="1" x14ac:dyDescent="0.2">
      <c r="B15" s="4">
        <f t="shared" si="0"/>
        <v>9</v>
      </c>
      <c r="C15" s="5"/>
      <c r="D15" s="47"/>
      <c r="E15" s="48"/>
      <c r="F15" s="48"/>
      <c r="G15" s="49"/>
      <c r="H15" s="40"/>
      <c r="I15" s="41"/>
      <c r="J15" s="42"/>
      <c r="K15" s="43"/>
      <c r="L15" s="44"/>
      <c r="M15" s="45"/>
      <c r="N15" s="38">
        <f t="shared" si="1"/>
        <v>0</v>
      </c>
      <c r="O15" s="38"/>
      <c r="P15" s="38"/>
      <c r="Q15" s="38"/>
      <c r="R15" s="38"/>
      <c r="S15" s="50"/>
      <c r="T15" s="51"/>
      <c r="U15" s="51"/>
      <c r="V15" s="51"/>
      <c r="W15" s="51"/>
      <c r="X15" s="52"/>
    </row>
    <row r="16" spans="2:28" ht="27.75" customHeight="1" x14ac:dyDescent="0.2">
      <c r="B16" s="4">
        <f t="shared" si="0"/>
        <v>10</v>
      </c>
      <c r="C16" s="5"/>
      <c r="D16" s="39"/>
      <c r="E16" s="39"/>
      <c r="F16" s="39"/>
      <c r="G16" s="39"/>
      <c r="H16" s="40"/>
      <c r="I16" s="41"/>
      <c r="J16" s="42"/>
      <c r="K16" s="43"/>
      <c r="L16" s="44"/>
      <c r="M16" s="45"/>
      <c r="N16" s="38">
        <f t="shared" si="1"/>
        <v>0</v>
      </c>
      <c r="O16" s="38"/>
      <c r="P16" s="38"/>
      <c r="Q16" s="38"/>
      <c r="R16" s="38"/>
      <c r="S16" s="46"/>
      <c r="T16" s="46"/>
      <c r="U16" s="46"/>
      <c r="V16" s="46"/>
      <c r="W16" s="46"/>
      <c r="X16" s="46"/>
    </row>
    <row r="17" spans="2:27" ht="27.75" customHeight="1" x14ac:dyDescent="0.2">
      <c r="B17" s="4" t="s">
        <v>3</v>
      </c>
      <c r="C17" s="4"/>
      <c r="D17" s="54"/>
      <c r="E17" s="54"/>
      <c r="F17" s="54"/>
      <c r="G17" s="54"/>
      <c r="H17" s="55"/>
      <c r="I17" s="56"/>
      <c r="J17" s="57"/>
      <c r="K17" s="58">
        <f>SUM(K7:M16)</f>
        <v>0</v>
      </c>
      <c r="L17" s="58"/>
      <c r="M17" s="58"/>
      <c r="N17" s="59">
        <f>SUM(N7:R16)</f>
        <v>0</v>
      </c>
      <c r="O17" s="60"/>
      <c r="P17" s="60"/>
      <c r="Q17" s="60"/>
      <c r="R17" s="61"/>
      <c r="S17" s="67"/>
      <c r="T17" s="67"/>
      <c r="U17" s="67"/>
      <c r="V17" s="67"/>
      <c r="W17" s="67"/>
      <c r="X17" s="67"/>
    </row>
    <row r="18" spans="2:27" s="11" customFormat="1" ht="14" x14ac:dyDescent="0.2">
      <c r="B18" s="8"/>
      <c r="C18" s="8"/>
      <c r="D18" s="9"/>
      <c r="E18" s="9"/>
      <c r="F18" s="9"/>
      <c r="G18" s="9"/>
      <c r="H18" s="12"/>
      <c r="I18" s="12"/>
      <c r="J18" s="12"/>
      <c r="K18" s="13"/>
      <c r="L18" s="13"/>
      <c r="M18" s="13"/>
      <c r="N18" s="19" t="s">
        <v>9</v>
      </c>
      <c r="O18" s="14"/>
      <c r="P18" s="14"/>
      <c r="Q18" s="14"/>
      <c r="R18" s="14"/>
      <c r="S18" s="13"/>
      <c r="T18" s="13"/>
      <c r="U18" s="13"/>
      <c r="V18" s="13"/>
      <c r="W18" s="13"/>
      <c r="X18" s="13"/>
    </row>
    <row r="19" spans="2:27" s="11" customFormat="1" ht="18.75" customHeight="1" x14ac:dyDescent="0.2">
      <c r="B19" s="2"/>
      <c r="C19" s="18" t="s">
        <v>7</v>
      </c>
      <c r="D19" s="3"/>
      <c r="E19" s="3"/>
      <c r="F19" s="3"/>
      <c r="G19" s="3"/>
      <c r="H19" s="15"/>
      <c r="I19" s="15"/>
      <c r="J19" s="15"/>
      <c r="K19" s="16"/>
      <c r="L19" s="16"/>
      <c r="M19" s="16"/>
      <c r="N19" s="17"/>
      <c r="O19" s="17"/>
      <c r="P19" s="17"/>
      <c r="Q19" s="17"/>
      <c r="R19" s="17"/>
      <c r="S19" s="16"/>
      <c r="T19" s="16"/>
      <c r="U19" s="16"/>
      <c r="V19" s="16"/>
      <c r="W19" s="16"/>
      <c r="X19" s="16"/>
    </row>
    <row r="20" spans="2:27" ht="37.5" customHeight="1" x14ac:dyDescent="0.2">
      <c r="B20" s="7" t="s">
        <v>1</v>
      </c>
      <c r="C20" s="7" t="s">
        <v>18</v>
      </c>
      <c r="D20" s="29" t="s">
        <v>4</v>
      </c>
      <c r="E20" s="30"/>
      <c r="F20" s="30"/>
      <c r="G20" s="30"/>
      <c r="H20" s="31" t="s">
        <v>15</v>
      </c>
      <c r="I20" s="32"/>
      <c r="J20" s="33"/>
      <c r="K20" s="34" t="s">
        <v>12</v>
      </c>
      <c r="L20" s="35"/>
      <c r="M20" s="35"/>
      <c r="N20" s="36" t="s">
        <v>8</v>
      </c>
      <c r="O20" s="37"/>
      <c r="P20" s="37"/>
      <c r="Q20" s="37"/>
      <c r="R20" s="37"/>
      <c r="S20" s="29" t="s">
        <v>2</v>
      </c>
      <c r="T20" s="29"/>
      <c r="U20" s="29"/>
      <c r="V20" s="29"/>
      <c r="W20" s="29"/>
      <c r="X20" s="29"/>
      <c r="AA20" s="25" t="s">
        <v>16</v>
      </c>
    </row>
    <row r="21" spans="2:27" ht="27.75" customHeight="1" x14ac:dyDescent="0.2">
      <c r="B21" s="4">
        <v>1</v>
      </c>
      <c r="C21" s="5"/>
      <c r="D21" s="39"/>
      <c r="E21" s="39"/>
      <c r="F21" s="39"/>
      <c r="G21" s="39"/>
      <c r="H21" s="40"/>
      <c r="I21" s="41"/>
      <c r="J21" s="42"/>
      <c r="K21" s="53"/>
      <c r="L21" s="53"/>
      <c r="M21" s="53"/>
      <c r="N21" s="38">
        <f>IF(K21/6&gt;=AA$21,AA$21,ROUNDDOWN(K21/6,-3))</f>
        <v>0</v>
      </c>
      <c r="O21" s="38"/>
      <c r="P21" s="38"/>
      <c r="Q21" s="38"/>
      <c r="R21" s="38"/>
      <c r="S21" s="46"/>
      <c r="T21" s="46"/>
      <c r="U21" s="46"/>
      <c r="V21" s="46"/>
      <c r="W21" s="46"/>
      <c r="X21" s="46"/>
      <c r="AA21" s="1">
        <v>65000</v>
      </c>
    </row>
    <row r="22" spans="2:27" ht="27.75" customHeight="1" x14ac:dyDescent="0.2">
      <c r="B22" s="4">
        <f t="shared" si="0"/>
        <v>2</v>
      </c>
      <c r="C22" s="5"/>
      <c r="D22" s="39"/>
      <c r="E22" s="39"/>
      <c r="F22" s="39"/>
      <c r="G22" s="39"/>
      <c r="H22" s="40"/>
      <c r="I22" s="41"/>
      <c r="J22" s="42"/>
      <c r="K22" s="53"/>
      <c r="L22" s="53"/>
      <c r="M22" s="53"/>
      <c r="N22" s="38">
        <f>IF(K22/6&gt;=AA$21,AA$21,ROUNDDOWN(K22/6,-3))</f>
        <v>0</v>
      </c>
      <c r="O22" s="38"/>
      <c r="P22" s="38"/>
      <c r="Q22" s="38"/>
      <c r="R22" s="38"/>
      <c r="S22" s="46"/>
      <c r="T22" s="46"/>
      <c r="U22" s="46"/>
      <c r="V22" s="46"/>
      <c r="W22" s="46"/>
      <c r="X22" s="46"/>
    </row>
    <row r="23" spans="2:27" ht="27.75" customHeight="1" x14ac:dyDescent="0.2">
      <c r="B23" s="4" t="s">
        <v>3</v>
      </c>
      <c r="C23" s="4"/>
      <c r="D23" s="54"/>
      <c r="E23" s="54"/>
      <c r="F23" s="54"/>
      <c r="G23" s="54"/>
      <c r="H23" s="55"/>
      <c r="I23" s="56"/>
      <c r="J23" s="57"/>
      <c r="K23" s="58">
        <f>SUM(K21:M22)</f>
        <v>0</v>
      </c>
      <c r="L23" s="58"/>
      <c r="M23" s="58"/>
      <c r="N23" s="59">
        <f>SUM(N21:R22)</f>
        <v>0</v>
      </c>
      <c r="O23" s="60"/>
      <c r="P23" s="60"/>
      <c r="Q23" s="60"/>
      <c r="R23" s="61"/>
      <c r="S23" s="67"/>
      <c r="T23" s="67"/>
      <c r="U23" s="67"/>
      <c r="V23" s="67"/>
      <c r="W23" s="67"/>
      <c r="X23" s="67"/>
    </row>
    <row r="24" spans="2:27" ht="14.25" customHeight="1" x14ac:dyDescent="0.2">
      <c r="N24" s="19" t="s">
        <v>10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2:27" ht="29.25" customHeight="1" x14ac:dyDescent="0.2">
      <c r="I25" s="68"/>
      <c r="J25" s="68"/>
      <c r="K25" s="68"/>
      <c r="L25" s="68"/>
      <c r="M25" s="68"/>
      <c r="N25" s="69"/>
      <c r="O25" s="68"/>
      <c r="P25" s="68"/>
      <c r="Q25" s="68"/>
      <c r="R25" s="68"/>
      <c r="S25" s="70" t="s">
        <v>11</v>
      </c>
      <c r="T25" s="70"/>
      <c r="U25" s="70"/>
      <c r="V25" s="70"/>
      <c r="W25" s="70"/>
      <c r="X25" s="70"/>
    </row>
    <row r="26" spans="2:27" ht="34.5" customHeight="1" x14ac:dyDescent="0.2">
      <c r="I26" s="62"/>
      <c r="J26" s="62"/>
      <c r="K26" s="62"/>
      <c r="L26" s="62"/>
      <c r="M26" s="62"/>
      <c r="N26" s="63"/>
      <c r="O26" s="63"/>
      <c r="P26" s="63"/>
      <c r="Q26" s="63"/>
      <c r="R26" s="63"/>
      <c r="S26" s="64">
        <f>IF(N17+N23&gt;=600000,"600",(N17+N23)/1000)</f>
        <v>0</v>
      </c>
      <c r="T26" s="65"/>
      <c r="U26" s="65"/>
      <c r="V26" s="65"/>
      <c r="W26" s="65"/>
      <c r="X26" s="66"/>
    </row>
    <row r="27" spans="2:27" x14ac:dyDescent="0.2">
      <c r="S27" s="20" t="s">
        <v>13</v>
      </c>
    </row>
  </sheetData>
  <mergeCells count="85">
    <mergeCell ref="S10:X10"/>
    <mergeCell ref="S11:X11"/>
    <mergeCell ref="S12:X12"/>
    <mergeCell ref="S13:X13"/>
    <mergeCell ref="K12:M12"/>
    <mergeCell ref="K13:M13"/>
    <mergeCell ref="N10:R10"/>
    <mergeCell ref="N11:R11"/>
    <mergeCell ref="N12:R12"/>
    <mergeCell ref="N13:R13"/>
    <mergeCell ref="S17:X17"/>
    <mergeCell ref="D20:G20"/>
    <mergeCell ref="H20:J20"/>
    <mergeCell ref="K20:M20"/>
    <mergeCell ref="N20:R20"/>
    <mergeCell ref="S20:X20"/>
    <mergeCell ref="D17:G17"/>
    <mergeCell ref="H17:J17"/>
    <mergeCell ref="K17:M17"/>
    <mergeCell ref="N17:R17"/>
    <mergeCell ref="S26:X26"/>
    <mergeCell ref="S23:X23"/>
    <mergeCell ref="I25:M25"/>
    <mergeCell ref="N25:R25"/>
    <mergeCell ref="S25:X25"/>
    <mergeCell ref="D23:G23"/>
    <mergeCell ref="H23:J23"/>
    <mergeCell ref="K23:M23"/>
    <mergeCell ref="N23:R23"/>
    <mergeCell ref="I26:M26"/>
    <mergeCell ref="N26:R26"/>
    <mergeCell ref="S21:X21"/>
    <mergeCell ref="D22:G22"/>
    <mergeCell ref="H22:J22"/>
    <mergeCell ref="K22:M22"/>
    <mergeCell ref="N22:R22"/>
    <mergeCell ref="S22:X22"/>
    <mergeCell ref="D21:G21"/>
    <mergeCell ref="H21:J21"/>
    <mergeCell ref="K21:M21"/>
    <mergeCell ref="N21:R21"/>
    <mergeCell ref="D16:G16"/>
    <mergeCell ref="H16:J16"/>
    <mergeCell ref="K16:M16"/>
    <mergeCell ref="N16:R16"/>
    <mergeCell ref="S16:X16"/>
    <mergeCell ref="S15:X15"/>
    <mergeCell ref="D15:G15"/>
    <mergeCell ref="H15:J15"/>
    <mergeCell ref="K15:M15"/>
    <mergeCell ref="N15:R15"/>
    <mergeCell ref="S9:X9"/>
    <mergeCell ref="D14:G14"/>
    <mergeCell ref="H14:J14"/>
    <mergeCell ref="K14:M14"/>
    <mergeCell ref="N14:R14"/>
    <mergeCell ref="S14:X14"/>
    <mergeCell ref="D9:G9"/>
    <mergeCell ref="H9:J9"/>
    <mergeCell ref="K9:M9"/>
    <mergeCell ref="N9:R9"/>
    <mergeCell ref="D10:G10"/>
    <mergeCell ref="D11:G11"/>
    <mergeCell ref="D12:G12"/>
    <mergeCell ref="D13:G13"/>
    <mergeCell ref="K10:M10"/>
    <mergeCell ref="K11:M11"/>
    <mergeCell ref="S7:X7"/>
    <mergeCell ref="D8:G8"/>
    <mergeCell ref="H8:J8"/>
    <mergeCell ref="K8:M8"/>
    <mergeCell ref="N8:R8"/>
    <mergeCell ref="S8:X8"/>
    <mergeCell ref="D7:G7"/>
    <mergeCell ref="H7:J7"/>
    <mergeCell ref="K7:M7"/>
    <mergeCell ref="N7:R7"/>
    <mergeCell ref="B1:X1"/>
    <mergeCell ref="B3:C3"/>
    <mergeCell ref="D3:G3"/>
    <mergeCell ref="D6:G6"/>
    <mergeCell ref="H6:J6"/>
    <mergeCell ref="K6:M6"/>
    <mergeCell ref="N6:R6"/>
    <mergeCell ref="S6:X6"/>
  </mergeCells>
  <phoneticPr fontId="2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算定基礎（ドライブレコーダー）</vt:lpstr>
      <vt:lpstr>'算定基礎（ドライブレコーダー）'!Print_Area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多田　彩華</cp:lastModifiedBy>
  <cp:lastPrinted>2025-02-21T01:10:36Z</cp:lastPrinted>
  <dcterms:created xsi:type="dcterms:W3CDTF">2024-02-27T02:29:29Z</dcterms:created>
  <dcterms:modified xsi:type="dcterms:W3CDTF">2025-05-30T04:59:28Z</dcterms:modified>
</cp:coreProperties>
</file>