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7008901-430技術管理班\土木技術担当\16　通知\R08通知\26××××_建設現場における快適トイレ設置の事務取扱要領の策定について\00-2_作業\"/>
    </mc:Choice>
  </mc:AlternateContent>
  <xr:revisionPtr revIDLastSave="0" documentId="13_ncr:1_{7017824F-1C6F-48B6-A1FC-E27AF8260273}" xr6:coauthVersionLast="47" xr6:coauthVersionMax="47" xr10:uidLastSave="{00000000-0000-0000-0000-000000000000}"/>
  <bookViews>
    <workbookView xWindow="28680" yWindow="-120" windowWidth="29040" windowHeight="15720" xr2:uid="{00000000-000D-0000-FFFF-FFFF00000000}"/>
  </bookViews>
  <sheets>
    <sheet name="【様式１】協議書" sheetId="5" r:id="rId1"/>
    <sheet name="【様式２】報告書"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5" l="1"/>
  <c r="F16" i="6"/>
  <c r="E6" i="6"/>
  <c r="E5" i="6"/>
  <c r="F15" i="6"/>
  <c r="E3" i="6" l="1"/>
  <c r="E4" i="6"/>
  <c r="E12" i="6"/>
  <c r="E13" i="6"/>
  <c r="E14" i="6"/>
  <c r="F11" i="5" l="1"/>
  <c r="F17" i="6" s="1"/>
  <c r="F18" i="6" s="1"/>
  <c r="F19" i="6" s="1"/>
  <c r="F11" i="6" l="1"/>
  <c r="F20" i="6" s="1"/>
</calcChain>
</file>

<file path=xl/sharedStrings.xml><?xml version="1.0" encoding="utf-8"?>
<sst xmlns="http://schemas.openxmlformats.org/spreadsheetml/2006/main" count="138" uniqueCount="74">
  <si>
    <t>発注機関</t>
    <rPh sb="0" eb="2">
      <t>ハッチュウ</t>
    </rPh>
    <rPh sb="2" eb="4">
      <t>キカン</t>
    </rPh>
    <phoneticPr fontId="3"/>
  </si>
  <si>
    <t>工事名</t>
    <rPh sb="0" eb="1">
      <t>コウ</t>
    </rPh>
    <rPh sb="1" eb="2">
      <t>コト</t>
    </rPh>
    <rPh sb="2" eb="3">
      <t>メイ</t>
    </rPh>
    <phoneticPr fontId="3"/>
  </si>
  <si>
    <t>受注者名</t>
    <rPh sb="0" eb="3">
      <t>ジュチュウシャ</t>
    </rPh>
    <rPh sb="3" eb="4">
      <t>メイ</t>
    </rPh>
    <phoneticPr fontId="3"/>
  </si>
  <si>
    <t>工事期間</t>
    <rPh sb="0" eb="2">
      <t>コウジ</t>
    </rPh>
    <rPh sb="2" eb="4">
      <t>キカン</t>
    </rPh>
    <phoneticPr fontId="3"/>
  </si>
  <si>
    <t>自：</t>
    <rPh sb="0" eb="1">
      <t>ジ</t>
    </rPh>
    <phoneticPr fontId="3"/>
  </si>
  <si>
    <t>至：</t>
    <rPh sb="0" eb="1">
      <t>イタル</t>
    </rPh>
    <phoneticPr fontId="3"/>
  </si>
  <si>
    <t>快適トイレ
設置予定期間</t>
    <rPh sb="0" eb="2">
      <t>カイテキ</t>
    </rPh>
    <rPh sb="6" eb="8">
      <t>セッチ</t>
    </rPh>
    <rPh sb="8" eb="10">
      <t>ヨテイ</t>
    </rPh>
    <rPh sb="10" eb="12">
      <t>キカン</t>
    </rPh>
    <phoneticPr fontId="3"/>
  </si>
  <si>
    <t>期間(A)</t>
    <rPh sb="0" eb="2">
      <t>キカン</t>
    </rPh>
    <phoneticPr fontId="3"/>
  </si>
  <si>
    <t>月</t>
    <rPh sb="0" eb="1">
      <t>ツキ</t>
    </rPh>
    <phoneticPr fontId="3"/>
  </si>
  <si>
    <t>レンタル会社名</t>
    <rPh sb="6" eb="7">
      <t>メイ</t>
    </rPh>
    <phoneticPr fontId="10"/>
  </si>
  <si>
    <t>メーカー名　</t>
    <rPh sb="4" eb="5">
      <t>メイ</t>
    </rPh>
    <phoneticPr fontId="10"/>
  </si>
  <si>
    <t>製品名（型式）</t>
    <phoneticPr fontId="3"/>
  </si>
  <si>
    <t>円</t>
    <rPh sb="0" eb="1">
      <t>エン</t>
    </rPh>
    <phoneticPr fontId="3"/>
  </si>
  <si>
    <t>１基当たり月額費用(D)
（C/(A×B））</t>
    <rPh sb="1" eb="2">
      <t>キ</t>
    </rPh>
    <rPh sb="2" eb="3">
      <t>ア</t>
    </rPh>
    <rPh sb="5" eb="6">
      <t>ツキ</t>
    </rPh>
    <rPh sb="6" eb="7">
      <t>ガク</t>
    </rPh>
    <rPh sb="7" eb="9">
      <t>ヒヨウ</t>
    </rPh>
    <phoneticPr fontId="3"/>
  </si>
  <si>
    <t>円/基・月</t>
    <rPh sb="0" eb="1">
      <t>エン</t>
    </rPh>
    <rPh sb="2" eb="3">
      <t>キ</t>
    </rPh>
    <rPh sb="4" eb="5">
      <t>ツキ</t>
    </rPh>
    <phoneticPr fontId="3"/>
  </si>
  <si>
    <t>快適トイレ仕様確認</t>
    <rPh sb="0" eb="2">
      <t>カイテキ</t>
    </rPh>
    <rPh sb="7" eb="9">
      <t>カクニン</t>
    </rPh>
    <phoneticPr fontId="3"/>
  </si>
  <si>
    <t>受注者確認</t>
    <rPh sb="0" eb="3">
      <t>ジュチュウシャ</t>
    </rPh>
    <rPh sb="3" eb="5">
      <t>カクニン</t>
    </rPh>
    <phoneticPr fontId="3"/>
  </si>
  <si>
    <t>快適トイレ設置実績報告書</t>
    <rPh sb="0" eb="2">
      <t>カイテキ</t>
    </rPh>
    <rPh sb="5" eb="7">
      <t>セッチ</t>
    </rPh>
    <rPh sb="7" eb="9">
      <t>ジッセキ</t>
    </rPh>
    <rPh sb="9" eb="12">
      <t>ホウコクショ</t>
    </rPh>
    <phoneticPr fontId="3"/>
  </si>
  <si>
    <t>快適トイレ
設置期間</t>
    <rPh sb="0" eb="2">
      <t>カイテキ</t>
    </rPh>
    <rPh sb="6" eb="8">
      <t>セッチ</t>
    </rPh>
    <rPh sb="8" eb="10">
      <t>キカン</t>
    </rPh>
    <phoneticPr fontId="3"/>
  </si>
  <si>
    <t>設置費用計（C）</t>
    <rPh sb="0" eb="2">
      <t>セッチ</t>
    </rPh>
    <rPh sb="2" eb="4">
      <t>ヒヨウ</t>
    </rPh>
    <rPh sb="4" eb="5">
      <t>ケイ</t>
    </rPh>
    <phoneticPr fontId="3"/>
  </si>
  <si>
    <t>１基当たり
積算上の差額(E)
（D-10000））</t>
    <rPh sb="1" eb="2">
      <t>キ</t>
    </rPh>
    <rPh sb="2" eb="3">
      <t>ア</t>
    </rPh>
    <rPh sb="6" eb="8">
      <t>セキサン</t>
    </rPh>
    <rPh sb="8" eb="9">
      <t>ジョウ</t>
    </rPh>
    <rPh sb="10" eb="12">
      <t>サガク</t>
    </rPh>
    <phoneticPr fontId="3"/>
  </si>
  <si>
    <t>協議日</t>
    <rPh sb="0" eb="2">
      <t>キョウギ</t>
    </rPh>
    <rPh sb="2" eb="3">
      <t>ビ</t>
    </rPh>
    <phoneticPr fontId="2"/>
  </si>
  <si>
    <t>【快適トイレに求める機能】</t>
    <rPh sb="1" eb="3">
      <t>カイテキ</t>
    </rPh>
    <rPh sb="7" eb="8">
      <t>モト</t>
    </rPh>
    <rPh sb="10" eb="12">
      <t>キノウ</t>
    </rPh>
    <phoneticPr fontId="3"/>
  </si>
  <si>
    <t>【付属品として備えるもの】</t>
    <phoneticPr fontId="2"/>
  </si>
  <si>
    <t>【推奨する仕様、付属品】</t>
    <phoneticPr fontId="2"/>
  </si>
  <si>
    <t>（7）</t>
    <phoneticPr fontId="2"/>
  </si>
  <si>
    <t>（8）</t>
  </si>
  <si>
    <t>（9）</t>
  </si>
  <si>
    <t>（10）</t>
  </si>
  <si>
    <t>(1)</t>
    <phoneticPr fontId="2"/>
  </si>
  <si>
    <t>(2)</t>
  </si>
  <si>
    <t>(3)</t>
  </si>
  <si>
    <t>(4)</t>
  </si>
  <si>
    <t>(5)</t>
  </si>
  <si>
    <t>(6)</t>
  </si>
  <si>
    <t>（12）</t>
    <phoneticPr fontId="2"/>
  </si>
  <si>
    <t>（11）</t>
    <phoneticPr fontId="2"/>
  </si>
  <si>
    <t>（13）</t>
  </si>
  <si>
    <t>（14）</t>
  </si>
  <si>
    <t>（15）</t>
  </si>
  <si>
    <t>（16）</t>
  </si>
  <si>
    <t>（17）</t>
  </si>
  <si>
    <t>令和　　年　　月　　日　</t>
    <rPh sb="0" eb="2">
      <t>レイワ</t>
    </rPh>
    <rPh sb="4" eb="5">
      <t>ネン</t>
    </rPh>
    <rPh sb="7" eb="8">
      <t>ガツ</t>
    </rPh>
    <rPh sb="10" eb="11">
      <t>ニチ</t>
    </rPh>
    <phoneticPr fontId="2"/>
  </si>
  <si>
    <t>洋式（洋風）便器</t>
    <phoneticPr fontId="2"/>
  </si>
  <si>
    <t>水洗及び簡易水洗機能（し尿処理装置付き含む）</t>
    <phoneticPr fontId="2"/>
  </si>
  <si>
    <t>臭い逆流防止機能</t>
    <phoneticPr fontId="2"/>
  </si>
  <si>
    <t>容易に開かない施錠機能</t>
    <phoneticPr fontId="2"/>
  </si>
  <si>
    <t>照明設備</t>
    <phoneticPr fontId="2"/>
  </si>
  <si>
    <t xml:space="preserve">衣類掛け等のフック、又は、荷物の置ける棚等（耐荷重を５kg以上とする） </t>
    <phoneticPr fontId="2"/>
  </si>
  <si>
    <t>現場に男女がいる場合に男女別の明確な表示</t>
    <phoneticPr fontId="2"/>
  </si>
  <si>
    <t>周囲からトイレの入口が直接見えない工夫</t>
    <phoneticPr fontId="2"/>
  </si>
  <si>
    <t>サニタリーボックス（女性用トイレに必ず設置）</t>
    <phoneticPr fontId="2"/>
  </si>
  <si>
    <t>鏡と手洗器</t>
    <phoneticPr fontId="2"/>
  </si>
  <si>
    <t>便座除菌クリーナー等の衛生用品</t>
    <phoneticPr fontId="2"/>
  </si>
  <si>
    <t>室内寸法900×900mm以上（面積ではない）</t>
    <phoneticPr fontId="2"/>
  </si>
  <si>
    <t>擬音装置（機能を含む）</t>
    <phoneticPr fontId="2"/>
  </si>
  <si>
    <t>着替え台</t>
    <phoneticPr fontId="2"/>
  </si>
  <si>
    <t>臭気対策機能の多重化</t>
    <phoneticPr fontId="2"/>
  </si>
  <si>
    <t>室内温度の調整が可能な設備</t>
    <phoneticPr fontId="2"/>
  </si>
  <si>
    <t>小物置き場（トイレットペーパー予備置き場等）</t>
    <phoneticPr fontId="2"/>
  </si>
  <si>
    <t>設置基数（B）</t>
    <rPh sb="0" eb="2">
      <t>セッチ</t>
    </rPh>
    <rPh sb="2" eb="4">
      <t>キスウ</t>
    </rPh>
    <phoneticPr fontId="3"/>
  </si>
  <si>
    <t>基</t>
    <rPh sb="0" eb="1">
      <t>キ</t>
    </rPh>
    <phoneticPr fontId="3"/>
  </si>
  <si>
    <t>快適トイレ設置費用（精算）</t>
    <phoneticPr fontId="2"/>
  </si>
  <si>
    <t>快適トイレ設置協議書</t>
    <rPh sb="0" eb="2">
      <t>カイテキ</t>
    </rPh>
    <rPh sb="5" eb="7">
      <t>セッチ</t>
    </rPh>
    <rPh sb="7" eb="9">
      <t>キョウギ</t>
    </rPh>
    <rPh sb="9" eb="10">
      <t>ショ</t>
    </rPh>
    <phoneticPr fontId="3"/>
  </si>
  <si>
    <t>現場代理人名</t>
    <rPh sb="0" eb="5">
      <t>ゲンバダイリニン</t>
    </rPh>
    <rPh sb="5" eb="6">
      <t>メイ</t>
    </rPh>
    <phoneticPr fontId="2"/>
  </si>
  <si>
    <t>注）快適トイレに求める機能及び付属品として備えるものが全て確認できる写真データをあわせて提出すること。</t>
    <rPh sb="0" eb="1">
      <t>チュウ</t>
    </rPh>
    <rPh sb="2" eb="4">
      <t>カイテキ</t>
    </rPh>
    <rPh sb="8" eb="9">
      <t>モト</t>
    </rPh>
    <rPh sb="11" eb="13">
      <t>キノウ</t>
    </rPh>
    <rPh sb="13" eb="14">
      <t>オヨ</t>
    </rPh>
    <rPh sb="15" eb="17">
      <t>フゾク</t>
    </rPh>
    <rPh sb="17" eb="18">
      <t>ヒン</t>
    </rPh>
    <rPh sb="21" eb="22">
      <t>ソナ</t>
    </rPh>
    <rPh sb="27" eb="28">
      <t>スベ</t>
    </rPh>
    <rPh sb="29" eb="31">
      <t>カクニン</t>
    </rPh>
    <rPh sb="34" eb="36">
      <t>シャシン</t>
    </rPh>
    <rPh sb="44" eb="46">
      <t>テイシュツ</t>
    </rPh>
    <phoneticPr fontId="3"/>
  </si>
  <si>
    <t>注）仕様が確認出来るパンフレット及び見積書の写しをあわせて提出すること。</t>
    <rPh sb="0" eb="1">
      <t>チュウ</t>
    </rPh>
    <rPh sb="2" eb="4">
      <t>シヨウ</t>
    </rPh>
    <rPh sb="5" eb="7">
      <t>カクニン</t>
    </rPh>
    <rPh sb="7" eb="9">
      <t>デキ</t>
    </rPh>
    <rPh sb="16" eb="17">
      <t>オヨ</t>
    </rPh>
    <rPh sb="18" eb="21">
      <t>ミツモリショ</t>
    </rPh>
    <rPh sb="22" eb="23">
      <t>ウツ</t>
    </rPh>
    <rPh sb="29" eb="31">
      <t>テイシュツ</t>
    </rPh>
    <phoneticPr fontId="3"/>
  </si>
  <si>
    <t>様式２</t>
    <rPh sb="0" eb="2">
      <t>ヨウシキ</t>
    </rPh>
    <phoneticPr fontId="2"/>
  </si>
  <si>
    <t>様式１</t>
    <rPh sb="0" eb="2">
      <t>ヨウシキ</t>
    </rPh>
    <phoneticPr fontId="2"/>
  </si>
  <si>
    <t>報告日</t>
    <rPh sb="0" eb="2">
      <t>ホウコク</t>
    </rPh>
    <rPh sb="2" eb="3">
      <t>ビ</t>
    </rPh>
    <phoneticPr fontId="2"/>
  </si>
  <si>
    <r>
      <t xml:space="preserve">
快適トイレ設置費用（精算）
</t>
    </r>
    <r>
      <rPr>
        <sz val="9"/>
        <rFont val="ＭＳ Ｐゴシック"/>
        <family val="3"/>
        <charset val="128"/>
      </rPr>
      <t>注）運搬、設置、撤去費用は共通仮設費の
     率分に含まれているため計上しない。</t>
    </r>
    <rPh sb="16" eb="17">
      <t>チュウ</t>
    </rPh>
    <phoneticPr fontId="2"/>
  </si>
  <si>
    <t>設置予定費用計（C）</t>
    <rPh sb="0" eb="2">
      <t>セッチ</t>
    </rPh>
    <rPh sb="2" eb="4">
      <t>ヨテイ</t>
    </rPh>
    <rPh sb="4" eb="6">
      <t>ヒヨウ</t>
    </rPh>
    <rPh sb="6" eb="7">
      <t>ケイ</t>
    </rPh>
    <phoneticPr fontId="3"/>
  </si>
  <si>
    <t>積算計上額（Ａ×B×F）</t>
    <rPh sb="0" eb="2">
      <t>セキサン</t>
    </rPh>
    <rPh sb="2" eb="4">
      <t>ケイジョウ</t>
    </rPh>
    <rPh sb="4" eb="5">
      <t>ガク</t>
    </rPh>
    <phoneticPr fontId="3"/>
  </si>
  <si>
    <t>１基当たり
積算計上額(F)
(上限57,000円/基・月）</t>
    <rPh sb="1" eb="2">
      <t>キ</t>
    </rPh>
    <rPh sb="2" eb="3">
      <t>ア</t>
    </rPh>
    <rPh sb="6" eb="8">
      <t>セキサン</t>
    </rPh>
    <rPh sb="8" eb="10">
      <t>ケイジョウ</t>
    </rPh>
    <rPh sb="10" eb="11">
      <t>ガク</t>
    </rPh>
    <rPh sb="16" eb="18">
      <t>ジョウゲン</t>
    </rPh>
    <rPh sb="24" eb="25">
      <t>エン</t>
    </rPh>
    <rPh sb="26" eb="27">
      <t>キ</t>
    </rPh>
    <rPh sb="28" eb="29">
      <t>ツキ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</si>
</sst>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Red]\-#,##0.0"/>
    <numFmt numFmtId="178" formatCode="#,##0_ "/>
    <numFmt numFmtId="179" formatCode="#,##0_ ;[Red]\-#,##0\ "/>
  </numFmts>
  <fonts count="18" x14ac:knownFonts="1">
    <font>
      <sz val="11"/>
      <color indexed="8"/>
      <name val="ＭＳ Ｐゴシック"/>
      <family val="3"/>
      <charset val="128"/>
      <scheme val="minor"/>
    </font>
    <font>
      <sz val="11"/>
      <color indexed="8"/>
      <name val="ＭＳ Ｐゴシック"/>
      <family val="3"/>
      <charset val="128"/>
      <scheme val="minor"/>
    </font>
    <font>
      <sz val="6"/>
      <name val="ＭＳ Ｐゴシック"/>
      <family val="3"/>
      <charset val="128"/>
      <scheme val="minor"/>
    </font>
    <font>
      <sz val="6"/>
      <name val="ＭＳ Ｐゴシック"/>
      <family val="3"/>
      <charset val="128"/>
    </font>
    <font>
      <b/>
      <sz val="20"/>
      <color indexed="8"/>
      <name val="ＭＳ Ｐゴシック"/>
      <family val="3"/>
      <charset val="128"/>
      <scheme val="minor"/>
    </font>
    <font>
      <b/>
      <sz val="18"/>
      <color indexed="8"/>
      <name val="ＭＳ Ｐゴシック"/>
      <family val="3"/>
      <charset val="128"/>
      <scheme val="minor"/>
    </font>
    <font>
      <sz val="20"/>
      <color indexed="8"/>
      <name val="ＭＳ Ｐゴシック"/>
      <family val="3"/>
      <charset val="128"/>
      <scheme val="minor"/>
    </font>
    <font>
      <sz val="18"/>
      <color indexed="8"/>
      <name val="ＭＳ Ｐゴシック"/>
      <family val="3"/>
      <charset val="128"/>
      <scheme val="minor"/>
    </font>
    <font>
      <sz val="14"/>
      <color indexed="8"/>
      <name val="ＭＳ Ｐゴシック"/>
      <family val="3"/>
      <charset val="128"/>
      <scheme val="minor"/>
    </font>
    <font>
      <sz val="11"/>
      <name val="ＭＳ Ｐゴシック"/>
      <family val="3"/>
      <charset val="128"/>
    </font>
    <font>
      <sz val="8"/>
      <name val="ＭＳ Ｐゴシック"/>
      <family val="3"/>
      <charset val="128"/>
    </font>
    <font>
      <sz val="8"/>
      <color indexed="8"/>
      <name val="ＭＳ Ｐゴシック"/>
      <family val="3"/>
      <charset val="128"/>
      <scheme val="minor"/>
    </font>
    <font>
      <sz val="10"/>
      <color indexed="8"/>
      <name val="ＭＳ Ｐゴシック"/>
      <family val="3"/>
      <charset val="128"/>
      <scheme val="minor"/>
    </font>
    <font>
      <sz val="16"/>
      <name val="ＭＳ Ｐゴシック"/>
      <family val="3"/>
      <charset val="128"/>
    </font>
    <font>
      <u/>
      <sz val="11"/>
      <color indexed="12"/>
      <name val="ＭＳ Ｐゴシック"/>
      <family val="3"/>
      <charset val="128"/>
      <scheme val="minor"/>
    </font>
    <font>
      <sz val="9"/>
      <name val="ＭＳ Ｐゴシック"/>
      <family val="3"/>
      <charset val="128"/>
    </font>
    <font>
      <b/>
      <sz val="11"/>
      <color rgb="FFFF0000"/>
      <name val="ＭＳ Ｐゴシック"/>
      <family val="3"/>
      <charset val="128"/>
      <scheme val="minor"/>
    </font>
    <font>
      <sz val="9"/>
      <color indexed="8"/>
      <name val="ＭＳ Ｐゴシック"/>
      <family val="3"/>
      <charset val="128"/>
      <scheme val="minor"/>
    </font>
  </fonts>
  <fills count="5">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CCFF"/>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6">
    <xf numFmtId="0" fontId="0" fillId="0" borderId="0">
      <alignment vertical="center"/>
    </xf>
    <xf numFmtId="38" fontId="1" fillId="0" borderId="0" applyFill="0" applyBorder="0" applyAlignment="0" applyProtection="0">
      <alignment vertical="center"/>
    </xf>
    <xf numFmtId="0" fontId="9" fillId="0" borderId="0"/>
    <xf numFmtId="38" fontId="13" fillId="0" borderId="0" applyFont="0" applyFill="0" applyBorder="0" applyAlignment="0" applyProtection="0"/>
    <xf numFmtId="0" fontId="13" fillId="0" borderId="0"/>
    <xf numFmtId="0" fontId="14" fillId="0" borderId="0" applyNumberFormat="0" applyFill="0" applyBorder="0" applyAlignment="0" applyProtection="0">
      <alignment vertical="center"/>
    </xf>
  </cellStyleXfs>
  <cellXfs count="104">
    <xf numFmtId="0" fontId="0" fillId="0" borderId="0" xfId="0">
      <alignment vertical="center"/>
    </xf>
    <xf numFmtId="0" fontId="4" fillId="0" borderId="0" xfId="0" applyFont="1" applyAlignment="1">
      <alignment horizontal="center" vertical="center"/>
    </xf>
    <xf numFmtId="0" fontId="6" fillId="0" borderId="0" xfId="0" applyFont="1" applyAlignment="1">
      <alignment vertical="top"/>
    </xf>
    <xf numFmtId="0" fontId="7" fillId="0" borderId="0" xfId="0" applyFont="1" applyAlignment="1">
      <alignment horizontal="center" vertical="center"/>
    </xf>
    <xf numFmtId="0" fontId="0" fillId="0" borderId="9" xfId="0" applyBorder="1" applyAlignment="1">
      <alignment horizontal="center" vertical="center"/>
    </xf>
    <xf numFmtId="38" fontId="8" fillId="0" borderId="0" xfId="1" applyFont="1" applyFill="1" applyBorder="1" applyAlignment="1">
      <alignment horizontal="center" vertical="center"/>
    </xf>
    <xf numFmtId="0" fontId="8" fillId="0" borderId="0" xfId="0" applyFont="1" applyAlignment="1">
      <alignment horizontal="right" vertical="center" shrinkToFit="1"/>
    </xf>
    <xf numFmtId="0" fontId="0" fillId="0" borderId="5" xfId="0" applyBorder="1" applyAlignment="1">
      <alignment horizontal="center" vertical="center"/>
    </xf>
    <xf numFmtId="0" fontId="0" fillId="0" borderId="9" xfId="0" applyBorder="1" applyAlignment="1">
      <alignment horizontal="center" vertical="center" shrinkToFit="1"/>
    </xf>
    <xf numFmtId="0" fontId="0" fillId="0" borderId="5" xfId="0" applyBorder="1" applyAlignment="1">
      <alignment horizontal="left" vertical="center" shrinkToFit="1"/>
    </xf>
    <xf numFmtId="0" fontId="8" fillId="0" borderId="0" xfId="0" quotePrefix="1" applyFont="1" applyAlignment="1">
      <alignment horizontal="left" vertical="center"/>
    </xf>
    <xf numFmtId="0" fontId="11" fillId="0" borderId="9" xfId="0" applyFont="1" applyBorder="1" applyAlignment="1">
      <alignment horizontal="center" vertical="center" wrapText="1" shrinkToFit="1"/>
    </xf>
    <xf numFmtId="0" fontId="12" fillId="0" borderId="5" xfId="0" applyFont="1" applyBorder="1" applyAlignment="1">
      <alignment horizontal="center" vertical="center"/>
    </xf>
    <xf numFmtId="49" fontId="0" fillId="0" borderId="3" xfId="0" applyNumberFormat="1" applyBorder="1" applyAlignment="1">
      <alignment horizontal="center" vertical="center"/>
    </xf>
    <xf numFmtId="0" fontId="7" fillId="2" borderId="9" xfId="0" applyFont="1" applyFill="1" applyBorder="1" applyAlignment="1">
      <alignment horizontal="center" vertical="center"/>
    </xf>
    <xf numFmtId="0" fontId="0" fillId="2" borderId="0" xfId="0" applyFill="1" applyAlignment="1">
      <alignment horizontal="right" vertical="center"/>
    </xf>
    <xf numFmtId="0" fontId="12" fillId="0" borderId="9" xfId="0" applyFont="1" applyBorder="1" applyAlignment="1">
      <alignment horizontal="center" vertical="center" wrapText="1"/>
    </xf>
    <xf numFmtId="0" fontId="0" fillId="3" borderId="0" xfId="0" applyFill="1">
      <alignment vertical="center"/>
    </xf>
    <xf numFmtId="0" fontId="4" fillId="3" borderId="0" xfId="0" applyFont="1" applyFill="1" applyAlignment="1">
      <alignment horizontal="left" vertical="center"/>
    </xf>
    <xf numFmtId="0" fontId="0" fillId="3" borderId="2" xfId="0" applyFill="1" applyBorder="1">
      <alignment vertical="center"/>
    </xf>
    <xf numFmtId="0" fontId="0" fillId="4" borderId="9" xfId="0" applyFill="1" applyBorder="1" applyAlignment="1">
      <alignment horizontal="center" vertical="center" shrinkToFit="1"/>
    </xf>
    <xf numFmtId="0" fontId="0" fillId="4" borderId="5" xfId="0" applyFill="1" applyBorder="1" applyAlignment="1">
      <alignment horizontal="left" vertical="center" shrinkToFit="1"/>
    </xf>
    <xf numFmtId="0" fontId="0" fillId="3" borderId="0" xfId="0" applyFill="1" applyAlignment="1">
      <alignment horizontal="left" vertical="center" shrinkToFit="1"/>
    </xf>
    <xf numFmtId="179" fontId="1" fillId="3" borderId="0" xfId="1" applyNumberFormat="1" applyFill="1" applyBorder="1" applyAlignment="1">
      <alignment horizontal="center" vertical="center"/>
    </xf>
    <xf numFmtId="179" fontId="1" fillId="3" borderId="1" xfId="1" applyNumberFormat="1" applyFill="1" applyBorder="1" applyAlignment="1">
      <alignment horizontal="center" vertical="center"/>
    </xf>
    <xf numFmtId="0" fontId="0" fillId="3" borderId="1" xfId="0" applyFill="1" applyBorder="1" applyAlignment="1">
      <alignment horizontal="center" vertical="center" shrinkToFit="1"/>
    </xf>
    <xf numFmtId="0" fontId="9" fillId="3" borderId="10" xfId="2" applyFill="1" applyBorder="1" applyAlignment="1">
      <alignment horizontal="left" vertical="center"/>
    </xf>
    <xf numFmtId="0" fontId="9" fillId="3" borderId="1" xfId="2" applyFill="1" applyBorder="1" applyAlignment="1">
      <alignment horizontal="left" vertical="center"/>
    </xf>
    <xf numFmtId="0" fontId="0" fillId="3" borderId="4" xfId="0" applyFill="1" applyBorder="1" applyAlignment="1">
      <alignment horizontal="center" vertical="center" shrinkToFit="1"/>
    </xf>
    <xf numFmtId="178" fontId="16" fillId="3" borderId="4" xfId="0" applyNumberFormat="1" applyFont="1" applyFill="1" applyBorder="1" applyAlignment="1">
      <alignment horizontal="right" vertical="center" shrinkToFit="1"/>
    </xf>
    <xf numFmtId="0" fontId="0" fillId="3" borderId="5" xfId="0" applyFill="1" applyBorder="1" applyAlignment="1">
      <alignment horizontal="left" vertical="center" shrinkToFi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176" fontId="0" fillId="2" borderId="0" xfId="0" applyNumberFormat="1" applyFill="1" applyAlignment="1">
      <alignment horizontal="right" vertical="center"/>
    </xf>
    <xf numFmtId="0" fontId="0" fillId="2" borderId="0" xfId="0" applyFill="1" applyAlignment="1">
      <alignment horizontal="righ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178" fontId="0" fillId="2" borderId="3" xfId="0" applyNumberFormat="1" applyFill="1" applyBorder="1" applyAlignment="1">
      <alignment horizontal="right" vertical="center" shrinkToFit="1"/>
    </xf>
    <xf numFmtId="178" fontId="0" fillId="2" borderId="4" xfId="0" applyNumberFormat="1" applyFill="1" applyBorder="1" applyAlignment="1">
      <alignment horizontal="right" vertical="center" shrinkToFit="1"/>
    </xf>
    <xf numFmtId="178" fontId="0" fillId="0" borderId="3" xfId="0" applyNumberFormat="1" applyBorder="1" applyAlignment="1">
      <alignment horizontal="right" vertical="center" shrinkToFit="1"/>
    </xf>
    <xf numFmtId="178" fontId="0" fillId="0" borderId="4" xfId="0" applyNumberFormat="1" applyBorder="1" applyAlignment="1">
      <alignment horizontal="right" vertical="center" shrinkToFit="1"/>
    </xf>
    <xf numFmtId="0" fontId="9" fillId="0" borderId="3" xfId="2" applyBorder="1" applyAlignment="1">
      <alignment horizontal="left" vertical="center"/>
    </xf>
    <xf numFmtId="0" fontId="9" fillId="0" borderId="4" xfId="2" applyBorder="1" applyAlignment="1">
      <alignment horizontal="left" vertical="center"/>
    </xf>
    <xf numFmtId="0" fontId="9" fillId="0" borderId="5" xfId="2"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0" borderId="6" xfId="0"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12" xfId="0" applyBorder="1" applyAlignment="1">
      <alignment horizontal="left" vertical="center" shrinkToFit="1"/>
    </xf>
    <xf numFmtId="0" fontId="0" fillId="0" borderId="0" xfId="0" applyAlignment="1">
      <alignment horizontal="left" vertical="center" shrinkToFit="1"/>
    </xf>
    <xf numFmtId="0" fontId="0" fillId="0" borderId="2" xfId="0" applyBorder="1" applyAlignment="1">
      <alignment horizontal="left" vertical="center" shrinkToFit="1"/>
    </xf>
    <xf numFmtId="0" fontId="0" fillId="0" borderId="10" xfId="0" applyBorder="1" applyAlignment="1">
      <alignment horizontal="left" vertical="center" shrinkToFit="1"/>
    </xf>
    <xf numFmtId="0" fontId="0" fillId="0" borderId="1" xfId="0" applyBorder="1" applyAlignment="1">
      <alignment horizontal="left" vertical="center" shrinkToFit="1"/>
    </xf>
    <xf numFmtId="0" fontId="0" fillId="0" borderId="11" xfId="0" applyBorder="1" applyAlignment="1">
      <alignment horizontal="left" vertical="center" shrinkToFit="1"/>
    </xf>
    <xf numFmtId="0" fontId="0" fillId="2" borderId="3" xfId="0" applyFill="1" applyBorder="1" applyAlignment="1">
      <alignment horizontal="right" vertical="center" shrinkToFit="1"/>
    </xf>
    <xf numFmtId="0" fontId="0" fillId="2" borderId="4" xfId="0" applyFill="1" applyBorder="1" applyAlignment="1">
      <alignment horizontal="right" vertical="center" shrinkToFit="1"/>
    </xf>
    <xf numFmtId="0" fontId="5" fillId="3" borderId="1" xfId="0" applyFont="1" applyFill="1" applyBorder="1" applyAlignment="1">
      <alignment horizontal="center" vertical="center"/>
    </xf>
    <xf numFmtId="0" fontId="0" fillId="2" borderId="3" xfId="0" applyFill="1"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176" fontId="0" fillId="2" borderId="9" xfId="0" applyNumberFormat="1" applyFill="1" applyBorder="1" applyAlignment="1">
      <alignment horizontal="left" vertical="center"/>
    </xf>
    <xf numFmtId="0" fontId="0" fillId="2" borderId="9" xfId="0" applyFill="1" applyBorder="1" applyAlignment="1">
      <alignment horizontal="lef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177" fontId="1" fillId="0" borderId="3" xfId="1" applyNumberFormat="1" applyFill="1" applyBorder="1" applyAlignment="1">
      <alignment horizontal="center" vertical="center"/>
    </xf>
    <xf numFmtId="177" fontId="1" fillId="0" borderId="4" xfId="1" applyNumberFormat="1" applyFill="1" applyBorder="1" applyAlignment="1">
      <alignment horizontal="center"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17" fillId="0" borderId="7" xfId="0" applyFont="1" applyBorder="1" applyAlignment="1">
      <alignment horizontal="left" vertical="top" wrapText="1"/>
    </xf>
    <xf numFmtId="176" fontId="0" fillId="0" borderId="9" xfId="0" applyNumberFormat="1" applyBorder="1" applyAlignment="1">
      <alignment horizontal="left" vertical="center"/>
    </xf>
    <xf numFmtId="0" fontId="0" fillId="0" borderId="9" xfId="0" applyBorder="1" applyAlignment="1">
      <alignment horizontal="left" vertical="center"/>
    </xf>
    <xf numFmtId="38" fontId="1" fillId="0" borderId="3" xfId="1" applyBorder="1" applyAlignment="1">
      <alignment horizontal="right" vertical="center" shrinkToFit="1"/>
    </xf>
    <xf numFmtId="38" fontId="1" fillId="0" borderId="4" xfId="1" applyBorder="1" applyAlignment="1">
      <alignment horizontal="right" vertical="center" shrinkToFit="1"/>
    </xf>
    <xf numFmtId="178" fontId="16" fillId="4" borderId="3" xfId="0" applyNumberFormat="1" applyFont="1" applyFill="1" applyBorder="1" applyAlignment="1">
      <alignment horizontal="right" vertical="center" shrinkToFit="1"/>
    </xf>
    <xf numFmtId="178" fontId="16" fillId="4" borderId="4" xfId="0" applyNumberFormat="1" applyFont="1" applyFill="1" applyBorder="1" applyAlignment="1">
      <alignment horizontal="right" vertical="center" shrinkToFit="1"/>
    </xf>
    <xf numFmtId="0" fontId="9" fillId="0" borderId="6" xfId="2" applyBorder="1" applyAlignment="1">
      <alignment horizontal="left" vertical="center" wrapText="1"/>
    </xf>
    <xf numFmtId="0" fontId="9" fillId="0" borderId="7" xfId="2" applyBorder="1" applyAlignment="1">
      <alignment horizontal="left" vertical="center"/>
    </xf>
    <xf numFmtId="0" fontId="9" fillId="0" borderId="8" xfId="2" applyBorder="1" applyAlignment="1">
      <alignment horizontal="left" vertical="center"/>
    </xf>
    <xf numFmtId="0" fontId="9" fillId="0" borderId="12" xfId="2" applyBorder="1" applyAlignment="1">
      <alignment horizontal="left" vertical="center"/>
    </xf>
    <xf numFmtId="0" fontId="9" fillId="0" borderId="0" xfId="2" applyAlignment="1">
      <alignment horizontal="left" vertical="center"/>
    </xf>
    <xf numFmtId="0" fontId="9" fillId="0" borderId="2" xfId="2" applyBorder="1" applyAlignment="1">
      <alignment horizontal="left" vertical="center"/>
    </xf>
    <xf numFmtId="0" fontId="9" fillId="0" borderId="10" xfId="2" applyBorder="1" applyAlignment="1">
      <alignment horizontal="left" vertical="center"/>
    </xf>
    <xf numFmtId="0" fontId="9" fillId="0" borderId="1" xfId="2" applyBorder="1" applyAlignment="1">
      <alignment horizontal="left" vertical="center"/>
    </xf>
    <xf numFmtId="0" fontId="9" fillId="0" borderId="11" xfId="2" applyBorder="1" applyAlignment="1">
      <alignment horizontal="left" vertical="center"/>
    </xf>
    <xf numFmtId="0" fontId="0" fillId="0" borderId="3" xfId="0" applyBorder="1" applyAlignment="1">
      <alignment horizontal="right" vertical="center" shrinkToFit="1"/>
    </xf>
    <xf numFmtId="0" fontId="0" fillId="0" borderId="4" xfId="0" applyBorder="1" applyAlignment="1">
      <alignment horizontal="right" vertical="center" shrinkToFit="1"/>
    </xf>
  </cellXfs>
  <cellStyles count="6">
    <cellStyle name="ハイパーリンク 2" xfId="5" xr:uid="{7EC08F17-EDDF-4C49-A765-1547C0ADFAC6}"/>
    <cellStyle name="桁区切り" xfId="1" builtinId="6"/>
    <cellStyle name="桁区切り 2" xfId="3" xr:uid="{00000000-0005-0000-0000-000002000000}"/>
    <cellStyle name="標準" xfId="0" builtinId="0"/>
    <cellStyle name="標準 2" xfId="4" xr:uid="{00000000-0005-0000-0000-000004000000}"/>
    <cellStyle name="標準_Book1" xfId="2" xr:uid="{00000000-0005-0000-0000-000005000000}"/>
  </cellStyles>
  <dxfs count="0"/>
  <tableStyles count="0" defaultTableStyle="TableStyleMedium2" defaultPivotStyle="PivotStyleLight16"/>
  <colors>
    <mruColors>
      <color rgb="FFFFCCFF"/>
      <color rgb="FFCCECFF"/>
      <color rgb="FF99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view="pageBreakPreview" zoomScaleNormal="100" zoomScaleSheetLayoutView="100" workbookViewId="0">
      <selection activeCell="I41" sqref="I41"/>
    </sheetView>
  </sheetViews>
  <sheetFormatPr defaultColWidth="9" defaultRowHeight="13" x14ac:dyDescent="0.2"/>
  <cols>
    <col min="1" max="1" width="1.36328125" style="17" customWidth="1"/>
    <col min="2" max="2" width="5.453125" customWidth="1"/>
    <col min="3" max="3" width="20.7265625" customWidth="1"/>
    <col min="4" max="4" width="5.36328125" customWidth="1"/>
    <col min="5" max="5" width="18.453125" customWidth="1"/>
    <col min="6" max="6" width="8.90625" customWidth="1"/>
    <col min="7" max="8" width="12.7265625" customWidth="1"/>
    <col min="9" max="14" width="10.08984375" customWidth="1"/>
  </cols>
  <sheetData>
    <row r="1" spans="1:14" ht="29" customHeight="1" x14ac:dyDescent="0.2">
      <c r="B1" s="17" t="s">
        <v>68</v>
      </c>
      <c r="C1" s="17"/>
      <c r="D1" s="17"/>
      <c r="E1" s="17"/>
      <c r="F1" s="15" t="s">
        <v>21</v>
      </c>
      <c r="G1" s="37" t="s">
        <v>42</v>
      </c>
      <c r="H1" s="38"/>
    </row>
    <row r="2" spans="1:14" s="2" customFormat="1" ht="23.5" x14ac:dyDescent="0.2">
      <c r="A2" s="18"/>
      <c r="B2" s="63" t="s">
        <v>63</v>
      </c>
      <c r="C2" s="63"/>
      <c r="D2" s="63"/>
      <c r="E2" s="63"/>
      <c r="F2" s="63"/>
      <c r="G2" s="63"/>
      <c r="H2" s="63"/>
      <c r="I2" s="1"/>
      <c r="J2" s="1"/>
      <c r="K2" s="1"/>
      <c r="L2" s="1"/>
      <c r="M2" s="1"/>
      <c r="N2" s="1"/>
    </row>
    <row r="3" spans="1:14" ht="20.25" customHeight="1" x14ac:dyDescent="0.2">
      <c r="A3" s="19"/>
      <c r="B3" s="39" t="s">
        <v>0</v>
      </c>
      <c r="C3" s="40"/>
      <c r="D3" s="41"/>
      <c r="E3" s="49"/>
      <c r="F3" s="50"/>
      <c r="G3" s="50"/>
      <c r="H3" s="51"/>
      <c r="N3" s="3"/>
    </row>
    <row r="4" spans="1:14" ht="20" customHeight="1" x14ac:dyDescent="0.2">
      <c r="A4" s="19"/>
      <c r="B4" s="39" t="s">
        <v>1</v>
      </c>
      <c r="C4" s="40"/>
      <c r="D4" s="41"/>
      <c r="E4" s="49"/>
      <c r="F4" s="50"/>
      <c r="G4" s="50"/>
      <c r="H4" s="51"/>
      <c r="N4" s="3"/>
    </row>
    <row r="5" spans="1:14" ht="20.5" customHeight="1" x14ac:dyDescent="0.2">
      <c r="A5" s="19"/>
      <c r="B5" s="39" t="s">
        <v>2</v>
      </c>
      <c r="C5" s="40"/>
      <c r="D5" s="41"/>
      <c r="E5" s="64"/>
      <c r="F5" s="50"/>
      <c r="G5" s="50"/>
      <c r="H5" s="51"/>
      <c r="N5" s="3"/>
    </row>
    <row r="6" spans="1:14" ht="20.5" customHeight="1" x14ac:dyDescent="0.2">
      <c r="A6" s="19"/>
      <c r="B6" s="39" t="s">
        <v>64</v>
      </c>
      <c r="C6" s="40"/>
      <c r="D6" s="41"/>
      <c r="E6" s="64"/>
      <c r="F6" s="84"/>
      <c r="G6" s="84"/>
      <c r="H6" s="85"/>
      <c r="N6" s="3"/>
    </row>
    <row r="7" spans="1:14" ht="20" customHeight="1" x14ac:dyDescent="0.2">
      <c r="A7" s="19"/>
      <c r="B7" s="65" t="s">
        <v>3</v>
      </c>
      <c r="C7" s="66"/>
      <c r="D7" s="67"/>
      <c r="E7" s="4" t="s">
        <v>4</v>
      </c>
      <c r="F7" s="71">
        <v>46296</v>
      </c>
      <c r="G7" s="72"/>
      <c r="H7" s="72"/>
    </row>
    <row r="8" spans="1:14" ht="20" customHeight="1" x14ac:dyDescent="0.2">
      <c r="A8" s="19"/>
      <c r="B8" s="68"/>
      <c r="C8" s="69"/>
      <c r="D8" s="70"/>
      <c r="E8" s="4" t="s">
        <v>5</v>
      </c>
      <c r="F8" s="71">
        <v>46477</v>
      </c>
      <c r="G8" s="72"/>
      <c r="H8" s="72"/>
      <c r="I8" s="5"/>
      <c r="J8" s="5"/>
      <c r="K8" s="5"/>
      <c r="L8" s="5"/>
      <c r="M8" s="5"/>
      <c r="N8" s="6"/>
    </row>
    <row r="9" spans="1:14" ht="20.25" customHeight="1" x14ac:dyDescent="0.2">
      <c r="A9" s="19"/>
      <c r="B9" s="73" t="s">
        <v>6</v>
      </c>
      <c r="C9" s="74"/>
      <c r="D9" s="75"/>
      <c r="E9" s="4" t="s">
        <v>4</v>
      </c>
      <c r="F9" s="71">
        <v>46244</v>
      </c>
      <c r="G9" s="72"/>
      <c r="H9" s="72"/>
    </row>
    <row r="10" spans="1:14" ht="20" customHeight="1" x14ac:dyDescent="0.2">
      <c r="A10" s="19"/>
      <c r="B10" s="76"/>
      <c r="C10" s="77"/>
      <c r="D10" s="78"/>
      <c r="E10" s="4" t="s">
        <v>5</v>
      </c>
      <c r="F10" s="71">
        <v>46477</v>
      </c>
      <c r="G10" s="72"/>
      <c r="H10" s="72"/>
      <c r="I10" s="5"/>
      <c r="J10" s="5"/>
      <c r="K10" s="5"/>
      <c r="L10" s="5"/>
      <c r="M10" s="5"/>
      <c r="N10" s="6"/>
    </row>
    <row r="11" spans="1:14" ht="20.25" customHeight="1" x14ac:dyDescent="0.2">
      <c r="A11" s="19"/>
      <c r="B11" s="79"/>
      <c r="C11" s="80"/>
      <c r="D11" s="81"/>
      <c r="E11" s="4" t="s">
        <v>7</v>
      </c>
      <c r="F11" s="82">
        <f>IF(F10&gt;0,ROUND(((F10-F9+1)/30),1),"")</f>
        <v>7.8</v>
      </c>
      <c r="G11" s="83"/>
      <c r="H11" s="7" t="s">
        <v>8</v>
      </c>
      <c r="I11" s="5"/>
      <c r="J11" s="5"/>
      <c r="K11" s="5"/>
      <c r="L11" s="5"/>
      <c r="M11" s="5"/>
      <c r="N11" s="6"/>
    </row>
    <row r="12" spans="1:14" ht="20.25" customHeight="1" x14ac:dyDescent="0.2">
      <c r="A12" s="19"/>
      <c r="B12" s="46" t="s">
        <v>9</v>
      </c>
      <c r="C12" s="47"/>
      <c r="D12" s="48"/>
      <c r="E12" s="49"/>
      <c r="F12" s="50"/>
      <c r="G12" s="50"/>
      <c r="H12" s="51"/>
      <c r="I12" s="5"/>
      <c r="J12" s="5"/>
      <c r="K12" s="5"/>
      <c r="L12" s="5"/>
      <c r="M12" s="5"/>
      <c r="N12" s="6"/>
    </row>
    <row r="13" spans="1:14" ht="20.25" customHeight="1" x14ac:dyDescent="0.2">
      <c r="A13" s="19"/>
      <c r="B13" s="46" t="s">
        <v>10</v>
      </c>
      <c r="C13" s="47"/>
      <c r="D13" s="48"/>
      <c r="E13" s="49"/>
      <c r="F13" s="50"/>
      <c r="G13" s="50"/>
      <c r="H13" s="51"/>
      <c r="I13" s="5"/>
      <c r="J13" s="5"/>
      <c r="K13" s="5"/>
      <c r="L13" s="5"/>
      <c r="M13" s="5"/>
      <c r="N13" s="6"/>
    </row>
    <row r="14" spans="1:14" ht="20.25" customHeight="1" x14ac:dyDescent="0.2">
      <c r="B14" s="46" t="s">
        <v>11</v>
      </c>
      <c r="C14" s="47"/>
      <c r="D14" s="48"/>
      <c r="E14" s="49"/>
      <c r="F14" s="50"/>
      <c r="G14" s="50"/>
      <c r="H14" s="51"/>
      <c r="I14" s="5"/>
      <c r="J14" s="5"/>
      <c r="K14" s="5"/>
      <c r="L14" s="5"/>
      <c r="M14" s="5"/>
      <c r="N14" s="6"/>
    </row>
    <row r="15" spans="1:14" ht="20.25" customHeight="1" x14ac:dyDescent="0.2">
      <c r="B15" s="52" t="s">
        <v>62</v>
      </c>
      <c r="C15" s="53"/>
      <c r="D15" s="54"/>
      <c r="E15" s="8" t="s">
        <v>60</v>
      </c>
      <c r="F15" s="61"/>
      <c r="G15" s="62"/>
      <c r="H15" s="9" t="s">
        <v>61</v>
      </c>
      <c r="I15" s="5"/>
      <c r="J15" s="5"/>
      <c r="K15" s="5"/>
      <c r="L15" s="5"/>
      <c r="M15" s="5"/>
      <c r="N15" s="6"/>
    </row>
    <row r="16" spans="1:14" ht="20.25" customHeight="1" x14ac:dyDescent="0.2">
      <c r="B16" s="55"/>
      <c r="C16" s="56"/>
      <c r="D16" s="57"/>
      <c r="E16" s="8" t="s">
        <v>71</v>
      </c>
      <c r="F16" s="42"/>
      <c r="G16" s="43"/>
      <c r="H16" s="9" t="s">
        <v>12</v>
      </c>
      <c r="I16" s="5"/>
      <c r="J16" s="5"/>
      <c r="K16" s="5"/>
      <c r="L16" s="5"/>
      <c r="M16" s="5"/>
      <c r="N16" s="10"/>
    </row>
    <row r="17" spans="2:14" ht="20.25" customHeight="1" x14ac:dyDescent="0.2">
      <c r="B17" s="58"/>
      <c r="C17" s="59"/>
      <c r="D17" s="60"/>
      <c r="E17" s="11" t="s">
        <v>13</v>
      </c>
      <c r="F17" s="44" t="str">
        <f>IF(AND(F15&gt;0,F16&gt;0,F10&gt;0),ROUNDDOWN(+F16/(F11*F15),0),"")</f>
        <v/>
      </c>
      <c r="G17" s="45"/>
      <c r="H17" s="9" t="s">
        <v>14</v>
      </c>
      <c r="I17" s="5"/>
      <c r="J17" s="5"/>
      <c r="K17" s="5"/>
      <c r="L17" s="5"/>
      <c r="M17" s="5"/>
      <c r="N17" s="10"/>
    </row>
    <row r="18" spans="2:14" ht="9.5" customHeight="1" x14ac:dyDescent="0.2">
      <c r="B18" s="22"/>
      <c r="C18" s="22"/>
      <c r="D18" s="22"/>
      <c r="E18" s="22"/>
      <c r="F18" s="23"/>
      <c r="G18" s="24"/>
      <c r="H18" s="25"/>
      <c r="I18" s="5"/>
      <c r="J18" s="5"/>
      <c r="K18" s="5"/>
      <c r="L18" s="5"/>
      <c r="M18" s="5"/>
      <c r="N18" s="6"/>
    </row>
    <row r="19" spans="2:14" x14ac:dyDescent="0.2">
      <c r="B19" s="34" t="s">
        <v>15</v>
      </c>
      <c r="C19" s="35"/>
      <c r="D19" s="35"/>
      <c r="E19" s="35"/>
      <c r="F19" s="35"/>
      <c r="G19" s="36"/>
      <c r="H19" s="16" t="s">
        <v>16</v>
      </c>
    </row>
    <row r="20" spans="2:14" x14ac:dyDescent="0.2">
      <c r="B20" s="39" t="s">
        <v>22</v>
      </c>
      <c r="C20" s="40"/>
      <c r="D20" s="40"/>
      <c r="E20" s="40"/>
      <c r="F20" s="40"/>
      <c r="G20" s="40"/>
      <c r="H20" s="41"/>
    </row>
    <row r="21" spans="2:14" ht="22.5" customHeight="1" x14ac:dyDescent="0.2">
      <c r="B21" s="13" t="s">
        <v>29</v>
      </c>
      <c r="C21" s="39" t="s">
        <v>43</v>
      </c>
      <c r="D21" s="40"/>
      <c r="E21" s="40"/>
      <c r="F21" s="40"/>
      <c r="G21" s="41"/>
      <c r="H21" s="14"/>
    </row>
    <row r="22" spans="2:14" ht="22.5" customHeight="1" x14ac:dyDescent="0.2">
      <c r="B22" s="13" t="s">
        <v>30</v>
      </c>
      <c r="C22" s="31" t="s">
        <v>44</v>
      </c>
      <c r="D22" s="32"/>
      <c r="E22" s="32"/>
      <c r="F22" s="32"/>
      <c r="G22" s="33"/>
      <c r="H22" s="14"/>
    </row>
    <row r="23" spans="2:14" ht="22.5" customHeight="1" x14ac:dyDescent="0.2">
      <c r="B23" s="13" t="s">
        <v>31</v>
      </c>
      <c r="C23" s="31" t="s">
        <v>45</v>
      </c>
      <c r="D23" s="32"/>
      <c r="E23" s="32"/>
      <c r="F23" s="32"/>
      <c r="G23" s="33"/>
      <c r="H23" s="14"/>
    </row>
    <row r="24" spans="2:14" ht="22.5" customHeight="1" x14ac:dyDescent="0.2">
      <c r="B24" s="13" t="s">
        <v>32</v>
      </c>
      <c r="C24" s="31" t="s">
        <v>46</v>
      </c>
      <c r="D24" s="32"/>
      <c r="E24" s="32"/>
      <c r="F24" s="32"/>
      <c r="G24" s="33"/>
      <c r="H24" s="14"/>
    </row>
    <row r="25" spans="2:14" ht="22.5" customHeight="1" x14ac:dyDescent="0.2">
      <c r="B25" s="13" t="s">
        <v>33</v>
      </c>
      <c r="C25" s="31" t="s">
        <v>47</v>
      </c>
      <c r="D25" s="32"/>
      <c r="E25" s="32"/>
      <c r="F25" s="32"/>
      <c r="G25" s="33"/>
      <c r="H25" s="14"/>
    </row>
    <row r="26" spans="2:14" ht="22.5" customHeight="1" x14ac:dyDescent="0.2">
      <c r="B26" s="13" t="s">
        <v>34</v>
      </c>
      <c r="C26" s="31" t="s">
        <v>48</v>
      </c>
      <c r="D26" s="32"/>
      <c r="E26" s="32"/>
      <c r="F26" s="32"/>
      <c r="G26" s="33"/>
      <c r="H26" s="14"/>
    </row>
    <row r="27" spans="2:14" x14ac:dyDescent="0.2">
      <c r="B27" s="39" t="s">
        <v>23</v>
      </c>
      <c r="C27" s="40"/>
      <c r="D27" s="40"/>
      <c r="E27" s="40"/>
      <c r="F27" s="40"/>
      <c r="G27" s="40"/>
      <c r="H27" s="41"/>
    </row>
    <row r="28" spans="2:14" ht="22.5" customHeight="1" x14ac:dyDescent="0.2">
      <c r="B28" s="13" t="s">
        <v>25</v>
      </c>
      <c r="C28" s="31" t="s">
        <v>49</v>
      </c>
      <c r="D28" s="32"/>
      <c r="E28" s="32"/>
      <c r="F28" s="32"/>
      <c r="G28" s="33"/>
      <c r="H28" s="14"/>
    </row>
    <row r="29" spans="2:14" ht="22.5" customHeight="1" x14ac:dyDescent="0.2">
      <c r="B29" s="13" t="s">
        <v>26</v>
      </c>
      <c r="C29" s="31" t="s">
        <v>50</v>
      </c>
      <c r="D29" s="32"/>
      <c r="E29" s="32"/>
      <c r="F29" s="32"/>
      <c r="G29" s="33"/>
      <c r="H29" s="14"/>
    </row>
    <row r="30" spans="2:14" ht="22.5" customHeight="1" x14ac:dyDescent="0.2">
      <c r="B30" s="13" t="s">
        <v>27</v>
      </c>
      <c r="C30" s="31" t="s">
        <v>51</v>
      </c>
      <c r="D30" s="32"/>
      <c r="E30" s="32"/>
      <c r="F30" s="32"/>
      <c r="G30" s="33"/>
      <c r="H30" s="14"/>
    </row>
    <row r="31" spans="2:14" ht="22.5" customHeight="1" x14ac:dyDescent="0.2">
      <c r="B31" s="13" t="s">
        <v>28</v>
      </c>
      <c r="C31" s="31" t="s">
        <v>52</v>
      </c>
      <c r="D31" s="32"/>
      <c r="E31" s="32"/>
      <c r="F31" s="32"/>
      <c r="G31" s="33"/>
      <c r="H31" s="14"/>
    </row>
    <row r="32" spans="2:14" ht="22.5" customHeight="1" x14ac:dyDescent="0.2">
      <c r="B32" s="13" t="s">
        <v>36</v>
      </c>
      <c r="C32" s="31" t="s">
        <v>53</v>
      </c>
      <c r="D32" s="32"/>
      <c r="E32" s="32"/>
      <c r="F32" s="32"/>
      <c r="G32" s="33"/>
      <c r="H32" s="14"/>
    </row>
    <row r="33" spans="2:8" x14ac:dyDescent="0.2">
      <c r="B33" s="39" t="s">
        <v>24</v>
      </c>
      <c r="C33" s="40"/>
      <c r="D33" s="40"/>
      <c r="E33" s="40"/>
      <c r="F33" s="40"/>
      <c r="G33" s="40"/>
      <c r="H33" s="41"/>
    </row>
    <row r="34" spans="2:8" ht="22.5" customHeight="1" x14ac:dyDescent="0.2">
      <c r="B34" s="13" t="s">
        <v>35</v>
      </c>
      <c r="C34" s="31" t="s">
        <v>54</v>
      </c>
      <c r="D34" s="32"/>
      <c r="E34" s="32"/>
      <c r="F34" s="32"/>
      <c r="G34" s="33"/>
      <c r="H34" s="14"/>
    </row>
    <row r="35" spans="2:8" ht="22.5" customHeight="1" x14ac:dyDescent="0.2">
      <c r="B35" s="13" t="s">
        <v>37</v>
      </c>
      <c r="C35" s="31" t="s">
        <v>55</v>
      </c>
      <c r="D35" s="32"/>
      <c r="E35" s="32"/>
      <c r="F35" s="32"/>
      <c r="G35" s="33"/>
      <c r="H35" s="14"/>
    </row>
    <row r="36" spans="2:8" ht="22.5" customHeight="1" x14ac:dyDescent="0.2">
      <c r="B36" s="13" t="s">
        <v>38</v>
      </c>
      <c r="C36" s="31" t="s">
        <v>56</v>
      </c>
      <c r="D36" s="32"/>
      <c r="E36" s="32"/>
      <c r="F36" s="32"/>
      <c r="G36" s="33"/>
      <c r="H36" s="14"/>
    </row>
    <row r="37" spans="2:8" ht="22.5" customHeight="1" x14ac:dyDescent="0.2">
      <c r="B37" s="13" t="s">
        <v>39</v>
      </c>
      <c r="C37" s="31" t="s">
        <v>57</v>
      </c>
      <c r="D37" s="32"/>
      <c r="E37" s="32"/>
      <c r="F37" s="32"/>
      <c r="G37" s="33"/>
      <c r="H37" s="14"/>
    </row>
    <row r="38" spans="2:8" ht="22.5" customHeight="1" x14ac:dyDescent="0.2">
      <c r="B38" s="13" t="s">
        <v>40</v>
      </c>
      <c r="C38" s="31" t="s">
        <v>58</v>
      </c>
      <c r="D38" s="32"/>
      <c r="E38" s="32"/>
      <c r="F38" s="32"/>
      <c r="G38" s="33"/>
      <c r="H38" s="14"/>
    </row>
    <row r="39" spans="2:8" ht="22.5" customHeight="1" x14ac:dyDescent="0.2">
      <c r="B39" s="13" t="s">
        <v>41</v>
      </c>
      <c r="C39" s="31" t="s">
        <v>59</v>
      </c>
      <c r="D39" s="32"/>
      <c r="E39" s="32"/>
      <c r="F39" s="32"/>
      <c r="G39" s="33"/>
      <c r="H39" s="14"/>
    </row>
    <row r="40" spans="2:8" ht="18" customHeight="1" x14ac:dyDescent="0.2">
      <c r="B40" s="86" t="s">
        <v>66</v>
      </c>
      <c r="C40" s="86"/>
      <c r="D40" s="86"/>
      <c r="E40" s="86"/>
      <c r="F40" s="86"/>
      <c r="G40" s="86"/>
      <c r="H40" s="86"/>
    </row>
  </sheetData>
  <protectedRanges>
    <protectedRange sqref="G21:H26 G28:H32 G34:H39" name="範囲2"/>
    <protectedRange sqref="E3:H10 E12:H14 F15:H16" name="範囲1"/>
    <protectedRange sqref="E15:E16" name="範囲1_1"/>
  </protectedRanges>
  <mergeCells count="49">
    <mergeCell ref="B9:D11"/>
    <mergeCell ref="F9:H9"/>
    <mergeCell ref="F10:H10"/>
    <mergeCell ref="F11:G11"/>
    <mergeCell ref="B6:D6"/>
    <mergeCell ref="E6:H6"/>
    <mergeCell ref="B5:D5"/>
    <mergeCell ref="E5:H5"/>
    <mergeCell ref="B7:D8"/>
    <mergeCell ref="F7:H7"/>
    <mergeCell ref="F8:H8"/>
    <mergeCell ref="B2:H2"/>
    <mergeCell ref="B3:D3"/>
    <mergeCell ref="E3:H3"/>
    <mergeCell ref="B4:D4"/>
    <mergeCell ref="E4:H4"/>
    <mergeCell ref="F16:G16"/>
    <mergeCell ref="F17:G17"/>
    <mergeCell ref="B20:H20"/>
    <mergeCell ref="B12:D12"/>
    <mergeCell ref="E12:H12"/>
    <mergeCell ref="B13:D13"/>
    <mergeCell ref="E13:H13"/>
    <mergeCell ref="B14:D14"/>
    <mergeCell ref="E14:H14"/>
    <mergeCell ref="B15:D17"/>
    <mergeCell ref="F15:G15"/>
    <mergeCell ref="C36:G36"/>
    <mergeCell ref="C37:G37"/>
    <mergeCell ref="B27:H27"/>
    <mergeCell ref="C30:G30"/>
    <mergeCell ref="C31:G31"/>
    <mergeCell ref="C32:G32"/>
    <mergeCell ref="C38:G38"/>
    <mergeCell ref="C39:G39"/>
    <mergeCell ref="B19:G19"/>
    <mergeCell ref="G1:H1"/>
    <mergeCell ref="B40:H40"/>
    <mergeCell ref="C21:G21"/>
    <mergeCell ref="C22:G22"/>
    <mergeCell ref="C23:G23"/>
    <mergeCell ref="C24:G24"/>
    <mergeCell ref="C25:G25"/>
    <mergeCell ref="C26:G26"/>
    <mergeCell ref="C28:G28"/>
    <mergeCell ref="C29:G29"/>
    <mergeCell ref="B33:H33"/>
    <mergeCell ref="C34:G34"/>
    <mergeCell ref="C35:G35"/>
  </mergeCells>
  <phoneticPr fontId="2"/>
  <dataValidations count="1">
    <dataValidation type="list" allowBlank="1" showInputMessage="1" showErrorMessage="1" sqref="H21:H26 H28:H32 H34:H39" xr:uid="{00000000-0002-0000-0000-000000000000}">
      <formula1>"　,○,×,対象外"</formula1>
    </dataValidation>
  </dataValidations>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showZeros="0" view="pageBreakPreview" zoomScaleNormal="100" zoomScaleSheetLayoutView="100" workbookViewId="0">
      <selection activeCell="I44" sqref="I44"/>
    </sheetView>
  </sheetViews>
  <sheetFormatPr defaultColWidth="9" defaultRowHeight="13" x14ac:dyDescent="0.2"/>
  <cols>
    <col min="1" max="1" width="1.36328125" style="17" customWidth="1"/>
    <col min="2" max="2" width="5.453125" customWidth="1"/>
    <col min="3" max="3" width="20.7265625" customWidth="1"/>
    <col min="4" max="4" width="5.36328125" customWidth="1"/>
    <col min="5" max="5" width="18.36328125" customWidth="1"/>
    <col min="6" max="6" width="8.81640625" customWidth="1"/>
    <col min="7" max="8" width="12.6328125" customWidth="1"/>
  </cols>
  <sheetData>
    <row r="1" spans="1:8" ht="29" customHeight="1" x14ac:dyDescent="0.2">
      <c r="B1" s="17" t="s">
        <v>67</v>
      </c>
      <c r="C1" s="17"/>
      <c r="D1" s="17"/>
      <c r="E1" s="17"/>
      <c r="F1" s="15" t="s">
        <v>69</v>
      </c>
      <c r="G1" s="37" t="s">
        <v>42</v>
      </c>
      <c r="H1" s="38"/>
    </row>
    <row r="2" spans="1:8" s="2" customFormat="1" ht="23.5" x14ac:dyDescent="0.2">
      <c r="A2" s="18"/>
      <c r="B2" s="63" t="s">
        <v>17</v>
      </c>
      <c r="C2" s="63"/>
      <c r="D2" s="63"/>
      <c r="E2" s="63"/>
      <c r="F2" s="63"/>
      <c r="G2" s="63"/>
      <c r="H2" s="63"/>
    </row>
    <row r="3" spans="1:8" ht="20.25" customHeight="1" x14ac:dyDescent="0.2">
      <c r="A3" s="19"/>
      <c r="B3" s="39" t="s">
        <v>0</v>
      </c>
      <c r="C3" s="40"/>
      <c r="D3" s="40"/>
      <c r="E3" s="88">
        <f>【様式１】協議書!E3</f>
        <v>0</v>
      </c>
      <c r="F3" s="88"/>
      <c r="G3" s="88"/>
      <c r="H3" s="88"/>
    </row>
    <row r="4" spans="1:8" ht="20.25" customHeight="1" x14ac:dyDescent="0.2">
      <c r="A4" s="19"/>
      <c r="B4" s="39" t="s">
        <v>1</v>
      </c>
      <c r="C4" s="40"/>
      <c r="D4" s="40"/>
      <c r="E4" s="88">
        <f>【様式１】協議書!E4</f>
        <v>0</v>
      </c>
      <c r="F4" s="88"/>
      <c r="G4" s="88"/>
      <c r="H4" s="88"/>
    </row>
    <row r="5" spans="1:8" ht="20.5" customHeight="1" x14ac:dyDescent="0.2">
      <c r="A5" s="19"/>
      <c r="B5" s="39" t="s">
        <v>2</v>
      </c>
      <c r="C5" s="40"/>
      <c r="D5" s="40"/>
      <c r="E5" s="88">
        <f>【様式１】協議書!E5</f>
        <v>0</v>
      </c>
      <c r="F5" s="88"/>
      <c r="G5" s="88"/>
      <c r="H5" s="88"/>
    </row>
    <row r="6" spans="1:8" ht="20.5" customHeight="1" x14ac:dyDescent="0.2">
      <c r="A6" s="19"/>
      <c r="B6" s="39" t="s">
        <v>64</v>
      </c>
      <c r="C6" s="40"/>
      <c r="D6" s="41"/>
      <c r="E6" s="39">
        <f>【様式１】協議書!E6</f>
        <v>0</v>
      </c>
      <c r="F6" s="40"/>
      <c r="G6" s="40"/>
      <c r="H6" s="41"/>
    </row>
    <row r="7" spans="1:8" ht="20" customHeight="1" x14ac:dyDescent="0.2">
      <c r="A7" s="19"/>
      <c r="B7" s="65" t="s">
        <v>3</v>
      </c>
      <c r="C7" s="66"/>
      <c r="D7" s="66"/>
      <c r="E7" s="4" t="s">
        <v>4</v>
      </c>
      <c r="F7" s="87">
        <v>46296</v>
      </c>
      <c r="G7" s="88"/>
      <c r="H7" s="88"/>
    </row>
    <row r="8" spans="1:8" ht="20.25" customHeight="1" x14ac:dyDescent="0.2">
      <c r="A8" s="19"/>
      <c r="B8" s="68"/>
      <c r="C8" s="69"/>
      <c r="D8" s="69"/>
      <c r="E8" s="4" t="s">
        <v>5</v>
      </c>
      <c r="F8" s="87">
        <v>46477</v>
      </c>
      <c r="G8" s="88"/>
      <c r="H8" s="88"/>
    </row>
    <row r="9" spans="1:8" ht="20.25" customHeight="1" x14ac:dyDescent="0.2">
      <c r="A9" s="19"/>
      <c r="B9" s="31" t="s">
        <v>18</v>
      </c>
      <c r="C9" s="40"/>
      <c r="D9" s="40"/>
      <c r="E9" s="4" t="s">
        <v>4</v>
      </c>
      <c r="F9" s="87">
        <v>46244</v>
      </c>
      <c r="G9" s="88"/>
      <c r="H9" s="88"/>
    </row>
    <row r="10" spans="1:8" ht="20.25" customHeight="1" x14ac:dyDescent="0.2">
      <c r="A10" s="19"/>
      <c r="B10" s="39"/>
      <c r="C10" s="40"/>
      <c r="D10" s="40"/>
      <c r="E10" s="4" t="s">
        <v>5</v>
      </c>
      <c r="F10" s="87">
        <v>46477</v>
      </c>
      <c r="G10" s="88"/>
      <c r="H10" s="88"/>
    </row>
    <row r="11" spans="1:8" ht="20.25" customHeight="1" x14ac:dyDescent="0.2">
      <c r="A11" s="19"/>
      <c r="B11" s="39"/>
      <c r="C11" s="40"/>
      <c r="D11" s="40"/>
      <c r="E11" s="4" t="s">
        <v>7</v>
      </c>
      <c r="F11" s="82">
        <f>【様式１】協議書!F11</f>
        <v>7.8</v>
      </c>
      <c r="G11" s="83"/>
      <c r="H11" s="12" t="s">
        <v>8</v>
      </c>
    </row>
    <row r="12" spans="1:8" ht="20.25" customHeight="1" x14ac:dyDescent="0.2">
      <c r="A12" s="19"/>
      <c r="B12" s="46" t="s">
        <v>9</v>
      </c>
      <c r="C12" s="47"/>
      <c r="D12" s="47"/>
      <c r="E12" s="88">
        <f>【様式１】協議書!E12</f>
        <v>0</v>
      </c>
      <c r="F12" s="88"/>
      <c r="G12" s="88"/>
      <c r="H12" s="88"/>
    </row>
    <row r="13" spans="1:8" ht="20.25" customHeight="1" x14ac:dyDescent="0.2">
      <c r="A13" s="19"/>
      <c r="B13" s="46" t="s">
        <v>10</v>
      </c>
      <c r="C13" s="47"/>
      <c r="D13" s="47"/>
      <c r="E13" s="88">
        <f>【様式１】協議書!E13</f>
        <v>0</v>
      </c>
      <c r="F13" s="88"/>
      <c r="G13" s="88"/>
      <c r="H13" s="88"/>
    </row>
    <row r="14" spans="1:8" ht="20.25" customHeight="1" x14ac:dyDescent="0.2">
      <c r="B14" s="46" t="s">
        <v>11</v>
      </c>
      <c r="C14" s="47"/>
      <c r="D14" s="48"/>
      <c r="E14" s="88">
        <f>【様式１】協議書!E14</f>
        <v>0</v>
      </c>
      <c r="F14" s="88"/>
      <c r="G14" s="88"/>
      <c r="H14" s="88"/>
    </row>
    <row r="15" spans="1:8" ht="20.25" customHeight="1" x14ac:dyDescent="0.2">
      <c r="B15" s="93" t="s">
        <v>70</v>
      </c>
      <c r="C15" s="94"/>
      <c r="D15" s="95"/>
      <c r="E15" s="8" t="s">
        <v>60</v>
      </c>
      <c r="F15" s="102">
        <f>【様式１】協議書!F15</f>
        <v>0</v>
      </c>
      <c r="G15" s="103"/>
      <c r="H15" s="9" t="s">
        <v>61</v>
      </c>
    </row>
    <row r="16" spans="1:8" ht="20.25" customHeight="1" x14ac:dyDescent="0.2">
      <c r="B16" s="96"/>
      <c r="C16" s="97"/>
      <c r="D16" s="98"/>
      <c r="E16" s="8" t="s">
        <v>19</v>
      </c>
      <c r="F16" s="89">
        <f>【様式１】協議書!F16</f>
        <v>0</v>
      </c>
      <c r="G16" s="90"/>
      <c r="H16" s="9" t="s">
        <v>12</v>
      </c>
    </row>
    <row r="17" spans="2:8" ht="19" x14ac:dyDescent="0.2">
      <c r="B17" s="96"/>
      <c r="C17" s="97"/>
      <c r="D17" s="98"/>
      <c r="E17" s="11" t="s">
        <v>13</v>
      </c>
      <c r="F17" s="89" t="str">
        <f>【様式１】協議書!F17</f>
        <v/>
      </c>
      <c r="G17" s="90"/>
      <c r="H17" s="9" t="s">
        <v>14</v>
      </c>
    </row>
    <row r="18" spans="2:8" ht="28.5" x14ac:dyDescent="0.2">
      <c r="B18" s="96"/>
      <c r="C18" s="97"/>
      <c r="D18" s="98"/>
      <c r="E18" s="11" t="s">
        <v>20</v>
      </c>
      <c r="F18" s="44">
        <f>IF(F17="",0,+F17-10000)</f>
        <v>0</v>
      </c>
      <c r="G18" s="45"/>
      <c r="H18" s="9" t="s">
        <v>14</v>
      </c>
    </row>
    <row r="19" spans="2:8" ht="28.5" x14ac:dyDescent="0.2">
      <c r="B19" s="96"/>
      <c r="C19" s="97"/>
      <c r="D19" s="98"/>
      <c r="E19" s="11" t="s">
        <v>73</v>
      </c>
      <c r="F19" s="44">
        <f>IF(F18&lt;57000,F18,57000)</f>
        <v>0</v>
      </c>
      <c r="G19" s="45"/>
      <c r="H19" s="9" t="s">
        <v>14</v>
      </c>
    </row>
    <row r="20" spans="2:8" ht="20.25" customHeight="1" x14ac:dyDescent="0.2">
      <c r="B20" s="99"/>
      <c r="C20" s="100"/>
      <c r="D20" s="101"/>
      <c r="E20" s="20" t="s">
        <v>72</v>
      </c>
      <c r="F20" s="91">
        <f>+F15*F19*F11</f>
        <v>0</v>
      </c>
      <c r="G20" s="92"/>
      <c r="H20" s="21" t="s">
        <v>12</v>
      </c>
    </row>
    <row r="21" spans="2:8" ht="9.5" customHeight="1" x14ac:dyDescent="0.2">
      <c r="B21" s="26"/>
      <c r="C21" s="27"/>
      <c r="D21" s="27"/>
      <c r="E21" s="28"/>
      <c r="F21" s="29"/>
      <c r="G21" s="29"/>
      <c r="H21" s="30"/>
    </row>
    <row r="22" spans="2:8" ht="15" customHeight="1" x14ac:dyDescent="0.2">
      <c r="B22" s="34" t="s">
        <v>15</v>
      </c>
      <c r="C22" s="35"/>
      <c r="D22" s="35"/>
      <c r="E22" s="35"/>
      <c r="F22" s="35"/>
      <c r="G22" s="36"/>
      <c r="H22" s="16" t="s">
        <v>16</v>
      </c>
    </row>
    <row r="23" spans="2:8" ht="16.5" customHeight="1" x14ac:dyDescent="0.2">
      <c r="B23" s="39" t="s">
        <v>22</v>
      </c>
      <c r="C23" s="40"/>
      <c r="D23" s="40"/>
      <c r="E23" s="40"/>
      <c r="F23" s="40"/>
      <c r="G23" s="40"/>
      <c r="H23" s="41"/>
    </row>
    <row r="24" spans="2:8" ht="16.5" customHeight="1" x14ac:dyDescent="0.2">
      <c r="B24" s="13" t="s">
        <v>29</v>
      </c>
      <c r="C24" s="39" t="s">
        <v>43</v>
      </c>
      <c r="D24" s="40"/>
      <c r="E24" s="40"/>
      <c r="F24" s="40"/>
      <c r="G24" s="41"/>
      <c r="H24" s="14"/>
    </row>
    <row r="25" spans="2:8" ht="16.5" customHeight="1" x14ac:dyDescent="0.2">
      <c r="B25" s="13" t="s">
        <v>30</v>
      </c>
      <c r="C25" s="31" t="s">
        <v>44</v>
      </c>
      <c r="D25" s="32"/>
      <c r="E25" s="32"/>
      <c r="F25" s="32"/>
      <c r="G25" s="33"/>
      <c r="H25" s="14"/>
    </row>
    <row r="26" spans="2:8" ht="16.5" customHeight="1" x14ac:dyDescent="0.2">
      <c r="B26" s="13" t="s">
        <v>31</v>
      </c>
      <c r="C26" s="31" t="s">
        <v>45</v>
      </c>
      <c r="D26" s="32"/>
      <c r="E26" s="32"/>
      <c r="F26" s="32"/>
      <c r="G26" s="33"/>
      <c r="H26" s="14"/>
    </row>
    <row r="27" spans="2:8" ht="16.5" customHeight="1" x14ac:dyDescent="0.2">
      <c r="B27" s="13" t="s">
        <v>32</v>
      </c>
      <c r="C27" s="31" t="s">
        <v>46</v>
      </c>
      <c r="D27" s="32"/>
      <c r="E27" s="32"/>
      <c r="F27" s="32"/>
      <c r="G27" s="33"/>
      <c r="H27" s="14"/>
    </row>
    <row r="28" spans="2:8" ht="16.5" customHeight="1" x14ac:dyDescent="0.2">
      <c r="B28" s="13" t="s">
        <v>33</v>
      </c>
      <c r="C28" s="31" t="s">
        <v>47</v>
      </c>
      <c r="D28" s="32"/>
      <c r="E28" s="32"/>
      <c r="F28" s="32"/>
      <c r="G28" s="33"/>
      <c r="H28" s="14"/>
    </row>
    <row r="29" spans="2:8" ht="15" customHeight="1" x14ac:dyDescent="0.2">
      <c r="B29" s="13" t="s">
        <v>34</v>
      </c>
      <c r="C29" s="31" t="s">
        <v>48</v>
      </c>
      <c r="D29" s="32"/>
      <c r="E29" s="32"/>
      <c r="F29" s="32"/>
      <c r="G29" s="33"/>
      <c r="H29" s="14"/>
    </row>
    <row r="30" spans="2:8" ht="18" customHeight="1" x14ac:dyDescent="0.2">
      <c r="B30" s="39" t="s">
        <v>23</v>
      </c>
      <c r="C30" s="40"/>
      <c r="D30" s="40"/>
      <c r="E30" s="40"/>
      <c r="F30" s="40"/>
      <c r="G30" s="40"/>
      <c r="H30" s="41"/>
    </row>
    <row r="31" spans="2:8" ht="18" customHeight="1" x14ac:dyDescent="0.2">
      <c r="B31" s="13" t="s">
        <v>25</v>
      </c>
      <c r="C31" s="31" t="s">
        <v>49</v>
      </c>
      <c r="D31" s="32"/>
      <c r="E31" s="32"/>
      <c r="F31" s="32"/>
      <c r="G31" s="33"/>
      <c r="H31" s="14"/>
    </row>
    <row r="32" spans="2:8" ht="18" customHeight="1" x14ac:dyDescent="0.2">
      <c r="B32" s="13" t="s">
        <v>26</v>
      </c>
      <c r="C32" s="31" t="s">
        <v>50</v>
      </c>
      <c r="D32" s="32"/>
      <c r="E32" s="32"/>
      <c r="F32" s="32"/>
      <c r="G32" s="33"/>
      <c r="H32" s="14"/>
    </row>
    <row r="33" spans="2:8" ht="18" customHeight="1" x14ac:dyDescent="0.2">
      <c r="B33" s="13" t="s">
        <v>27</v>
      </c>
      <c r="C33" s="31" t="s">
        <v>51</v>
      </c>
      <c r="D33" s="32"/>
      <c r="E33" s="32"/>
      <c r="F33" s="32"/>
      <c r="G33" s="33"/>
      <c r="H33" s="14"/>
    </row>
    <row r="34" spans="2:8" ht="18" customHeight="1" x14ac:dyDescent="0.2">
      <c r="B34" s="13" t="s">
        <v>28</v>
      </c>
      <c r="C34" s="31" t="s">
        <v>52</v>
      </c>
      <c r="D34" s="32"/>
      <c r="E34" s="32"/>
      <c r="F34" s="32"/>
      <c r="G34" s="33"/>
      <c r="H34" s="14"/>
    </row>
    <row r="35" spans="2:8" ht="15" customHeight="1" x14ac:dyDescent="0.2">
      <c r="B35" s="13" t="s">
        <v>36</v>
      </c>
      <c r="C35" s="31" t="s">
        <v>53</v>
      </c>
      <c r="D35" s="32"/>
      <c r="E35" s="32"/>
      <c r="F35" s="32"/>
      <c r="G35" s="33"/>
      <c r="H35" s="14"/>
    </row>
    <row r="36" spans="2:8" ht="18" customHeight="1" x14ac:dyDescent="0.2">
      <c r="B36" s="39" t="s">
        <v>24</v>
      </c>
      <c r="C36" s="40"/>
      <c r="D36" s="40"/>
      <c r="E36" s="40"/>
      <c r="F36" s="40"/>
      <c r="G36" s="40"/>
      <c r="H36" s="41"/>
    </row>
    <row r="37" spans="2:8" ht="18" customHeight="1" x14ac:dyDescent="0.2">
      <c r="B37" s="13" t="s">
        <v>35</v>
      </c>
      <c r="C37" s="31" t="s">
        <v>54</v>
      </c>
      <c r="D37" s="32"/>
      <c r="E37" s="32"/>
      <c r="F37" s="32"/>
      <c r="G37" s="33"/>
      <c r="H37" s="14"/>
    </row>
    <row r="38" spans="2:8" ht="18" customHeight="1" x14ac:dyDescent="0.2">
      <c r="B38" s="13" t="s">
        <v>37</v>
      </c>
      <c r="C38" s="31" t="s">
        <v>55</v>
      </c>
      <c r="D38" s="32"/>
      <c r="E38" s="32"/>
      <c r="F38" s="32"/>
      <c r="G38" s="33"/>
      <c r="H38" s="14"/>
    </row>
    <row r="39" spans="2:8" ht="18" customHeight="1" x14ac:dyDescent="0.2">
      <c r="B39" s="13" t="s">
        <v>38</v>
      </c>
      <c r="C39" s="31" t="s">
        <v>56</v>
      </c>
      <c r="D39" s="32"/>
      <c r="E39" s="32"/>
      <c r="F39" s="32"/>
      <c r="G39" s="33"/>
      <c r="H39" s="14"/>
    </row>
    <row r="40" spans="2:8" ht="18" customHeight="1" x14ac:dyDescent="0.2">
      <c r="B40" s="13" t="s">
        <v>39</v>
      </c>
      <c r="C40" s="31" t="s">
        <v>57</v>
      </c>
      <c r="D40" s="32"/>
      <c r="E40" s="32"/>
      <c r="F40" s="32"/>
      <c r="G40" s="33"/>
      <c r="H40" s="14"/>
    </row>
    <row r="41" spans="2:8" ht="18" customHeight="1" x14ac:dyDescent="0.2">
      <c r="B41" s="13" t="s">
        <v>40</v>
      </c>
      <c r="C41" s="31" t="s">
        <v>58</v>
      </c>
      <c r="D41" s="32"/>
      <c r="E41" s="32"/>
      <c r="F41" s="32"/>
      <c r="G41" s="33"/>
      <c r="H41" s="14"/>
    </row>
    <row r="42" spans="2:8" ht="18" customHeight="1" x14ac:dyDescent="0.2">
      <c r="B42" s="13" t="s">
        <v>41</v>
      </c>
      <c r="C42" s="31" t="s">
        <v>59</v>
      </c>
      <c r="D42" s="32"/>
      <c r="E42" s="32"/>
      <c r="F42" s="32"/>
      <c r="G42" s="33"/>
      <c r="H42" s="14"/>
    </row>
    <row r="43" spans="2:8" ht="18" customHeight="1" x14ac:dyDescent="0.2">
      <c r="B43" s="86" t="s">
        <v>65</v>
      </c>
      <c r="C43" s="86"/>
      <c r="D43" s="86"/>
      <c r="E43" s="86"/>
      <c r="F43" s="86"/>
      <c r="G43" s="86"/>
      <c r="H43" s="86"/>
    </row>
  </sheetData>
  <protectedRanges>
    <protectedRange sqref="G24:H29 G31:H35 G37:H42" name="範囲2_2"/>
  </protectedRanges>
  <mergeCells count="52">
    <mergeCell ref="B2:H2"/>
    <mergeCell ref="B3:D3"/>
    <mergeCell ref="E3:H3"/>
    <mergeCell ref="B15:D20"/>
    <mergeCell ref="F15:G15"/>
    <mergeCell ref="B6:D6"/>
    <mergeCell ref="E6:H6"/>
    <mergeCell ref="B4:D4"/>
    <mergeCell ref="E4:H4"/>
    <mergeCell ref="B5:D5"/>
    <mergeCell ref="E5:H5"/>
    <mergeCell ref="B7:D8"/>
    <mergeCell ref="F7:H7"/>
    <mergeCell ref="F8:H8"/>
    <mergeCell ref="B9:D11"/>
    <mergeCell ref="F9:H9"/>
    <mergeCell ref="F10:H10"/>
    <mergeCell ref="F11:G11"/>
    <mergeCell ref="B12:D12"/>
    <mergeCell ref="E12:H12"/>
    <mergeCell ref="B23:H23"/>
    <mergeCell ref="B13:D13"/>
    <mergeCell ref="E13:H13"/>
    <mergeCell ref="B14:D14"/>
    <mergeCell ref="E14:H14"/>
    <mergeCell ref="F16:G16"/>
    <mergeCell ref="F17:G17"/>
    <mergeCell ref="F18:G18"/>
    <mergeCell ref="F19:G19"/>
    <mergeCell ref="F20:G20"/>
    <mergeCell ref="G1:H1"/>
    <mergeCell ref="C37:G37"/>
    <mergeCell ref="C38:G38"/>
    <mergeCell ref="C39:G39"/>
    <mergeCell ref="C40:G40"/>
    <mergeCell ref="C27:G27"/>
    <mergeCell ref="C28:G28"/>
    <mergeCell ref="C31:G31"/>
    <mergeCell ref="C32:G32"/>
    <mergeCell ref="C29:G29"/>
    <mergeCell ref="B30:H30"/>
    <mergeCell ref="C33:G33"/>
    <mergeCell ref="C34:G34"/>
    <mergeCell ref="C24:G24"/>
    <mergeCell ref="C25:G25"/>
    <mergeCell ref="C26:G26"/>
    <mergeCell ref="B43:H43"/>
    <mergeCell ref="C35:G35"/>
    <mergeCell ref="B36:H36"/>
    <mergeCell ref="C42:G42"/>
    <mergeCell ref="B22:G22"/>
    <mergeCell ref="C41:G41"/>
  </mergeCells>
  <phoneticPr fontId="2"/>
  <dataValidations count="1">
    <dataValidation type="list" allowBlank="1" showInputMessage="1" showErrorMessage="1" sqref="H24:H29 H31:H35 H37:H42" xr:uid="{E36CA499-DACE-4C8D-9474-67563A524D31}">
      <formula1>"　,○,×,対象外"</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【様式１】協議書</vt:lpstr>
      <vt:lpstr>【様式２】報告書</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中山　宏樹</cp:lastModifiedBy>
  <cp:lastPrinted>2026-08-12T05:41:54Z</cp:lastPrinted>
  <dcterms:created xsi:type="dcterms:W3CDTF">2020-03-12T01:39:23Z</dcterms:created>
  <dcterms:modified xsi:type="dcterms:W3CDTF">2026-08-18T00:46:43Z</dcterms:modified>
</cp:coreProperties>
</file>