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5_HP更新\"/>
    </mc:Choice>
  </mc:AlternateContent>
  <xr:revisionPtr revIDLastSave="0" documentId="13_ncr:1_{08F72D05-453E-4858-98A1-C703BA3A4E79}" xr6:coauthVersionLast="47" xr6:coauthVersionMax="47" xr10:uidLastSave="{00000000-0000-0000-0000-000000000000}"/>
  <bookViews>
    <workbookView xWindow="28680" yWindow="-120" windowWidth="29040" windowHeight="15720" tabRatio="6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alcChain>
</file>

<file path=xl/sharedStrings.xml><?xml version="1.0" encoding="utf-8"?>
<sst xmlns="http://schemas.openxmlformats.org/spreadsheetml/2006/main" count="1107" uniqueCount="558">
  <si>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</si>
  <si>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</si>
  <si>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</si>
  <si>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</si>
  <si>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</si>
  <si>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</si>
  <si>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</si>
  <si>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</si>
  <si>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</si>
  <si>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</si>
  <si>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</si>
  <si>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</si>
  <si>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</si>
  <si>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</si>
  <si>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</si>
  <si>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</si>
  <si>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</si>
  <si>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</si>
  <si>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</si>
  <si>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</si>
  <si>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</si>
  <si>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</si>
  <si>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</si>
  <si>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</si>
  <si>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</si>
  <si>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</si>
  <si>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</si>
  <si>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</si>
  <si>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</si>
  <si>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</si>
  <si>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</si>
  <si>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</si>
  <si>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</si>
  <si>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</si>
  <si>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</si>
  <si>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</si>
  <si>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</si>
  <si>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</si>
  <si>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</si>
  <si>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</si>
  <si>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</si>
  <si>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</si>
  <si>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</si>
  <si>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</si>
  <si>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</si>
  <si>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</si>
  <si>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</si>
  <si>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</si>
  <si>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</si>
  <si>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</si>
  <si>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</si>
  <si>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</si>
  <si>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</si>
  <si>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</si>
  <si>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</si>
  <si>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</si>
  <si>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</si>
  <si>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</si>
  <si>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</si>
  <si>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</si>
  <si>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</si>
  <si>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</si>
  <si>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</si>
  <si>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</si>
  <si>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</si>
  <si>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</si>
  <si>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</si>
  <si>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</si>
  <si>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</si>
  <si>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</si>
  <si>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</si>
  <si>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</si>
  <si>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</si>
  <si>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</si>
  <si>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</si>
  <si>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</si>
  <si>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</si>
  <si>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</si>
  <si>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</si>
  <si>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</si>
  <si>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</si>
  <si>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</si>
  <si>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</si>
  <si>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</si>
  <si>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</si>
  <si>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</si>
  <si>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</si>
  <si>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</si>
  <si>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</si>
  <si>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</si>
  <si>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</si>
  <si>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</si>
  <si>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</si>
  <si>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</si>
  <si>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</si>
  <si>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</si>
  <si>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</si>
  <si>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</si>
  <si>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</si>
  <si>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</si>
  <si>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</si>
  <si>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</si>
  <si>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</si>
  <si>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</si>
  <si>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</si>
  <si>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</si>
  <si>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</si>
  <si>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</si>
  <si>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</si>
  <si>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</si>
  <si>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</si>
  <si>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</si>
  <si>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</si>
  <si>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</si>
  <si>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</si>
  <si>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</si>
  <si>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</si>
  <si>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</si>
  <si>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</si>
  <si>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</si>
  <si>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</si>
  <si>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</si>
  <si>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</si>
  <si>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</si>
  <si>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</si>
  <si>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</si>
  <si>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</si>
  <si>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</si>
  <si>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</si>
  <si>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</si>
  <si>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</si>
  <si>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</si>
  <si>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</si>
  <si>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</si>
  <si>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</si>
  <si>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</si>
  <si>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</si>
  <si>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</si>
  <si>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</si>
  <si>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</si>
  <si>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</si>
  <si>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</si>
  <si>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</si>
  <si>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</si>
  <si>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</si>
  <si>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</si>
  <si>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</si>
  <si>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</si>
  <si>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</si>
  <si>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</si>
  <si>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</si>
  <si>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</si>
  <si>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</si>
  <si>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</si>
  <si>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</si>
  <si>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</si>
  <si>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</si>
  <si>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</si>
  <si>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</si>
  <si>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</si>
  <si>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</si>
  <si>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</si>
  <si>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</si>
  <si>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</si>
  <si>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</si>
  <si>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</si>
  <si>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</si>
  <si>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</si>
  <si>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</si>
  <si>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</si>
  <si>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</si>
  <si>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</si>
  <si>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</si>
  <si>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</si>
  <si>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</si>
  <si>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</si>
  <si>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</si>
  <si>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</si>
  <si>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</si>
  <si>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</si>
  <si>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</si>
  <si>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</si>
  <si>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</si>
  <si>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</si>
  <si>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</si>
  <si>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</si>
  <si>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</si>
  <si>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</si>
  <si>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</si>
  <si>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</si>
  <si>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</si>
  <si>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</si>
  <si>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</si>
  <si>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</si>
  <si>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</si>
  <si>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</si>
  <si>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</si>
  <si>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</si>
  <si>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</si>
  <si>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</si>
  <si>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</si>
  <si>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</si>
  <si>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兵庫県太子町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</si>
  <si>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</si>
  <si>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</si>
  <si>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</si>
  <si>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</si>
  <si>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</si>
  <si>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</si>
  <si>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</si>
  <si>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</si>
  <si>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</si>
  <si>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</si>
  <si>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</si>
  <si>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</si>
  <si>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</si>
  <si>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</si>
  <si>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</si>
  <si>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</si>
  <si>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</si>
  <si>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</si>
  <si>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</si>
  <si>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</si>
  <si>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</si>
  <si>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</si>
  <si>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</si>
  <si>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</si>
  <si>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</si>
  <si>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</si>
  <si>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</si>
  <si>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</si>
  <si>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</si>
  <si>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</si>
  <si>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</si>
  <si>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</si>
  <si>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</si>
  <si>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</si>
  <si>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</si>
  <si>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</si>
  <si>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</si>
  <si>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</si>
  <si>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</si>
  <si>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</si>
  <si>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</si>
  <si>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</si>
  <si>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</si>
  <si>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</si>
  <si>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</si>
  <si>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</si>
  <si>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</si>
  <si>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</si>
  <si>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</si>
  <si>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</si>
  <si>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</si>
  <si>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</si>
  <si>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</si>
  <si>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</si>
  <si>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</si>
  <si>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</si>
  <si>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</si>
  <si>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</si>
  <si>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</si>
  <si>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</si>
  <si>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</si>
  <si>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</si>
  <si>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</si>
  <si>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</si>
  <si>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</si>
  <si>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</si>
  <si>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</si>
  <si>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</si>
  <si>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</si>
  <si>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</si>
  <si>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</si>
  <si>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</si>
  <si>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</si>
  <si>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</si>
  <si>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</si>
  <si>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</si>
  <si>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</si>
  <si>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</si>
  <si>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</si>
  <si>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</si>
  <si>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</si>
  <si>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</si>
  <si>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</si>
  <si>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</si>
  <si>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</si>
  <si>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</si>
  <si>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</si>
  <si>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</si>
  <si>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</si>
  <si>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</si>
  <si>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</si>
  <si>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</si>
  <si>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</si>
  <si>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</si>
  <si>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</si>
  <si>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</si>
  <si>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</si>
  <si>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</si>
  <si>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</si>
  <si>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</si>
  <si>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</si>
  <si>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</si>
  <si>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</si>
  <si>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</si>
  <si>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</si>
  <si>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</si>
  <si>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</si>
  <si>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</si>
  <si>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</si>
  <si>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</si>
  <si>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</si>
  <si>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</si>
  <si>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</si>
  <si>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</si>
  <si>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</si>
  <si>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</si>
  <si>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</si>
  <si>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</si>
  <si>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</si>
  <si>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</si>
  <si>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</si>
  <si>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</si>
  <si>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</si>
  <si>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</si>
  <si>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</si>
  <si>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</si>
  <si>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</si>
  <si>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</si>
  <si>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</si>
  <si>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</si>
  <si>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</si>
  <si>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</si>
  <si>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</si>
  <si>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</si>
  <si>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</si>
  <si>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</si>
  <si>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</si>
  <si>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</si>
  <si>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</si>
  <si>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</si>
  <si>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</si>
  <si>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</si>
  <si>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</si>
  <si>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</si>
  <si>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</si>
  <si>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</si>
  <si>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</si>
  <si>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</si>
  <si>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</si>
  <si>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</si>
  <si>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兵庫県太子町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</si>
  <si>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</si>
  <si>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</si>
  <si>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</si>
  <si>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</si>
  <si>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</si>
  <si>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</si>
  <si>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</si>
  <si>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</si>
  <si>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</si>
  <si>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</si>
  <si>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</si>
  <si>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</si>
  <si>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</si>
  <si>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</si>
  <si>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</si>
  <si>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</si>
  <si>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</si>
  <si>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</si>
  <si>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</si>
  <si>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</si>
  <si>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</si>
  <si>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</si>
  <si>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</si>
  <si>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</si>
  <si>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</si>
  <si>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</si>
  <si>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</si>
  <si>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</si>
  <si>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</si>
  <si>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</si>
  <si>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</si>
  <si>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</si>
  <si>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</si>
  <si>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</si>
  <si>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</si>
  <si>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</si>
  <si>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</si>
  <si>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</si>
  <si>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</si>
  <si>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</si>
  <si>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</si>
  <si>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</si>
  <si>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</si>
  <si>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</si>
  <si>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</si>
  <si>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</si>
  <si>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</si>
  <si>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</si>
  <si>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</si>
  <si>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</si>
  <si>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</si>
  <si>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</si>
  <si>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</si>
  <si>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</si>
  <si>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</si>
  <si>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</si>
  <si>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</si>
  <si>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</si>
  <si>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</si>
  <si>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</si>
  <si>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</si>
  <si>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</si>
  <si>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</si>
  <si>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</si>
  <si>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</si>
  <si>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</si>
  <si>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</si>
  <si>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</si>
  <si>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</si>
  <si>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</si>
  <si>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</si>
  <si>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</si>
  <si>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</si>
  <si>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</si>
  <si>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</si>
  <si>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</si>
  <si>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</si>
  <si>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</si>
  <si>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</si>
  <si>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</si>
  <si>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</si>
  <si>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</si>
  <si>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</si>
  <si>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</si>
  <si>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</si>
  <si>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</si>
  <si>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</si>
  <si>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</si>
  <si>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</si>
  <si>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</si>
  <si>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</si>
  <si>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</si>
  <si>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</si>
  <si>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</si>
  <si>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介護保険特別会計（保険）</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</si>
  <si>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</si>
  <si>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</si>
  <si>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</si>
  <si>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</si>
  <si>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</si>
  <si>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</si>
  <si>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</si>
  <si>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</si>
  <si>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</si>
  <si>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</si>
  <si>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</si>
  <si>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</si>
  <si>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</si>
  <si>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</si>
  <si>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</si>
  <si>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</si>
  <si>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</si>
  <si>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</si>
  <si>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</si>
  <si>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</si>
  <si>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</si>
  <si>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</si>
  <si>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</si>
  <si>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</si>
  <si>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</si>
  <si>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</si>
  <si>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</si>
  <si>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</si>
  <si>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</si>
  <si>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</si>
  <si>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</si>
  <si>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</si>
  <si>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</si>
  <si>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</si>
  <si>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</si>
  <si>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</si>
  <si>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</si>
  <si>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</si>
  <si>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</si>
  <si>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</si>
  <si>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</si>
  <si>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</si>
  <si>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</si>
  <si>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</si>
  <si>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</si>
  <si>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</si>
  <si>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</si>
  <si>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</si>
  <si>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</si>
  <si>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</si>
  <si>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</si>
  <si>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</si>
  <si>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</si>
  <si>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</si>
  <si>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</si>
  <si>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</si>
  <si>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</si>
  <si>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</si>
  <si>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</si>
  <si>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</si>
  <si>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</si>
  <si>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</si>
  <si>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</si>
  <si>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</si>
  <si>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</si>
  <si>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</si>
  <si>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</si>
  <si>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</si>
  <si>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</si>
  <si>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</si>
  <si>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</si>
  <si>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</si>
  <si>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</si>
  <si>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</si>
  <si>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</si>
  <si>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</si>
  <si>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</si>
  <si>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</si>
  <si>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</si>
  <si>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</si>
  <si>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</si>
  <si>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</si>
  <si>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下水道事業会計</t>
  </si>
  <si>
    <t>一般会計</t>
  </si>
  <si>
    <t>介護保険特別会計（保険事業勘定）</t>
  </si>
  <si>
    <t>後期高齢者医療特別会計</t>
  </si>
  <si>
    <t>国民健康保険特別会計</t>
  </si>
  <si>
    <t>墓園事業特別会計</t>
  </si>
  <si>
    <t>その他会計（赤字）</t>
  </si>
  <si>
    <t>▲ 0.08</t>
  </si>
  <si>
    <t>その他会計（黒字）</t>
  </si>
  <si>
    <t>R01</t>
    <phoneticPr fontId="5"/>
  </si>
  <si>
    <t>R02</t>
    <phoneticPr fontId="5"/>
  </si>
  <si>
    <t>R03</t>
    <phoneticPr fontId="5"/>
  </si>
  <si>
    <t>R04</t>
    <phoneticPr fontId="5"/>
  </si>
  <si>
    <t>R05</t>
    <phoneticPr fontId="5"/>
  </si>
  <si>
    <t>-</t>
    <phoneticPr fontId="2"/>
  </si>
  <si>
    <t>兵庫県市町村職員退職手当組合</t>
    <phoneticPr fontId="2"/>
  </si>
  <si>
    <t>兵庫県町議会議員公務災害補償組合</t>
    <phoneticPr fontId="2"/>
  </si>
  <si>
    <t>兵庫県後期高齢者医療広域連合（一般会計）</t>
    <rPh sb="15" eb="19">
      <t>イッパンカイケイ</t>
    </rPh>
    <phoneticPr fontId="2"/>
  </si>
  <si>
    <t>兵庫県後期高齢者医療広域連合（特別会計）</t>
    <rPh sb="15" eb="17">
      <t>トクベツ</t>
    </rPh>
    <phoneticPr fontId="2"/>
  </si>
  <si>
    <t>揖龍保健衛生施設事務組合（一般会計）</t>
    <rPh sb="13" eb="17">
      <t>イッパンカイケイ</t>
    </rPh>
    <phoneticPr fontId="2"/>
  </si>
  <si>
    <t>揖龍保健衛生施設事務組合（休日夜間急病センター特別会計）</t>
    <rPh sb="13" eb="15">
      <t>キュウジツ</t>
    </rPh>
    <rPh sb="15" eb="17">
      <t>ヤカン</t>
    </rPh>
    <rPh sb="17" eb="19">
      <t>キュウビョウ</t>
    </rPh>
    <rPh sb="23" eb="27">
      <t>トクベツカイケイ</t>
    </rPh>
    <phoneticPr fontId="2"/>
  </si>
  <si>
    <t>西はりま消防組合</t>
    <phoneticPr fontId="2"/>
  </si>
  <si>
    <t>公共施設整備基金</t>
  </si>
  <si>
    <t>ふるさと応援基金</t>
    <phoneticPr fontId="2"/>
  </si>
  <si>
    <t>地域福祉基金</t>
    <phoneticPr fontId="2"/>
  </si>
  <si>
    <t>交通安全対策基金</t>
    <phoneticPr fontId="2"/>
  </si>
  <si>
    <t>新型コロナウイルス感染症対策利子補給基金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</si>
</sst>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7D9C-40CA-B19B-79A39137E6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58589</c:v>
                </c:pt>
                <c:pt idx="1">
                  <c:v>66896</c:v>
                </c:pt>
                <c:pt idx="2">
                  <c:v>22906</c:v>
                </c:pt>
                <c:pt idx="3">
                  <c:v>19511</c:v>
                </c:pt>
                <c:pt idx="4">
                  <c:v>13281</c:v>
                </c:pt>
              </c:numCache>
            </c:numRef>
          </c:val>
          <c:smooth val="0"/>
          <c:extLst>
            <c:ext xmlns:c16="http://schemas.microsoft.com/office/drawing/2014/chart" uri="{C3380CC4-5D6E-409C-BE32-E72D297353CC}">
              <c16:uniqueId val="{00000001-7D9C-40CA-B19B-79A39137E6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3.04</c:v>
                </c:pt>
                <c:pt idx="1">
                  <c:v>7.97</c:v>
                </c:pt>
                <c:pt idx="2">
                  <c:v>6.46</c:v>
                </c:pt>
                <c:pt idx="3">
                  <c:v>3.91</c:v>
                </c:pt>
                <c:pt idx="4">
                  <c:v>3.03</c:v>
                </c:pt>
              </c:numCache>
            </c:numRef>
          </c:val>
          <c:extLst>
            <c:ext xmlns:c16="http://schemas.microsoft.com/office/drawing/2014/chart" uri="{C3380CC4-5D6E-409C-BE32-E72D297353CC}">
              <c16:uniqueId val="{00000000-C392-4CC7-A3B9-DF6CC43011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30.43</c:v>
                </c:pt>
                <c:pt idx="1">
                  <c:v>30.7</c:v>
                </c:pt>
                <c:pt idx="2">
                  <c:v>35.22</c:v>
                </c:pt>
                <c:pt idx="3">
                  <c:v>39.619999999999997</c:v>
                </c:pt>
                <c:pt idx="4">
                  <c:v>40.700000000000003</c:v>
                </c:pt>
              </c:numCache>
            </c:numRef>
          </c:val>
          <c:extLst>
            <c:ext xmlns:c16="http://schemas.microsoft.com/office/drawing/2014/chart" uri="{C3380CC4-5D6E-409C-BE32-E72D297353CC}">
              <c16:uniqueId val="{00000001-C392-4CC7-A3B9-DF6CC43011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0.56000000000000005</c:v>
                </c:pt>
                <c:pt idx="1">
                  <c:v>6.54</c:v>
                </c:pt>
                <c:pt idx="2">
                  <c:v>5.0599999999999996</c:v>
                </c:pt>
                <c:pt idx="3">
                  <c:v>0.61</c:v>
                </c:pt>
                <c:pt idx="4">
                  <c:v>1.17</c:v>
                </c:pt>
              </c:numCache>
            </c:numRef>
          </c:val>
          <c:smooth val="0"/>
          <c:extLst>
            <c:ext xmlns:c16="http://schemas.microsoft.com/office/drawing/2014/chart" uri="{C3380CC4-5D6E-409C-BE32-E72D297353CC}">
              <c16:uniqueId val="{00000002-C392-4CC7-A3B9-DF6CC43011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DBC-4C30-96E3-E256FCAC5E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0.08</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BC-4C30-96E3-E256FCAC5EB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DBC-4C30-96E3-E256FCAC5EB7}"/>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0.04</c:v>
                </c:pt>
                <c:pt idx="6">
                  <c:v>#N/A</c:v>
                </c:pt>
                <c:pt idx="7">
                  <c:v>0.01</c:v>
                </c:pt>
                <c:pt idx="8">
                  <c:v>#N/A</c:v>
                </c:pt>
                <c:pt idx="9">
                  <c:v>0.02</c:v>
                </c:pt>
              </c:numCache>
            </c:numRef>
          </c:val>
          <c:extLst>
            <c:ext xmlns:c16="http://schemas.microsoft.com/office/drawing/2014/chart" uri="{C3380CC4-5D6E-409C-BE32-E72D297353CC}">
              <c16:uniqueId val="{00000003-7DBC-4C30-96E3-E256FCAC5EB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c:v>
                </c:pt>
                <c:pt idx="2">
                  <c:v>#N/A</c:v>
                </c:pt>
                <c:pt idx="3">
                  <c:v>0.4</c:v>
                </c:pt>
                <c:pt idx="4">
                  <c:v>#N/A</c:v>
                </c:pt>
                <c:pt idx="5">
                  <c:v>0.16</c:v>
                </c:pt>
                <c:pt idx="6">
                  <c:v>#N/A</c:v>
                </c:pt>
                <c:pt idx="7">
                  <c:v>0.16</c:v>
                </c:pt>
                <c:pt idx="8">
                  <c:v>#N/A</c:v>
                </c:pt>
                <c:pt idx="9">
                  <c:v>0.14000000000000001</c:v>
                </c:pt>
              </c:numCache>
            </c:numRef>
          </c:val>
          <c:extLst>
            <c:ext xmlns:c16="http://schemas.microsoft.com/office/drawing/2014/chart" uri="{C3380CC4-5D6E-409C-BE32-E72D297353CC}">
              <c16:uniqueId val="{00000004-7DBC-4C30-96E3-E256FCAC5EB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0.12</c:v>
                </c:pt>
                <c:pt idx="4">
                  <c:v>#N/A</c:v>
                </c:pt>
                <c:pt idx="5">
                  <c:v>0.14000000000000001</c:v>
                </c:pt>
                <c:pt idx="6">
                  <c:v>#N/A</c:v>
                </c:pt>
                <c:pt idx="7">
                  <c:v>0.15</c:v>
                </c:pt>
                <c:pt idx="8">
                  <c:v>#N/A</c:v>
                </c:pt>
                <c:pt idx="9">
                  <c:v>0.15</c:v>
                </c:pt>
              </c:numCache>
            </c:numRef>
          </c:val>
          <c:extLst>
            <c:ext xmlns:c16="http://schemas.microsoft.com/office/drawing/2014/chart" uri="{C3380CC4-5D6E-409C-BE32-E72D297353CC}">
              <c16:uniqueId val="{00000005-7DBC-4C30-96E3-E256FCAC5EB7}"/>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c:v>
                </c:pt>
                <c:pt idx="2">
                  <c:v>#N/A</c:v>
                </c:pt>
                <c:pt idx="3">
                  <c:v>0.5</c:v>
                </c:pt>
                <c:pt idx="4">
                  <c:v>#N/A</c:v>
                </c:pt>
                <c:pt idx="5">
                  <c:v>0.86</c:v>
                </c:pt>
                <c:pt idx="6">
                  <c:v>#N/A</c:v>
                </c:pt>
                <c:pt idx="7">
                  <c:v>0.84</c:v>
                </c:pt>
                <c:pt idx="8">
                  <c:v>#N/A</c:v>
                </c:pt>
                <c:pt idx="9">
                  <c:v>0.78</c:v>
                </c:pt>
              </c:numCache>
            </c:numRef>
          </c:val>
          <c:extLst>
            <c:ext xmlns:c16="http://schemas.microsoft.com/office/drawing/2014/chart" uri="{C3380CC4-5D6E-409C-BE32-E72D297353CC}">
              <c16:uniqueId val="{00000006-7DBC-4C30-96E3-E256FCAC5EB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3.03</c:v>
                </c:pt>
                <c:pt idx="2">
                  <c:v>#N/A</c:v>
                </c:pt>
                <c:pt idx="3">
                  <c:v>7.96</c:v>
                </c:pt>
                <c:pt idx="4">
                  <c:v>#N/A</c:v>
                </c:pt>
                <c:pt idx="5">
                  <c:v>6.41</c:v>
                </c:pt>
                <c:pt idx="6">
                  <c:v>#N/A</c:v>
                </c:pt>
                <c:pt idx="7">
                  <c:v>3.88</c:v>
                </c:pt>
                <c:pt idx="8">
                  <c:v>#N/A</c:v>
                </c:pt>
                <c:pt idx="9">
                  <c:v>3</c:v>
                </c:pt>
              </c:numCache>
            </c:numRef>
          </c:val>
          <c:extLst>
            <c:ext xmlns:c16="http://schemas.microsoft.com/office/drawing/2014/chart" uri="{C3380CC4-5D6E-409C-BE32-E72D297353CC}">
              <c16:uniqueId val="{00000007-7DBC-4C30-96E3-E256FCAC5EB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7.59</c:v>
                </c:pt>
                <c:pt idx="2">
                  <c:v>#N/A</c:v>
                </c:pt>
                <c:pt idx="3">
                  <c:v>6.11</c:v>
                </c:pt>
                <c:pt idx="4">
                  <c:v>#N/A</c:v>
                </c:pt>
                <c:pt idx="5">
                  <c:v>5.44</c:v>
                </c:pt>
                <c:pt idx="6">
                  <c:v>#N/A</c:v>
                </c:pt>
                <c:pt idx="7">
                  <c:v>5.86</c:v>
                </c:pt>
                <c:pt idx="8">
                  <c:v>#N/A</c:v>
                </c:pt>
                <c:pt idx="9">
                  <c:v>4.58</c:v>
                </c:pt>
              </c:numCache>
            </c:numRef>
          </c:val>
          <c:extLst>
            <c:ext xmlns:c16="http://schemas.microsoft.com/office/drawing/2014/chart" uri="{C3380CC4-5D6E-409C-BE32-E72D297353CC}">
              <c16:uniqueId val="{00000008-7DBC-4C30-96E3-E256FCAC5EB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9.74</c:v>
                </c:pt>
                <c:pt idx="2">
                  <c:v>#N/A</c:v>
                </c:pt>
                <c:pt idx="3">
                  <c:v>9.8800000000000008</c:v>
                </c:pt>
                <c:pt idx="4">
                  <c:v>#N/A</c:v>
                </c:pt>
                <c:pt idx="5">
                  <c:v>9.65</c:v>
                </c:pt>
                <c:pt idx="6">
                  <c:v>#N/A</c:v>
                </c:pt>
                <c:pt idx="7">
                  <c:v>9.73</c:v>
                </c:pt>
                <c:pt idx="8">
                  <c:v>#N/A</c:v>
                </c:pt>
                <c:pt idx="9">
                  <c:v>8.5500000000000007</c:v>
                </c:pt>
              </c:numCache>
            </c:numRef>
          </c:val>
          <c:extLst>
            <c:ext xmlns:c16="http://schemas.microsoft.com/office/drawing/2014/chart" uri="{C3380CC4-5D6E-409C-BE32-E72D297353CC}">
              <c16:uniqueId val="{00000009-7DBC-4C30-96E3-E256FCAC5E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1189</c:v>
                </c:pt>
                <c:pt idx="5">
                  <c:v>1183</c:v>
                </c:pt>
                <c:pt idx="8">
                  <c:v>1294</c:v>
                </c:pt>
                <c:pt idx="11">
                  <c:v>1160</c:v>
                </c:pt>
                <c:pt idx="14">
                  <c:v>1182</c:v>
                </c:pt>
              </c:numCache>
            </c:numRef>
          </c:val>
          <c:extLst>
            <c:ext xmlns:c16="http://schemas.microsoft.com/office/drawing/2014/chart" uri="{C3380CC4-5D6E-409C-BE32-E72D297353CC}">
              <c16:uniqueId val="{00000000-CB72-4986-A27E-EA1818AC2F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72-4986-A27E-EA1818AC2F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72-4986-A27E-EA1818AC2F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12</c:v>
                </c:pt>
                <c:pt idx="6">
                  <c:v>12</c:v>
                </c:pt>
                <c:pt idx="9">
                  <c:v>12</c:v>
                </c:pt>
                <c:pt idx="12">
                  <c:v>12</c:v>
                </c:pt>
              </c:numCache>
            </c:numRef>
          </c:val>
          <c:extLst>
            <c:ext xmlns:c16="http://schemas.microsoft.com/office/drawing/2014/chart" uri="{C3380CC4-5D6E-409C-BE32-E72D297353CC}">
              <c16:uniqueId val="{00000003-CB72-4986-A27E-EA1818AC2F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762</c:v>
                </c:pt>
                <c:pt idx="3">
                  <c:v>737</c:v>
                </c:pt>
                <c:pt idx="6">
                  <c:v>742</c:v>
                </c:pt>
                <c:pt idx="9">
                  <c:v>761</c:v>
                </c:pt>
                <c:pt idx="12">
                  <c:v>711</c:v>
                </c:pt>
              </c:numCache>
            </c:numRef>
          </c:val>
          <c:extLst>
            <c:ext xmlns:c16="http://schemas.microsoft.com/office/drawing/2014/chart" uri="{C3380CC4-5D6E-409C-BE32-E72D297353CC}">
              <c16:uniqueId val="{00000004-CB72-4986-A27E-EA1818AC2F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72-4986-A27E-EA1818AC2F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72-4986-A27E-EA1818AC2F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970</c:v>
                </c:pt>
                <c:pt idx="3">
                  <c:v>1005</c:v>
                </c:pt>
                <c:pt idx="6">
                  <c:v>1240</c:v>
                </c:pt>
                <c:pt idx="9">
                  <c:v>1185</c:v>
                </c:pt>
                <c:pt idx="12">
                  <c:v>1208</c:v>
                </c:pt>
              </c:numCache>
            </c:numRef>
          </c:val>
          <c:extLst>
            <c:ext xmlns:c16="http://schemas.microsoft.com/office/drawing/2014/chart" uri="{C3380CC4-5D6E-409C-BE32-E72D297353CC}">
              <c16:uniqueId val="{00000007-CB72-4986-A27E-EA1818AC2F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555</c:v>
                </c:pt>
                <c:pt idx="2">
                  <c:v>#N/A</c:v>
                </c:pt>
                <c:pt idx="3">
                  <c:v>#N/A</c:v>
                </c:pt>
                <c:pt idx="4">
                  <c:v>571</c:v>
                </c:pt>
                <c:pt idx="5">
                  <c:v>#N/A</c:v>
                </c:pt>
                <c:pt idx="6">
                  <c:v>#N/A</c:v>
                </c:pt>
                <c:pt idx="7">
                  <c:v>700</c:v>
                </c:pt>
                <c:pt idx="8">
                  <c:v>#N/A</c:v>
                </c:pt>
                <c:pt idx="9">
                  <c:v>#N/A</c:v>
                </c:pt>
                <c:pt idx="10">
                  <c:v>798</c:v>
                </c:pt>
                <c:pt idx="11">
                  <c:v>#N/A</c:v>
                </c:pt>
                <c:pt idx="12">
                  <c:v>#N/A</c:v>
                </c:pt>
                <c:pt idx="13">
                  <c:v>749</c:v>
                </c:pt>
                <c:pt idx="14">
                  <c:v>#N/A</c:v>
                </c:pt>
              </c:numCache>
            </c:numRef>
          </c:val>
          <c:smooth val="0"/>
          <c:extLst>
            <c:ext xmlns:c16="http://schemas.microsoft.com/office/drawing/2014/chart" uri="{C3380CC4-5D6E-409C-BE32-E72D297353CC}">
              <c16:uniqueId val="{00000008-CB72-4986-A27E-EA1818AC2F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13798</c:v>
                </c:pt>
                <c:pt idx="5">
                  <c:v>13499</c:v>
                </c:pt>
                <c:pt idx="8">
                  <c:v>12970</c:v>
                </c:pt>
                <c:pt idx="11">
                  <c:v>12196</c:v>
                </c:pt>
                <c:pt idx="14">
                  <c:v>11258</c:v>
                </c:pt>
              </c:numCache>
            </c:numRef>
          </c:val>
          <c:extLst>
            <c:ext xmlns:c16="http://schemas.microsoft.com/office/drawing/2014/chart" uri="{C3380CC4-5D6E-409C-BE32-E72D297353CC}">
              <c16:uniqueId val="{00000000-9F30-40E6-82FD-E684082C70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113</c:v>
                </c:pt>
                <c:pt idx="8">
                  <c:v>0</c:v>
                </c:pt>
                <c:pt idx="11">
                  <c:v>0</c:v>
                </c:pt>
                <c:pt idx="14">
                  <c:v>0</c:v>
                </c:pt>
              </c:numCache>
            </c:numRef>
          </c:val>
          <c:extLst>
            <c:ext xmlns:c16="http://schemas.microsoft.com/office/drawing/2014/chart" uri="{C3380CC4-5D6E-409C-BE32-E72D297353CC}">
              <c16:uniqueId val="{00000001-9F30-40E6-82FD-E684082C70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4021</c:v>
                </c:pt>
                <c:pt idx="5">
                  <c:v>3909</c:v>
                </c:pt>
                <c:pt idx="8">
                  <c:v>4588</c:v>
                </c:pt>
                <c:pt idx="11">
                  <c:v>4970</c:v>
                </c:pt>
                <c:pt idx="14">
                  <c:v>5205</c:v>
                </c:pt>
              </c:numCache>
            </c:numRef>
          </c:val>
          <c:extLst>
            <c:ext xmlns:c16="http://schemas.microsoft.com/office/drawing/2014/chart" uri="{C3380CC4-5D6E-409C-BE32-E72D297353CC}">
              <c16:uniqueId val="{00000002-9F30-40E6-82FD-E684082C70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30-40E6-82FD-E684082C70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30-40E6-82FD-E684082C70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30-40E6-82FD-E684082C70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1156</c:v>
                </c:pt>
                <c:pt idx="3">
                  <c:v>1104</c:v>
                </c:pt>
                <c:pt idx="6">
                  <c:v>1073</c:v>
                </c:pt>
                <c:pt idx="9">
                  <c:v>967</c:v>
                </c:pt>
                <c:pt idx="12">
                  <c:v>967</c:v>
                </c:pt>
              </c:numCache>
            </c:numRef>
          </c:val>
          <c:extLst>
            <c:ext xmlns:c16="http://schemas.microsoft.com/office/drawing/2014/chart" uri="{C3380CC4-5D6E-409C-BE32-E72D297353CC}">
              <c16:uniqueId val="{00000006-9F30-40E6-82FD-E684082C70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109</c:v>
                </c:pt>
                <c:pt idx="3">
                  <c:v>97</c:v>
                </c:pt>
                <c:pt idx="6">
                  <c:v>85</c:v>
                </c:pt>
                <c:pt idx="9">
                  <c:v>77</c:v>
                </c:pt>
                <c:pt idx="12">
                  <c:v>95</c:v>
                </c:pt>
              </c:numCache>
            </c:numRef>
          </c:val>
          <c:extLst>
            <c:ext xmlns:c16="http://schemas.microsoft.com/office/drawing/2014/chart" uri="{C3380CC4-5D6E-409C-BE32-E72D297353CC}">
              <c16:uniqueId val="{00000007-9F30-40E6-82FD-E684082C70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7982</c:v>
                </c:pt>
                <c:pt idx="3">
                  <c:v>7066</c:v>
                </c:pt>
                <c:pt idx="6">
                  <c:v>6549</c:v>
                </c:pt>
                <c:pt idx="9">
                  <c:v>6243</c:v>
                </c:pt>
                <c:pt idx="12">
                  <c:v>5803</c:v>
                </c:pt>
              </c:numCache>
            </c:numRef>
          </c:val>
          <c:extLst>
            <c:ext xmlns:c16="http://schemas.microsoft.com/office/drawing/2014/chart" uri="{C3380CC4-5D6E-409C-BE32-E72D297353CC}">
              <c16:uniqueId val="{00000008-9F30-40E6-82FD-E684082C70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34</c:v>
                </c:pt>
                <c:pt idx="6">
                  <c:v>34</c:v>
                </c:pt>
                <c:pt idx="9">
                  <c:v>34</c:v>
                </c:pt>
                <c:pt idx="12">
                  <c:v>21</c:v>
                </c:pt>
              </c:numCache>
            </c:numRef>
          </c:val>
          <c:extLst>
            <c:ext xmlns:c16="http://schemas.microsoft.com/office/drawing/2014/chart" uri="{C3380CC4-5D6E-409C-BE32-E72D297353CC}">
              <c16:uniqueId val="{00000009-9F30-40E6-82FD-E684082C70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12134</c:v>
                </c:pt>
                <c:pt idx="3">
                  <c:v>13041</c:v>
                </c:pt>
                <c:pt idx="6">
                  <c:v>12501</c:v>
                </c:pt>
                <c:pt idx="9">
                  <c:v>11854</c:v>
                </c:pt>
                <c:pt idx="12">
                  <c:v>10909</c:v>
                </c:pt>
              </c:numCache>
            </c:numRef>
          </c:val>
          <c:extLst>
            <c:ext xmlns:c16="http://schemas.microsoft.com/office/drawing/2014/chart" uri="{C3380CC4-5D6E-409C-BE32-E72D297353CC}">
              <c16:uniqueId val="{0000000A-9F30-40E6-82FD-E684082C70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3563</c:v>
                </c:pt>
                <c:pt idx="2">
                  <c:v>#N/A</c:v>
                </c:pt>
                <c:pt idx="3">
                  <c:v>#N/A</c:v>
                </c:pt>
                <c:pt idx="4">
                  <c:v>3821</c:v>
                </c:pt>
                <c:pt idx="5">
                  <c:v>#N/A</c:v>
                </c:pt>
                <c:pt idx="6">
                  <c:v>#N/A</c:v>
                </c:pt>
                <c:pt idx="7">
                  <c:v>2685</c:v>
                </c:pt>
                <c:pt idx="8">
                  <c:v>#N/A</c:v>
                </c:pt>
                <c:pt idx="9">
                  <c:v>#N/A</c:v>
                </c:pt>
                <c:pt idx="10">
                  <c:v>2009</c:v>
                </c:pt>
                <c:pt idx="11">
                  <c:v>#N/A</c:v>
                </c:pt>
                <c:pt idx="12">
                  <c:v>#N/A</c:v>
                </c:pt>
                <c:pt idx="13">
                  <c:v>1333</c:v>
                </c:pt>
                <c:pt idx="14">
                  <c:v>#N/A</c:v>
                </c:pt>
              </c:numCache>
            </c:numRef>
          </c:val>
          <c:smooth val="0"/>
          <c:extLst>
            <c:ext xmlns:c16="http://schemas.microsoft.com/office/drawing/2014/chart" uri="{C3380CC4-5D6E-409C-BE32-E72D297353CC}">
              <c16:uniqueId val="{0000000B-9F30-40E6-82FD-E684082C70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2764</c:v>
                </c:pt>
                <c:pt idx="1">
                  <c:v>3020</c:v>
                </c:pt>
                <c:pt idx="2">
                  <c:v>3173</c:v>
                </c:pt>
              </c:numCache>
            </c:numRef>
          </c:val>
          <c:extLst>
            <c:ext xmlns:c16="http://schemas.microsoft.com/office/drawing/2014/chart" uri="{C3380CC4-5D6E-409C-BE32-E72D297353CC}">
              <c16:uniqueId val="{00000000-6B94-4A85-BB2C-4250187BAE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101</c:v>
                </c:pt>
                <c:pt idx="1">
                  <c:v>101</c:v>
                </c:pt>
                <c:pt idx="2">
                  <c:v>139</c:v>
                </c:pt>
              </c:numCache>
            </c:numRef>
          </c:val>
          <c:extLst>
            <c:ext xmlns:c16="http://schemas.microsoft.com/office/drawing/2014/chart" uri="{C3380CC4-5D6E-409C-BE32-E72D297353CC}">
              <c16:uniqueId val="{00000001-6B94-4A85-BB2C-4250187BAE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1221</c:v>
                </c:pt>
                <c:pt idx="1">
                  <c:v>1266</c:v>
                </c:pt>
                <c:pt idx="2">
                  <c:v>1243</c:v>
                </c:pt>
              </c:numCache>
            </c:numRef>
          </c:val>
          <c:extLst>
            <c:ext xmlns:c16="http://schemas.microsoft.com/office/drawing/2014/chart" uri="{C3380CC4-5D6E-409C-BE32-E72D297353CC}">
              <c16:uniqueId val="{00000002-6B94-4A85-BB2C-4250187BAE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町民体育館大規模改修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事業に係る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の償還が始まったことにより、元利償還金は増加している。さらに、今後控える大型事業の実施による規模相応の地方債発行を予定しているため、償還金は増加する見込みであるが、財政の硬直化を招かないよう、優先順位の高い投資的事業から行うこととし、交付税措置等有利な起債メニューを常に考慮しながら、財政健全化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大型事業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の減や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、臨時財政対策債の発行額が大幅に減少したことにより、地方債現在高が減少した。公営企業債等繰入見込額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順調に減少しているものの、今後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は公共インフラや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施設の老朽化に伴う更新を予定しているため、地方債残高の増加は避けられず、比率への影響が懸念される。今後も計画的な基金の積み立て、新発債の発行抑制や交付税措置が高い地方債の選択及び活用を図るなど、将来に負担を残さない健全財政の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兵庫県太子町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公共施設の老朽化対策に対応するため、公共施設整備基金を５１百万円積み立てたことに加え、予算の適正執行の徹底等により、財政調整基金を取り崩す必要がなく、全体として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１６８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基金の使途の明確化を図るために、定期的に公共施設整備基金に積み立てていくことに加え、今後の財政需要の増大にも対応できるように一定額を確保していくことに努める。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公共施設整備基金：公共施設の整備に必要な資金に充てる基金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ふるさと応援基金：ふるさと応援寄付金を管理運用するための基金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　　：長寿社会に備えて在宅福祉の向上、健康づくり、ボランティア活動の増進を図る事業及び少子化社会における子育て支援対策の推進を図る事業を実施する基金</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交通安全対策基金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交通安全対策事業に必要な経費の財源に充てるため</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国及び県の利子補給制度の対象となる融資を受けた事業者に対して、当該利子補給制度終了後に実施する利子補給事業の財源に充てるため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公共施設整備基金：公共施設の老朽化対策に対応するため５１百万円を積み立てた。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交通安全対策基金：交通安全施設修理や交通安全啓発活動等の事業実施に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新型コロナウイルス感染症の流行により影響を受けた町内中小企業者等への資金繰り支援として７百万円を取り崩した。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公共施設建設基金：公共施設の老朽化対策に対応できるよう、毎年定額（５千万円～１億円程度）を積み立てる予定としている。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地域福祉基金：現状は基金利子を社会福祉事業に充当しているが、将来的には福祉施設の改修経費に充てる予定としている。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法定積立による積み立て、景気回復等の影響により地方税や地方消費税交付金などの収入が増収となったことや、物価高騰を見込んだ工事費等の事業費が想定に反して抑えられたことで取り崩しすることなく、昨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１５３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人口減少や景気後退による町税の減収や、大規模災害の発生など有事に備える一方、公共施設の老朽化対策等の大型事業にも対応していくため、財政調整基金の取り崩しを想定している。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今後の地方債償還に支障をきたさないよう、平成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年度に１億円を積み増している。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年度においては普通交付税再算定に伴い措置された臨財債償還基金費を積み立てたことにより、３８百万円の増加となっている。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地方債発行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財政状況に応じて計画的に積み立てることを予定している。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33,577
33,246
22.61
12,610,110
12,327,295
236,090
7,797,229
10,909,297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国の地方交付税原資の増に伴い臨時財政対策債振替相当額が大幅に減となったこと等により、基準財政需要額が増加し、</a:t>
          </a:r>
          <a:r>
            <a:rPr lang="ja-JP" altLang="ja-JP"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企業収益の増加傾向に伴い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所得割及び法人税割が増となったことや、新築家屋の増加に伴う固定資産税額の増等により、基準財政収入額も増加した。基準財政収入額の伸び率（＋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％）が、基準財政需要額の伸び率（＋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％）を下回った結果、単年度及び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か年の平均値の財政力指数は前年度より低下したため、さらなる事業の精査、投資的経費の抑制等、歳出の見直しを実施するとともに、税収確保を中心とした歳入確保に努める。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3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景気回復等の影響により地方税や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株式譲渡所得割交付金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障害者自立支援給付事業等による扶助費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の増や、給与改定等による職員給の増等により人件費が増と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り経常経費が増加し、昨年度より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ポイント上昇した。今後も、持続可能な財政運営に向けて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施設管理経費、委託経費の削減や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社会保障経費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必要性・有効性を考慮した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経常的経費の縮減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62</xdr:row>
      <xdr:rowOff>153035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6483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89218</xdr:rowOff>
    </xdr:from>
    <xdr:to>
      <xdr:col>19</xdr:col>
      <xdr:colOff>133350</xdr:colOff>
      <xdr:row>62</xdr:row>
      <xdr:rowOff>134938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4766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61</xdr:row>
      <xdr:rowOff>89218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9337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34925</xdr:rowOff>
    </xdr:from>
    <xdr:to>
      <xdr:col>11</xdr:col>
      <xdr:colOff>31750</xdr:colOff>
      <xdr:row>62</xdr:row>
      <xdr:rowOff>86678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93375"/>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118762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170515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0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38418</xdr:rowOff>
    </xdr:from>
    <xdr:to>
      <xdr:col>15</xdr:col>
      <xdr:colOff>133350</xdr:colOff>
      <xdr:row>61</xdr:row>
      <xdr:rowOff>140018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124795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95902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35878</xdr:rowOff>
    </xdr:from>
    <xdr:to>
      <xdr:col>7</xdr:col>
      <xdr:colOff>31750</xdr:colOff>
      <xdr:row>62</xdr:row>
      <xdr:rowOff>137478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147655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類似団体内順位が上位であり、人口１人あたりの行政経費は全国平均、県平均に比べて安価である。今後も引き続き、職員の資質向上に努めるとともに、住民サービスの質を向上させていく。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161027</xdr:rowOff>
    </xdr:from>
    <xdr:to>
      <xdr:col>23</xdr:col>
      <xdr:colOff>133350</xdr:colOff>
      <xdr:row>80</xdr:row>
      <xdr:rowOff>164488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877027"/>
          <a:ext cx="8382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119383</xdr:rowOff>
    </xdr:from>
    <xdr:to>
      <xdr:col>19</xdr:col>
      <xdr:colOff>133350</xdr:colOff>
      <xdr:row>80</xdr:row>
      <xdr:rowOff>161027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835383"/>
          <a:ext cx="8890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114519</xdr:rowOff>
    </xdr:from>
    <xdr:to>
      <xdr:col>15</xdr:col>
      <xdr:colOff>82550</xdr:colOff>
      <xdr:row>80</xdr:row>
      <xdr:rowOff>119383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30519"/>
          <a:ext cx="889000" cy="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63272</xdr:rowOff>
    </xdr:from>
    <xdr:to>
      <xdr:col>11</xdr:col>
      <xdr:colOff>31750</xdr:colOff>
      <xdr:row>80</xdr:row>
      <xdr:rowOff>114519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779272"/>
          <a:ext cx="889000" cy="5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113688</xdr:rowOff>
    </xdr:from>
    <xdr:to>
      <xdr:col>23</xdr:col>
      <xdr:colOff>184150</xdr:colOff>
      <xdr:row>81</xdr:row>
      <xdr:rowOff>43838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34965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75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110227</xdr:rowOff>
    </xdr:from>
    <xdr:to>
      <xdr:col>19</xdr:col>
      <xdr:colOff>184150</xdr:colOff>
      <xdr:row>81</xdr:row>
      <xdr:rowOff>40377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50554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595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68583</xdr:rowOff>
    </xdr:from>
    <xdr:to>
      <xdr:col>15</xdr:col>
      <xdr:colOff>133350</xdr:colOff>
      <xdr:row>80</xdr:row>
      <xdr:rowOff>170183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7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8910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55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63719</xdr:rowOff>
    </xdr:from>
    <xdr:to>
      <xdr:col>11</xdr:col>
      <xdr:colOff>82550</xdr:colOff>
      <xdr:row>80</xdr:row>
      <xdr:rowOff>165319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7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4046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54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12472</xdr:rowOff>
    </xdr:from>
    <xdr:to>
      <xdr:col>7</xdr:col>
      <xdr:colOff>31750</xdr:colOff>
      <xdr:row>80</xdr:row>
      <xdr:rowOff>114072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124249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ポイント上回っている。類似団体との差は、各団体の給与制度や年齢構成の差と分析しており、本町の給与制度は国制度に準拠しているため、今後も適正化に努める。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61384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658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61384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近隣自治体の人口が減少する中で、本町の人口は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人を維持し、大きくは減少していないものの、全国平均、県平均に比べて少ない人数で運営している状況である。今後も定員適正化管理計画に基づいた採用を行い、効率的な行政運営と職員の資質向上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72753</xdr:rowOff>
    </xdr:from>
    <xdr:to>
      <xdr:col>81</xdr:col>
      <xdr:colOff>44450</xdr:colOff>
      <xdr:row>59</xdr:row>
      <xdr:rowOff>77924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88303"/>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5534</xdr:rowOff>
    </xdr:from>
    <xdr:to>
      <xdr:col>77</xdr:col>
      <xdr:colOff>44450</xdr:colOff>
      <xdr:row>59</xdr:row>
      <xdr:rowOff>72753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21084"/>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363</xdr:rowOff>
    </xdr:from>
    <xdr:to>
      <xdr:col>72</xdr:col>
      <xdr:colOff>203200</xdr:colOff>
      <xdr:row>59</xdr:row>
      <xdr:rowOff>5534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1591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147683</xdr:rowOff>
    </xdr:from>
    <xdr:to>
      <xdr:col>68</xdr:col>
      <xdr:colOff>152400</xdr:colOff>
      <xdr:row>59</xdr:row>
      <xdr:rowOff>363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917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27124</xdr:rowOff>
    </xdr:from>
    <xdr:to>
      <xdr:col>81</xdr:col>
      <xdr:colOff>95250</xdr:colOff>
      <xdr:row>59</xdr:row>
      <xdr:rowOff>128724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43651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8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21953</xdr:rowOff>
    </xdr:from>
    <xdr:to>
      <xdr:col>77</xdr:col>
      <xdr:colOff>95250</xdr:colOff>
      <xdr:row>59</xdr:row>
      <xdr:rowOff>123553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133730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0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126184</xdr:rowOff>
    </xdr:from>
    <xdr:to>
      <xdr:col>73</xdr:col>
      <xdr:colOff>44450</xdr:colOff>
      <xdr:row>59</xdr:row>
      <xdr:rowOff>56334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66511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3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121013</xdr:rowOff>
    </xdr:from>
    <xdr:to>
      <xdr:col>68</xdr:col>
      <xdr:colOff>203200</xdr:colOff>
      <xdr:row>59</xdr:row>
      <xdr:rowOff>51163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61340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96883</xdr:rowOff>
    </xdr:from>
    <xdr:to>
      <xdr:col>64</xdr:col>
      <xdr:colOff>152400</xdr:colOff>
      <xdr:row>59</xdr:row>
      <xdr:rowOff>27033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37210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企業債の償還が進み公営企業への繰入額が減少した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町民体育館大規模改修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事業等の大型事業に係る地方債の償還が始まった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ポイント悪化した。類似団体平均と比べると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おり、公債費残高の多くを占める公共下水道事業債については徐々に減少する見込みであるが、新規・更新事業等について計画的に実施し、数値悪化の抑制に努める。一般会計においては、公共施設等の老朽化対策が本格化していく中で、財政指標等の予測を行い、事業の精査、地方債の発行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163195</xdr:rowOff>
    </xdr:from>
    <xdr:to>
      <xdr:col>81</xdr:col>
      <xdr:colOff>44450</xdr:colOff>
      <xdr:row>41</xdr:row>
      <xdr:rowOff>33972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21195"/>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163195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6087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96838</xdr:rowOff>
    </xdr:from>
    <xdr:to>
      <xdr:col>72</xdr:col>
      <xdr:colOff>203200</xdr:colOff>
      <xdr:row>40</xdr:row>
      <xdr:rowOff>102870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5483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96838</xdr:rowOff>
    </xdr:from>
    <xdr:to>
      <xdr:col>68</xdr:col>
      <xdr:colOff>152400</xdr:colOff>
      <xdr:row>40</xdr:row>
      <xdr:rowOff>120968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548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154622</xdr:rowOff>
    </xdr:from>
    <xdr:to>
      <xdr:col>81</xdr:col>
      <xdr:colOff>95250</xdr:colOff>
      <xdr:row>41</xdr:row>
      <xdr:rowOff>84772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126699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8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112395</xdr:rowOff>
    </xdr:from>
    <xdr:to>
      <xdr:col>77</xdr:col>
      <xdr:colOff>95250</xdr:colOff>
      <xdr:row>41</xdr:row>
      <xdr:rowOff>42545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27322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05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46038</xdr:rowOff>
    </xdr:from>
    <xdr:to>
      <xdr:col>68</xdr:col>
      <xdr:colOff>203200</xdr:colOff>
      <xdr:row>40</xdr:row>
      <xdr:rowOff>147638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132415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70168</xdr:rowOff>
    </xdr:from>
    <xdr:to>
      <xdr:col>64</xdr:col>
      <xdr:colOff>152400</xdr:colOff>
      <xdr:row>41</xdr:row>
      <xdr:rowOff>318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156545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、臨時財政対策債の発行額が大幅に減少したことで、地方債現在高が減となったため、前年度より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ポイント改善した。しかしながら、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今後は橋りょうや公共施設の改修といった大型事業が控えていること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経年劣化した水道設備更新にかかる地方債借入も予定されているため、将来負担比率の悪化は避けられない状況にある。今後については、施設修繕等を計画的に行い、規模縮小、廃止を含め事業内容を再検討しながら将来負担比率の低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143873</xdr:rowOff>
    </xdr:from>
    <xdr:to>
      <xdr:col>81</xdr:col>
      <xdr:colOff>44450</xdr:colOff>
      <xdr:row>15</xdr:row>
      <xdr:rowOff>97669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544173"/>
          <a:ext cx="838200" cy="1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97669</xdr:rowOff>
    </xdr:from>
    <xdr:to>
      <xdr:col>77</xdr:col>
      <xdr:colOff>44450</xdr:colOff>
      <xdr:row>16</xdr:row>
      <xdr:rowOff>31931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69419"/>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31931</xdr:rowOff>
    </xdr:from>
    <xdr:to>
      <xdr:col>72</xdr:col>
      <xdr:colOff>203200</xdr:colOff>
      <xdr:row>17</xdr:row>
      <xdr:rowOff>100632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775131"/>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86844</xdr:rowOff>
    </xdr:from>
    <xdr:to>
      <xdr:col>68</xdr:col>
      <xdr:colOff>152400</xdr:colOff>
      <xdr:row>17</xdr:row>
      <xdr:rowOff>100632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00149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93073</xdr:rowOff>
    </xdr:from>
    <xdr:to>
      <xdr:col>81</xdr:col>
      <xdr:colOff>95250</xdr:colOff>
      <xdr:row>15</xdr:row>
      <xdr:rowOff>23223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65150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6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46869</xdr:rowOff>
    </xdr:from>
    <xdr:to>
      <xdr:col>77</xdr:col>
      <xdr:colOff>95250</xdr:colOff>
      <xdr:row>15</xdr:row>
      <xdr:rowOff>148469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133246</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04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152581</xdr:rowOff>
    </xdr:from>
    <xdr:to>
      <xdr:col>73</xdr:col>
      <xdr:colOff>44450</xdr:colOff>
      <xdr:row>16</xdr:row>
      <xdr:rowOff>82731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7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67508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81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49832</xdr:rowOff>
    </xdr:from>
    <xdr:to>
      <xdr:col>68</xdr:col>
      <xdr:colOff>203200</xdr:colOff>
      <xdr:row>17</xdr:row>
      <xdr:rowOff>151432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136209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5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36044</xdr:rowOff>
    </xdr:from>
    <xdr:to>
      <xdr:col>64</xdr:col>
      <xdr:colOff>152400</xdr:colOff>
      <xdr:row>17</xdr:row>
      <xdr:rowOff>137644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122421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0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33,577
33,246
22.61
12,610,110
12,327,295
236,090
7,797,229
10,909,297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給与改定等による増の一方で、若年層が占める割合が大きいため、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ポイント下回っている。引き続きこの状態を維持できるよう、定員適正化管理計画を基本に行財政改革への取り組みを進め、人件費が高騰しないよう注視していく。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23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80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学校給食費の公会計化による賄材料費の増の一方で、高騰した光熱水費といった経費の減により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引き続き無駄を削減していくとともに、予算編成時において、需用費や役務費、委託料等について抑制を講じていく。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16</xdr:row>
      <xdr:rowOff>3556</xdr:rowOff>
    </xdr:from>
    <xdr:to>
      <xdr:col>82</xdr:col>
      <xdr:colOff>107950</xdr:colOff>
      <xdr:row>20</xdr:row>
      <xdr:rowOff>99568</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746756"/>
          <a:ext cx="0" cy="78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71645</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99568</xdr:rowOff>
    </xdr:from>
    <xdr:to>
      <xdr:col>82</xdr:col>
      <xdr:colOff>196850</xdr:colOff>
      <xdr:row>20</xdr:row>
      <xdr:rowOff>99568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89933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49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16</xdr:row>
      <xdr:rowOff>3556</xdr:rowOff>
    </xdr:from>
    <xdr:to>
      <xdr:col>82</xdr:col>
      <xdr:colOff>196850</xdr:colOff>
      <xdr:row>16</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74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46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96283</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301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124206</xdr:rowOff>
    </xdr:from>
    <xdr:to>
      <xdr:col>82</xdr:col>
      <xdr:colOff>158750</xdr:colOff>
      <xdr:row>18</xdr:row>
      <xdr:rowOff>54356</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303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101346</xdr:rowOff>
    </xdr:from>
    <xdr:to>
      <xdr:col>78</xdr:col>
      <xdr:colOff>120650</xdr:colOff>
      <xdr:row>18</xdr:row>
      <xdr:rowOff>31496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3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16273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095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16</xdr:row>
      <xdr:rowOff>131572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60959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78486</xdr:rowOff>
    </xdr:from>
    <xdr:to>
      <xdr:col>69</xdr:col>
      <xdr:colOff>142875</xdr:colOff>
      <xdr:row>18</xdr:row>
      <xdr:rowOff>8636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9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142494</xdr:rowOff>
    </xdr:from>
    <xdr:to>
      <xdr:col>65</xdr:col>
      <xdr:colOff>53975</xdr:colOff>
      <xdr:row>18</xdr:row>
      <xdr:rowOff>72644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305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57421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32783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0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ポイント高い水準にある。特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障害者福祉関連の給付費が増加傾向にあり、扶助費の伸びに歯止めがかからない状況である。資格審査等の適正化や単独で実施している給付型サービス、各種負担金や使用料の見直しを行っていく。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124278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425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ここ数年は類似団体平均に比べて高い比率で推移している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下水道事業会計への出資金等が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等への繰出は今後も増加が見込まれ、厳しい状況が続いていくが、各保険料及び使用料の見直しも視野に入れ、町財政の健全化を図っていく。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60</xdr:row>
      <xdr:rowOff>34472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101473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53522</xdr:rowOff>
    </xdr:from>
    <xdr:to>
      <xdr:col>78</xdr:col>
      <xdr:colOff>69850</xdr:colOff>
      <xdr:row>60</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101690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53522</xdr:rowOff>
    </xdr:from>
    <xdr:to>
      <xdr:col>73</xdr:col>
      <xdr:colOff>180975</xdr:colOff>
      <xdr:row>59</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169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140607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049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155122</xdr:rowOff>
    </xdr:from>
    <xdr:to>
      <xdr:col>78</xdr:col>
      <xdr:colOff>120650</xdr:colOff>
      <xdr:row>60</xdr:row>
      <xdr:rowOff>85272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70049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2722</xdr:rowOff>
    </xdr:from>
    <xdr:to>
      <xdr:col>74</xdr:col>
      <xdr:colOff>31750</xdr:colOff>
      <xdr:row>59</xdr:row>
      <xdr:rowOff>104322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89099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89807</xdr:rowOff>
    </xdr:from>
    <xdr:to>
      <xdr:col>69</xdr:col>
      <xdr:colOff>142875</xdr:colOff>
      <xdr:row>60</xdr:row>
      <xdr:rowOff>19957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4734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類似団体に比べ高い比率で推移しており、昨年度と比較すると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西はりま消防組合負担金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や空き家活用支援事業補助金といった補助金の増が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揖龍保健衛生施設事務組合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施設の大規模改修が予定され、留意が必要となるため、町独自の補助金の見直し等、補助費等の抑制に努める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22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3997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26416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町民体育館大規模改修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事業等の大型事業に係る地方債の償還が始まったことや、今後も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やインフラの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・長寿命化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対策による規模相応の地方債発行を予定しており、数値の悪化が予測される。数値の上昇を少しでも抑制できるよう、計画的な地方債発行により公債費の平準化に努める。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88137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852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97282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852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029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98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は類似団体の平均を下回っている状況である。今後もこの状態を維持できるよう、創意工夫して既存事業の改廃、整理、縮小を図り、施設の老朽化対策等に向けて歳出を更に抑制し、住民サービスを低下させないよう、適正な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42418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34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77</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56615"/>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566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83565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11480"/>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8145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117146</xdr:rowOff>
    </xdr:from>
    <xdr:to>
      <xdr:col>29</xdr:col>
      <xdr:colOff>127000</xdr:colOff>
      <xdr:row>18</xdr:row>
      <xdr:rowOff>161395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50871"/>
          <a:ext cx="647700" cy="44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161395</xdr:rowOff>
    </xdr:from>
    <xdr:to>
      <xdr:col>26</xdr:col>
      <xdr:colOff>50800</xdr:colOff>
      <xdr:row>19</xdr:row>
      <xdr:rowOff>17920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95120"/>
          <a:ext cx="698500" cy="27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17920</xdr:rowOff>
    </xdr:from>
    <xdr:to>
      <xdr:col>22</xdr:col>
      <xdr:colOff>114300</xdr:colOff>
      <xdr:row>19</xdr:row>
      <xdr:rowOff>24006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23095"/>
          <a:ext cx="698500" cy="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24006</xdr:rowOff>
    </xdr:from>
    <xdr:to>
      <xdr:col>18</xdr:col>
      <xdr:colOff>177800</xdr:colOff>
      <xdr:row>19</xdr:row>
      <xdr:rowOff>51167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29181"/>
          <a:ext cx="698500" cy="27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66346</xdr:rowOff>
    </xdr:from>
    <xdr:to>
      <xdr:col>29</xdr:col>
      <xdr:colOff>177800</xdr:colOff>
      <xdr:row>18</xdr:row>
      <xdr:rowOff>167946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0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38423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7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110595</xdr:rowOff>
    </xdr:from>
    <xdr:to>
      <xdr:col>26</xdr:col>
      <xdr:colOff>101600</xdr:colOff>
      <xdr:row>19</xdr:row>
      <xdr:rowOff>40745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4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25522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30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138570</xdr:rowOff>
    </xdr:from>
    <xdr:to>
      <xdr:col>22</xdr:col>
      <xdr:colOff>165100</xdr:colOff>
      <xdr:row>19</xdr:row>
      <xdr:rowOff>68720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7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53497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5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144656</xdr:rowOff>
    </xdr:from>
    <xdr:to>
      <xdr:col>19</xdr:col>
      <xdr:colOff>38100</xdr:colOff>
      <xdr:row>19</xdr:row>
      <xdr:rowOff>74806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7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59583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6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367</xdr:rowOff>
    </xdr:from>
    <xdr:to>
      <xdr:col>15</xdr:col>
      <xdr:colOff>101600</xdr:colOff>
      <xdr:row>19</xdr:row>
      <xdr:rowOff>101967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05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86744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9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115189</xdr:rowOff>
    </xdr:from>
    <xdr:to>
      <xdr:col>29</xdr:col>
      <xdr:colOff>127000</xdr:colOff>
      <xdr:row>35</xdr:row>
      <xdr:rowOff>140068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25539"/>
          <a:ext cx="647700" cy="2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115189</xdr:rowOff>
    </xdr:from>
    <xdr:to>
      <xdr:col>26</xdr:col>
      <xdr:colOff>50800</xdr:colOff>
      <xdr:row>35</xdr:row>
      <xdr:rowOff>169976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25539"/>
          <a:ext cx="698500" cy="54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169976</xdr:rowOff>
    </xdr:from>
    <xdr:to>
      <xdr:col>22</xdr:col>
      <xdr:colOff>114300</xdr:colOff>
      <xdr:row>35</xdr:row>
      <xdr:rowOff>245587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80326"/>
          <a:ext cx="698500" cy="75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245587</xdr:rowOff>
    </xdr:from>
    <xdr:to>
      <xdr:col>18</xdr:col>
      <xdr:colOff>177800</xdr:colOff>
      <xdr:row>35</xdr:row>
      <xdr:rowOff>255283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55937"/>
          <a:ext cx="698500" cy="9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89268</xdr:rowOff>
    </xdr:from>
    <xdr:to>
      <xdr:col>29</xdr:col>
      <xdr:colOff>177800</xdr:colOff>
      <xdr:row>35</xdr:row>
      <xdr:rowOff>190868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9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277245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4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64389</xdr:rowOff>
    </xdr:from>
    <xdr:to>
      <xdr:col>26</xdr:col>
      <xdr:colOff>101600</xdr:colOff>
      <xdr:row>35</xdr:row>
      <xdr:rowOff>165989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7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176166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4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119176</xdr:rowOff>
    </xdr:from>
    <xdr:to>
      <xdr:col>22</xdr:col>
      <xdr:colOff>165100</xdr:colOff>
      <xdr:row>35</xdr:row>
      <xdr:rowOff>220776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2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230953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9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194787</xdr:rowOff>
    </xdr:from>
    <xdr:to>
      <xdr:col>19</xdr:col>
      <xdr:colOff>38100</xdr:colOff>
      <xdr:row>35</xdr:row>
      <xdr:rowOff>296387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05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306564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7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204483</xdr:rowOff>
    </xdr:from>
    <xdr:to>
      <xdr:col>15</xdr:col>
      <xdr:colOff>101600</xdr:colOff>
      <xdr:row>35</xdr:row>
      <xdr:rowOff>306083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1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316260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8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33,577
33,246
22.61
12,610,110
12,327,295
236,090
7,797,229
10,909,297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1005</xdr:rowOff>
    </xdr:from>
    <xdr:to>
      <xdr:col>24</xdr:col>
      <xdr:colOff>63500</xdr:colOff>
      <xdr:row>38</xdr:row>
      <xdr:rowOff>48227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6105"/>
          <a:ext cx="838200" cy="4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48227</xdr:rowOff>
    </xdr:from>
    <xdr:to>
      <xdr:col>19</xdr:col>
      <xdr:colOff>177800</xdr:colOff>
      <xdr:row>38</xdr:row>
      <xdr:rowOff>80509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3327"/>
          <a:ext cx="889000" cy="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80509</xdr:rowOff>
    </xdr:from>
    <xdr:to>
      <xdr:col>15</xdr:col>
      <xdr:colOff>50800</xdr:colOff>
      <xdr:row>38</xdr:row>
      <xdr:rowOff>85603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95609"/>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85603</xdr:rowOff>
    </xdr:from>
    <xdr:to>
      <xdr:col>10</xdr:col>
      <xdr:colOff>114300</xdr:colOff>
      <xdr:row>39</xdr:row>
      <xdr:rowOff>61666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00703"/>
          <a:ext cx="889000" cy="14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121655</xdr:rowOff>
    </xdr:from>
    <xdr:to>
      <xdr:col>24</xdr:col>
      <xdr:colOff>114300</xdr:colOff>
      <xdr:row>38</xdr:row>
      <xdr:rowOff>51805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100082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168877</xdr:rowOff>
    </xdr:from>
    <xdr:to>
      <xdr:col>20</xdr:col>
      <xdr:colOff>38100</xdr:colOff>
      <xdr:row>38</xdr:row>
      <xdr:rowOff>99027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90154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29709</xdr:rowOff>
    </xdr:from>
    <xdr:to>
      <xdr:col>15</xdr:col>
      <xdr:colOff>101600</xdr:colOff>
      <xdr:row>38</xdr:row>
      <xdr:rowOff>131309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122436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34803</xdr:rowOff>
    </xdr:from>
    <xdr:to>
      <xdr:col>10</xdr:col>
      <xdr:colOff>165100</xdr:colOff>
      <xdr:row>38</xdr:row>
      <xdr:rowOff>136403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127530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10866</xdr:rowOff>
    </xdr:from>
    <xdr:to>
      <xdr:col>6</xdr:col>
      <xdr:colOff>38100</xdr:colOff>
      <xdr:row>39</xdr:row>
      <xdr:rowOff>112466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103593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92055</xdr:rowOff>
    </xdr:from>
    <xdr:to>
      <xdr:col>24</xdr:col>
      <xdr:colOff>63500</xdr:colOff>
      <xdr:row>57</xdr:row>
      <xdr:rowOff>96344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64705"/>
          <a:ext cx="83820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92055</xdr:rowOff>
    </xdr:from>
    <xdr:to>
      <xdr:col>19</xdr:col>
      <xdr:colOff>177800</xdr:colOff>
      <xdr:row>57</xdr:row>
      <xdr:rowOff>124292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64705"/>
          <a:ext cx="889000" cy="3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122226</xdr:rowOff>
    </xdr:from>
    <xdr:to>
      <xdr:col>15</xdr:col>
      <xdr:colOff>50800</xdr:colOff>
      <xdr:row>57</xdr:row>
      <xdr:rowOff>124292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94876"/>
          <a:ext cx="889000" cy="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122226</xdr:rowOff>
    </xdr:from>
    <xdr:to>
      <xdr:col>10</xdr:col>
      <xdr:colOff>114300</xdr:colOff>
      <xdr:row>57</xdr:row>
      <xdr:rowOff>130634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94876"/>
          <a:ext cx="889000" cy="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45544</xdr:rowOff>
    </xdr:from>
    <xdr:to>
      <xdr:col>24</xdr:col>
      <xdr:colOff>114300</xdr:colOff>
      <xdr:row>57</xdr:row>
      <xdr:rowOff>147144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131921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41255</xdr:rowOff>
    </xdr:from>
    <xdr:to>
      <xdr:col>20</xdr:col>
      <xdr:colOff>38100</xdr:colOff>
      <xdr:row>57</xdr:row>
      <xdr:rowOff>142855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133982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0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73492</xdr:rowOff>
    </xdr:from>
    <xdr:to>
      <xdr:col>15</xdr:col>
      <xdr:colOff>101600</xdr:colOff>
      <xdr:row>58</xdr:row>
      <xdr:rowOff>3642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166219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3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71426</xdr:rowOff>
    </xdr:from>
    <xdr:to>
      <xdr:col>10</xdr:col>
      <xdr:colOff>165100</xdr:colOff>
      <xdr:row>58</xdr:row>
      <xdr:rowOff>1576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4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164153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3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79834</xdr:rowOff>
    </xdr:from>
    <xdr:to>
      <xdr:col>6</xdr:col>
      <xdr:colOff>38100</xdr:colOff>
      <xdr:row>58</xdr:row>
      <xdr:rowOff>9984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5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60010</xdr:rowOff>
    </xdr:from>
    <xdr:to>
      <xdr:col>24</xdr:col>
      <xdr:colOff>63500</xdr:colOff>
      <xdr:row>78</xdr:row>
      <xdr:rowOff>126304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33110"/>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60010</xdr:rowOff>
    </xdr:from>
    <xdr:to>
      <xdr:col>19</xdr:col>
      <xdr:colOff>177800</xdr:colOff>
      <xdr:row>78</xdr:row>
      <xdr:rowOff>64444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33110"/>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64444</xdr:rowOff>
    </xdr:from>
    <xdr:to>
      <xdr:col>15</xdr:col>
      <xdr:colOff>50800</xdr:colOff>
      <xdr:row>78</xdr:row>
      <xdr:rowOff>91283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37544"/>
          <a:ext cx="889000"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91283</xdr:rowOff>
    </xdr:from>
    <xdr:to>
      <xdr:col>10</xdr:col>
      <xdr:colOff>114300</xdr:colOff>
      <xdr:row>78</xdr:row>
      <xdr:rowOff>102439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4383"/>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75504</xdr:rowOff>
    </xdr:from>
    <xdr:to>
      <xdr:col>24</xdr:col>
      <xdr:colOff>114300</xdr:colOff>
      <xdr:row>79</xdr:row>
      <xdr:rowOff>5654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161881</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63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9210</xdr:rowOff>
    </xdr:from>
    <xdr:to>
      <xdr:col>20</xdr:col>
      <xdr:colOff>38100</xdr:colOff>
      <xdr:row>78</xdr:row>
      <xdr:rowOff>110810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101937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7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13644</xdr:rowOff>
    </xdr:from>
    <xdr:to>
      <xdr:col>15</xdr:col>
      <xdr:colOff>101600</xdr:colOff>
      <xdr:row>78</xdr:row>
      <xdr:rowOff>115244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106371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40483</xdr:rowOff>
    </xdr:from>
    <xdr:to>
      <xdr:col>10</xdr:col>
      <xdr:colOff>165100</xdr:colOff>
      <xdr:row>78</xdr:row>
      <xdr:rowOff>142083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133210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51639</xdr:rowOff>
    </xdr:from>
    <xdr:to>
      <xdr:col>6</xdr:col>
      <xdr:colOff>38100</xdr:colOff>
      <xdr:row>78</xdr:row>
      <xdr:rowOff>153239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144366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17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112204</xdr:rowOff>
    </xdr:from>
    <xdr:to>
      <xdr:col>24</xdr:col>
      <xdr:colOff>63500</xdr:colOff>
      <xdr:row>97</xdr:row>
      <xdr:rowOff>44335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71404"/>
          <a:ext cx="838200" cy="10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159855</xdr:rowOff>
    </xdr:from>
    <xdr:to>
      <xdr:col>19</xdr:col>
      <xdr:colOff>177800</xdr:colOff>
      <xdr:row>97</xdr:row>
      <xdr:rowOff>44335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47605"/>
          <a:ext cx="889000" cy="2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159855</xdr:rowOff>
    </xdr:from>
    <xdr:to>
      <xdr:col>15</xdr:col>
      <xdr:colOff>50800</xdr:colOff>
      <xdr:row>97</xdr:row>
      <xdr:rowOff>134035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47605"/>
          <a:ext cx="889000" cy="3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134035</xdr:rowOff>
    </xdr:from>
    <xdr:to>
      <xdr:col>10</xdr:col>
      <xdr:colOff>114300</xdr:colOff>
      <xdr:row>98</xdr:row>
      <xdr:rowOff>11734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6468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61404</xdr:rowOff>
    </xdr:from>
    <xdr:to>
      <xdr:col>24</xdr:col>
      <xdr:colOff>114300</xdr:colOff>
      <xdr:row>96</xdr:row>
      <xdr:rowOff>163004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39831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164985</xdr:rowOff>
    </xdr:from>
    <xdr:to>
      <xdr:col>20</xdr:col>
      <xdr:colOff>38100</xdr:colOff>
      <xdr:row>97</xdr:row>
      <xdr:rowOff>95135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86262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1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109055</xdr:rowOff>
    </xdr:from>
    <xdr:to>
      <xdr:col>15</xdr:col>
      <xdr:colOff>101600</xdr:colOff>
      <xdr:row>96</xdr:row>
      <xdr:rowOff>39205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55732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7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83235</xdr:rowOff>
    </xdr:from>
    <xdr:to>
      <xdr:col>10</xdr:col>
      <xdr:colOff>165100</xdr:colOff>
      <xdr:row>98</xdr:row>
      <xdr:rowOff>13385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29912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132384</xdr:rowOff>
    </xdr:from>
    <xdr:to>
      <xdr:col>6</xdr:col>
      <xdr:colOff>38100</xdr:colOff>
      <xdr:row>98</xdr:row>
      <xdr:rowOff>62534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79061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3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60768</xdr:rowOff>
    </xdr:from>
    <xdr:to>
      <xdr:col>55</xdr:col>
      <xdr:colOff>0</xdr:colOff>
      <xdr:row>37</xdr:row>
      <xdr:rowOff>167992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04418"/>
          <a:ext cx="83820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60768</xdr:rowOff>
    </xdr:from>
    <xdr:to>
      <xdr:col>50</xdr:col>
      <xdr:colOff>114300</xdr:colOff>
      <xdr:row>37</xdr:row>
      <xdr:rowOff>134377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04418"/>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16223</xdr:rowOff>
    </xdr:from>
    <xdr:to>
      <xdr:col>45</xdr:col>
      <xdr:colOff>177800</xdr:colOff>
      <xdr:row>37</xdr:row>
      <xdr:rowOff>134377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31173"/>
          <a:ext cx="889000" cy="114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16223</xdr:rowOff>
    </xdr:from>
    <xdr:to>
      <xdr:col>41</xdr:col>
      <xdr:colOff>50800</xdr:colOff>
      <xdr:row>37</xdr:row>
      <xdr:rowOff>117080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31173"/>
          <a:ext cx="889000" cy="112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117192</xdr:rowOff>
    </xdr:from>
    <xdr:to>
      <xdr:col>55</xdr:col>
      <xdr:colOff>50800</xdr:colOff>
      <xdr:row>38</xdr:row>
      <xdr:rowOff>47342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95619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9968</xdr:rowOff>
    </xdr:from>
    <xdr:to>
      <xdr:col>50</xdr:col>
      <xdr:colOff>165100</xdr:colOff>
      <xdr:row>37</xdr:row>
      <xdr:rowOff>111568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128095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83577</xdr:rowOff>
    </xdr:from>
    <xdr:to>
      <xdr:col>46</xdr:col>
      <xdr:colOff>38100</xdr:colOff>
      <xdr:row>38</xdr:row>
      <xdr:rowOff>13727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30254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136873</xdr:rowOff>
    </xdr:from>
    <xdr:to>
      <xdr:col>41</xdr:col>
      <xdr:colOff>101600</xdr:colOff>
      <xdr:row>31</xdr:row>
      <xdr:rowOff>67023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8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83550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5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66280</xdr:rowOff>
    </xdr:from>
    <xdr:to>
      <xdr:col>36</xdr:col>
      <xdr:colOff>165100</xdr:colOff>
      <xdr:row>37</xdr:row>
      <xdr:rowOff>167880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12957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67226</xdr:rowOff>
    </xdr:from>
    <xdr:to>
      <xdr:col>55</xdr:col>
      <xdr:colOff>0</xdr:colOff>
      <xdr:row>58</xdr:row>
      <xdr:rowOff>114698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11326"/>
          <a:ext cx="838200" cy="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41356</xdr:rowOff>
    </xdr:from>
    <xdr:to>
      <xdr:col>50</xdr:col>
      <xdr:colOff>114300</xdr:colOff>
      <xdr:row>58</xdr:row>
      <xdr:rowOff>67226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85456"/>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49053</xdr:rowOff>
    </xdr:from>
    <xdr:to>
      <xdr:col>45</xdr:col>
      <xdr:colOff>177800</xdr:colOff>
      <xdr:row>58</xdr:row>
      <xdr:rowOff>41356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50253"/>
          <a:ext cx="889000" cy="33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49053</xdr:rowOff>
    </xdr:from>
    <xdr:to>
      <xdr:col>41</xdr:col>
      <xdr:colOff>50800</xdr:colOff>
      <xdr:row>56</xdr:row>
      <xdr:rowOff>112352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50253"/>
          <a:ext cx="889000" cy="6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63898</xdr:rowOff>
    </xdr:from>
    <xdr:to>
      <xdr:col>55</xdr:col>
      <xdr:colOff>50800</xdr:colOff>
      <xdr:row>58</xdr:row>
      <xdr:rowOff>165498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0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150275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2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16426</xdr:rowOff>
    </xdr:from>
    <xdr:to>
      <xdr:col>50</xdr:col>
      <xdr:colOff>165100</xdr:colOff>
      <xdr:row>58</xdr:row>
      <xdr:rowOff>118026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6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109153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5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162006</xdr:rowOff>
    </xdr:from>
    <xdr:to>
      <xdr:col>46</xdr:col>
      <xdr:colOff>38100</xdr:colOff>
      <xdr:row>58</xdr:row>
      <xdr:rowOff>92156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83283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2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169703</xdr:rowOff>
    </xdr:from>
    <xdr:to>
      <xdr:col>41</xdr:col>
      <xdr:colOff>101600</xdr:colOff>
      <xdr:row>56</xdr:row>
      <xdr:rowOff>99853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116380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61552</xdr:rowOff>
    </xdr:from>
    <xdr:to>
      <xdr:col>36</xdr:col>
      <xdr:colOff>165100</xdr:colOff>
      <xdr:row>56</xdr:row>
      <xdr:rowOff>163152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8229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151397</xdr:rowOff>
    </xdr:from>
    <xdr:to>
      <xdr:col>55</xdr:col>
      <xdr:colOff>0</xdr:colOff>
      <xdr:row>79</xdr:row>
      <xdr:rowOff>3950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2449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101067</xdr:rowOff>
    </xdr:from>
    <xdr:to>
      <xdr:col>50</xdr:col>
      <xdr:colOff>114300</xdr:colOff>
      <xdr:row>78</xdr:row>
      <xdr:rowOff>151397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74167"/>
          <a:ext cx="8890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65901</xdr:rowOff>
    </xdr:from>
    <xdr:to>
      <xdr:col>45</xdr:col>
      <xdr:colOff>177800</xdr:colOff>
      <xdr:row>78</xdr:row>
      <xdr:rowOff>101067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924651"/>
          <a:ext cx="889000" cy="54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49326</xdr:rowOff>
    </xdr:from>
    <xdr:to>
      <xdr:col>41</xdr:col>
      <xdr:colOff>50800</xdr:colOff>
      <xdr:row>75</xdr:row>
      <xdr:rowOff>65901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08076"/>
          <a:ext cx="8890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124600</xdr:rowOff>
    </xdr:from>
    <xdr:to>
      <xdr:col>55</xdr:col>
      <xdr:colOff>50800</xdr:colOff>
      <xdr:row>79</xdr:row>
      <xdr:rowOff>54750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39527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100597</xdr:rowOff>
    </xdr:from>
    <xdr:to>
      <xdr:col>50</xdr:col>
      <xdr:colOff>165100</xdr:colOff>
      <xdr:row>79</xdr:row>
      <xdr:rowOff>30747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21874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50267</xdr:rowOff>
    </xdr:from>
    <xdr:to>
      <xdr:col>46</xdr:col>
      <xdr:colOff>38100</xdr:colOff>
      <xdr:row>78</xdr:row>
      <xdr:rowOff>151867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142994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15101</xdr:rowOff>
    </xdr:from>
    <xdr:to>
      <xdr:col>41</xdr:col>
      <xdr:colOff>101600</xdr:colOff>
      <xdr:row>75</xdr:row>
      <xdr:rowOff>116701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133228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169976</xdr:rowOff>
    </xdr:from>
    <xdr:to>
      <xdr:col>36</xdr:col>
      <xdr:colOff>165100</xdr:colOff>
      <xdr:row>75</xdr:row>
      <xdr:rowOff>100126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116653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3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124461</xdr:rowOff>
    </xdr:from>
    <xdr:to>
      <xdr:col>55</xdr:col>
      <xdr:colOff>0</xdr:colOff>
      <xdr:row>98</xdr:row>
      <xdr:rowOff>155561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926561"/>
          <a:ext cx="838200" cy="3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111888</xdr:rowOff>
    </xdr:from>
    <xdr:to>
      <xdr:col>50</xdr:col>
      <xdr:colOff>114300</xdr:colOff>
      <xdr:row>98</xdr:row>
      <xdr:rowOff>124461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91398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111888</xdr:rowOff>
    </xdr:from>
    <xdr:to>
      <xdr:col>45</xdr:col>
      <xdr:colOff>177800</xdr:colOff>
      <xdr:row>98</xdr:row>
      <xdr:rowOff>117047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13988"/>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117047</xdr:rowOff>
    </xdr:from>
    <xdr:to>
      <xdr:col>41</xdr:col>
      <xdr:colOff>50800</xdr:colOff>
      <xdr:row>99</xdr:row>
      <xdr:rowOff>3977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19147"/>
          <a:ext cx="889000" cy="5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104761</xdr:rowOff>
    </xdr:from>
    <xdr:to>
      <xdr:col>55</xdr:col>
      <xdr:colOff>50800</xdr:colOff>
      <xdr:row>99</xdr:row>
      <xdr:rowOff>34911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9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19688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73661</xdr:rowOff>
    </xdr:from>
    <xdr:to>
      <xdr:col>50</xdr:col>
      <xdr:colOff>165100</xdr:colOff>
      <xdr:row>99</xdr:row>
      <xdr:rowOff>3811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166388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6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61088</xdr:rowOff>
    </xdr:from>
    <xdr:to>
      <xdr:col>46</xdr:col>
      <xdr:colOff>38100</xdr:colOff>
      <xdr:row>98</xdr:row>
      <xdr:rowOff>162688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153815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5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66247</xdr:rowOff>
    </xdr:from>
    <xdr:to>
      <xdr:col>41</xdr:col>
      <xdr:colOff>101600</xdr:colOff>
      <xdr:row>98</xdr:row>
      <xdr:rowOff>167847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158974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6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124627</xdr:rowOff>
    </xdr:from>
    <xdr:to>
      <xdr:col>36</xdr:col>
      <xdr:colOff>165100</xdr:colOff>
      <xdr:row>99</xdr:row>
      <xdr:rowOff>54777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45904</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1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25743</xdr:rowOff>
    </xdr:from>
    <xdr:to>
      <xdr:col>85</xdr:col>
      <xdr:colOff>127000</xdr:colOff>
      <xdr:row>76</xdr:row>
      <xdr:rowOff>40520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55943"/>
          <a:ext cx="8382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14477</xdr:rowOff>
    </xdr:from>
    <xdr:to>
      <xdr:col>81</xdr:col>
      <xdr:colOff>50800</xdr:colOff>
      <xdr:row>76</xdr:row>
      <xdr:rowOff>40520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044677"/>
          <a:ext cx="889000" cy="2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14477</xdr:rowOff>
    </xdr:from>
    <xdr:to>
      <xdr:col>76</xdr:col>
      <xdr:colOff>114300</xdr:colOff>
      <xdr:row>76</xdr:row>
      <xdr:rowOff>130866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44677"/>
          <a:ext cx="889000" cy="1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130866</xdr:rowOff>
    </xdr:from>
    <xdr:to>
      <xdr:col>71</xdr:col>
      <xdr:colOff>177800</xdr:colOff>
      <xdr:row>76</xdr:row>
      <xdr:rowOff>149089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61066"/>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146393</xdr:rowOff>
    </xdr:from>
    <xdr:to>
      <xdr:col>85</xdr:col>
      <xdr:colOff>177800</xdr:colOff>
      <xdr:row>76</xdr:row>
      <xdr:rowOff>76543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169270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161170</xdr:rowOff>
    </xdr:from>
    <xdr:to>
      <xdr:col>81</xdr:col>
      <xdr:colOff>101600</xdr:colOff>
      <xdr:row>76</xdr:row>
      <xdr:rowOff>91320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107847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135126</xdr:rowOff>
    </xdr:from>
    <xdr:to>
      <xdr:col>76</xdr:col>
      <xdr:colOff>165100</xdr:colOff>
      <xdr:row>76</xdr:row>
      <xdr:rowOff>65277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938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81803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80066</xdr:rowOff>
    </xdr:from>
    <xdr:to>
      <xdr:col>72</xdr:col>
      <xdr:colOff>38100</xdr:colOff>
      <xdr:row>77</xdr:row>
      <xdr:rowOff>10216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98289</xdr:rowOff>
    </xdr:from>
    <xdr:to>
      <xdr:col>67</xdr:col>
      <xdr:colOff>101600</xdr:colOff>
      <xdr:row>77</xdr:row>
      <xdr:rowOff>28439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19566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2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51575</xdr:rowOff>
    </xdr:from>
    <xdr:to>
      <xdr:col>85</xdr:col>
      <xdr:colOff>127000</xdr:colOff>
      <xdr:row>98</xdr:row>
      <xdr:rowOff>69452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3675"/>
          <a:ext cx="8382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162455</xdr:rowOff>
    </xdr:from>
    <xdr:to>
      <xdr:col>81</xdr:col>
      <xdr:colOff>50800</xdr:colOff>
      <xdr:row>98</xdr:row>
      <xdr:rowOff>51575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93105"/>
          <a:ext cx="889000" cy="6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162455</xdr:rowOff>
    </xdr:from>
    <xdr:to>
      <xdr:col>76</xdr:col>
      <xdr:colOff>114300</xdr:colOff>
      <xdr:row>98</xdr:row>
      <xdr:rowOff>62914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93105"/>
          <a:ext cx="889000" cy="7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35866</xdr:rowOff>
    </xdr:from>
    <xdr:to>
      <xdr:col>71</xdr:col>
      <xdr:colOff>177800</xdr:colOff>
      <xdr:row>98</xdr:row>
      <xdr:rowOff>62914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37966"/>
          <a:ext cx="8890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18652</xdr:rowOff>
    </xdr:from>
    <xdr:to>
      <xdr:col>85</xdr:col>
      <xdr:colOff>177800</xdr:colOff>
      <xdr:row>98</xdr:row>
      <xdr:rowOff>120252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775</xdr:rowOff>
    </xdr:from>
    <xdr:to>
      <xdr:col>81</xdr:col>
      <xdr:colOff>101600</xdr:colOff>
      <xdr:row>98</xdr:row>
      <xdr:rowOff>102375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93502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9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111655</xdr:rowOff>
    </xdr:from>
    <xdr:to>
      <xdr:col>76</xdr:col>
      <xdr:colOff>165100</xdr:colOff>
      <xdr:row>98</xdr:row>
      <xdr:rowOff>41805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58332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12114</xdr:rowOff>
    </xdr:from>
    <xdr:to>
      <xdr:col>72</xdr:col>
      <xdr:colOff>38100</xdr:colOff>
      <xdr:row>98</xdr:row>
      <xdr:rowOff>113714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130241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156516</xdr:rowOff>
    </xdr:from>
    <xdr:to>
      <xdr:col>67</xdr:col>
      <xdr:colOff>101600</xdr:colOff>
      <xdr:row>98</xdr:row>
      <xdr:rowOff>86666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103193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110530</xdr:rowOff>
    </xdr:from>
    <xdr:to>
      <xdr:col>116</xdr:col>
      <xdr:colOff>63500</xdr:colOff>
      <xdr:row>30</xdr:row>
      <xdr:rowOff>125801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254030"/>
          <a:ext cx="8382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110530</xdr:rowOff>
    </xdr:from>
    <xdr:to>
      <xdr:col>111</xdr:col>
      <xdr:colOff>177800</xdr:colOff>
      <xdr:row>31</xdr:row>
      <xdr:rowOff>91054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254030"/>
          <a:ext cx="889000" cy="1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23480</xdr:rowOff>
    </xdr:from>
    <xdr:to>
      <xdr:col>107</xdr:col>
      <xdr:colOff>50800</xdr:colOff>
      <xdr:row>31</xdr:row>
      <xdr:rowOff>91054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5338430"/>
          <a:ext cx="889000" cy="6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23480</xdr:rowOff>
    </xdr:from>
    <xdr:to>
      <xdr:col>102</xdr:col>
      <xdr:colOff>114300</xdr:colOff>
      <xdr:row>32</xdr:row>
      <xdr:rowOff>65085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338430"/>
          <a:ext cx="8890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75001</xdr:rowOff>
    </xdr:from>
    <xdr:to>
      <xdr:col>116</xdr:col>
      <xdr:colOff>114300</xdr:colOff>
      <xdr:row>31</xdr:row>
      <xdr:rowOff>5151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21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161378</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13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59730</xdr:rowOff>
    </xdr:from>
    <xdr:to>
      <xdr:col>112</xdr:col>
      <xdr:colOff>38100</xdr:colOff>
      <xdr:row>30</xdr:row>
      <xdr:rowOff>161330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2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6407</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497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40254</xdr:rowOff>
    </xdr:from>
    <xdr:to>
      <xdr:col>107</xdr:col>
      <xdr:colOff>101600</xdr:colOff>
      <xdr:row>31</xdr:row>
      <xdr:rowOff>141854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35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158381</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1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144130</xdr:rowOff>
    </xdr:from>
    <xdr:to>
      <xdr:col>102</xdr:col>
      <xdr:colOff>165100</xdr:colOff>
      <xdr:row>31</xdr:row>
      <xdr:rowOff>74280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2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90807</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0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14285</xdr:rowOff>
    </xdr:from>
    <xdr:to>
      <xdr:col>98</xdr:col>
      <xdr:colOff>38100</xdr:colOff>
      <xdr:row>32</xdr:row>
      <xdr:rowOff>115885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5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132412</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52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139517</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138511</xdr:rowOff>
    </xdr:from>
    <xdr:to>
      <xdr:col>107</xdr:col>
      <xdr:colOff>50800</xdr:colOff>
      <xdr:row>58</xdr:row>
      <xdr:rowOff>139517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261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138054</xdr:rowOff>
    </xdr:from>
    <xdr:to>
      <xdr:col>102</xdr:col>
      <xdr:colOff>114300</xdr:colOff>
      <xdr:row>58</xdr:row>
      <xdr:rowOff>138511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215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88717</xdr:rowOff>
    </xdr:from>
    <xdr:to>
      <xdr:col>107</xdr:col>
      <xdr:colOff>101600</xdr:colOff>
      <xdr:row>59</xdr:row>
      <xdr:rowOff>18867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9994</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87711</xdr:rowOff>
    </xdr:from>
    <xdr:to>
      <xdr:col>102</xdr:col>
      <xdr:colOff>165100</xdr:colOff>
      <xdr:row>59</xdr:row>
      <xdr:rowOff>17861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8988</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87254</xdr:rowOff>
    </xdr:from>
    <xdr:to>
      <xdr:col>98</xdr:col>
      <xdr:colOff>38100</xdr:colOff>
      <xdr:row>59</xdr:row>
      <xdr:rowOff>17404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24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134519</xdr:rowOff>
    </xdr:from>
    <xdr:to>
      <xdr:col>116</xdr:col>
      <xdr:colOff>63500</xdr:colOff>
      <xdr:row>77</xdr:row>
      <xdr:rowOff>164579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36169"/>
          <a:ext cx="8382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164579</xdr:rowOff>
    </xdr:from>
    <xdr:to>
      <xdr:col>111</xdr:col>
      <xdr:colOff>177800</xdr:colOff>
      <xdr:row>78</xdr:row>
      <xdr:rowOff>10255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66229"/>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10255</xdr:rowOff>
    </xdr:from>
    <xdr:to>
      <xdr:col>107</xdr:col>
      <xdr:colOff>50800</xdr:colOff>
      <xdr:row>78</xdr:row>
      <xdr:rowOff>49898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83355"/>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44907</xdr:rowOff>
    </xdr:from>
    <xdr:to>
      <xdr:col>102</xdr:col>
      <xdr:colOff>114300</xdr:colOff>
      <xdr:row>78</xdr:row>
      <xdr:rowOff>49898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41800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83719</xdr:rowOff>
    </xdr:from>
    <xdr:to>
      <xdr:col>116</xdr:col>
      <xdr:colOff>114300</xdr:colOff>
      <xdr:row>78</xdr:row>
      <xdr:rowOff>13869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62146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113779</xdr:rowOff>
    </xdr:from>
    <xdr:to>
      <xdr:col>112</xdr:col>
      <xdr:colOff>38100</xdr:colOff>
      <xdr:row>78</xdr:row>
      <xdr:rowOff>43929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35056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0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130905</xdr:rowOff>
    </xdr:from>
    <xdr:to>
      <xdr:col>107</xdr:col>
      <xdr:colOff>101600</xdr:colOff>
      <xdr:row>78</xdr:row>
      <xdr:rowOff>61055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52182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2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170548</xdr:rowOff>
    </xdr:from>
    <xdr:to>
      <xdr:col>102</xdr:col>
      <xdr:colOff>165100</xdr:colOff>
      <xdr:row>78</xdr:row>
      <xdr:rowOff>100698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91825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6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165557</xdr:rowOff>
    </xdr:from>
    <xdr:to>
      <xdr:col>98</xdr:col>
      <xdr:colOff>38100</xdr:colOff>
      <xdr:row>78</xdr:row>
      <xdr:rowOff>95707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86834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義務的経費において、人件費は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若年層が占める割合が大きいため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類似団体平均を大きく下回っており、公債費は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町民体育館大規模改修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事業等の大型事業に係る地方債の償還が始まったことにより昨年に続き類似団体平均を上回っている。扶助費については、住民税非課税世帯等に対する臨時特別給付金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や障害者自立支援給付事業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医療費等の動向、障害福祉費及び児童福祉費の給付費の増により右肩上がりとな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。補助費等については、原油価格高騰対策として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商品券交付事業等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により類似団体比較においてもコストが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なっている。普通建設事業費については、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小・中学校特別教室空調設備設置工事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等の完了により抑制したが、施設の老朽化対策や大型事業が控えているため、今後は上昇見込みである。繰出金については、介護保険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等多額の保険給付費の増により一般会計を圧迫しており、今後も経費の増が見込まれる苦しい状況が続くため、留意が必要である。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33,577
33,246
22.61
12,610,110
12,327,295
236,090
7,797,229
10,909,297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97409</xdr:rowOff>
    </xdr:from>
    <xdr:to>
      <xdr:col>24</xdr:col>
      <xdr:colOff>63500</xdr:colOff>
      <xdr:row>36</xdr:row>
      <xdr:rowOff>15113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8159"/>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xdr:rowOff>
    </xdr:from>
    <xdr:to>
      <xdr:col>19</xdr:col>
      <xdr:colOff>177800</xdr:colOff>
      <xdr:row>36</xdr:row>
      <xdr:rowOff>34544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731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33020</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52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149606</xdr:rowOff>
    </xdr:from>
    <xdr:to>
      <xdr:col>10</xdr:col>
      <xdr:colOff>114300</xdr:colOff>
      <xdr:row>36</xdr:row>
      <xdr:rowOff>33020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0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46609</xdr:rowOff>
    </xdr:from>
    <xdr:to>
      <xdr:col>24</xdr:col>
      <xdr:colOff>114300</xdr:colOff>
      <xdr:row>35</xdr:row>
      <xdr:rowOff>148209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25036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135763</xdr:rowOff>
    </xdr:from>
    <xdr:to>
      <xdr:col>20</xdr:col>
      <xdr:colOff>38100</xdr:colOff>
      <xdr:row>36</xdr:row>
      <xdr:rowOff>65913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57040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155194</xdr:rowOff>
    </xdr:from>
    <xdr:to>
      <xdr:col>15</xdr:col>
      <xdr:colOff>101600</xdr:colOff>
      <xdr:row>36</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76471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153670</xdr:rowOff>
    </xdr:from>
    <xdr:to>
      <xdr:col>10</xdr:col>
      <xdr:colOff>165100</xdr:colOff>
      <xdr:row>36</xdr:row>
      <xdr:rowOff>83820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74947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98806</xdr:rowOff>
    </xdr:from>
    <xdr:to>
      <xdr:col>6</xdr:col>
      <xdr:colOff>38100</xdr:colOff>
      <xdr:row>36</xdr:row>
      <xdr:rowOff>28956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20083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88670</xdr:rowOff>
    </xdr:from>
    <xdr:to>
      <xdr:col>24</xdr:col>
      <xdr:colOff>63500</xdr:colOff>
      <xdr:row>58</xdr:row>
      <xdr:rowOff>100949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2770"/>
          <a:ext cx="8382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57208</xdr:rowOff>
    </xdr:from>
    <xdr:to>
      <xdr:col>19</xdr:col>
      <xdr:colOff>177800</xdr:colOff>
      <xdr:row>58</xdr:row>
      <xdr:rowOff>88670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1308"/>
          <a:ext cx="889000" cy="3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120249</xdr:rowOff>
    </xdr:from>
    <xdr:to>
      <xdr:col>15</xdr:col>
      <xdr:colOff>50800</xdr:colOff>
      <xdr:row>58</xdr:row>
      <xdr:rowOff>57208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1449"/>
          <a:ext cx="889000" cy="27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120249</xdr:rowOff>
    </xdr:from>
    <xdr:to>
      <xdr:col>10</xdr:col>
      <xdr:colOff>114300</xdr:colOff>
      <xdr:row>58</xdr:row>
      <xdr:rowOff>83831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1449"/>
          <a:ext cx="889000" cy="3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50149</xdr:rowOff>
    </xdr:from>
    <xdr:to>
      <xdr:col>24</xdr:col>
      <xdr:colOff>114300</xdr:colOff>
      <xdr:row>58</xdr:row>
      <xdr:rowOff>151749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37870</xdr:rowOff>
    </xdr:from>
    <xdr:to>
      <xdr:col>20</xdr:col>
      <xdr:colOff>38100</xdr:colOff>
      <xdr:row>58</xdr:row>
      <xdr:rowOff>139470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130597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6408</xdr:rowOff>
    </xdr:from>
    <xdr:to>
      <xdr:col>15</xdr:col>
      <xdr:colOff>101600</xdr:colOff>
      <xdr:row>58</xdr:row>
      <xdr:rowOff>108008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99135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69449</xdr:rowOff>
    </xdr:from>
    <xdr:to>
      <xdr:col>10</xdr:col>
      <xdr:colOff>165100</xdr:colOff>
      <xdr:row>56</xdr:row>
      <xdr:rowOff>171049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162176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33031</xdr:rowOff>
    </xdr:from>
    <xdr:to>
      <xdr:col>6</xdr:col>
      <xdr:colOff>38100</xdr:colOff>
      <xdr:row>58</xdr:row>
      <xdr:rowOff>134631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151158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29773</xdr:rowOff>
    </xdr:from>
    <xdr:to>
      <xdr:col>24</xdr:col>
      <xdr:colOff>63500</xdr:colOff>
      <xdr:row>77</xdr:row>
      <xdr:rowOff>73589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1423"/>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144143</xdr:rowOff>
    </xdr:from>
    <xdr:to>
      <xdr:col>19</xdr:col>
      <xdr:colOff>177800</xdr:colOff>
      <xdr:row>77</xdr:row>
      <xdr:rowOff>73589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74343"/>
          <a:ext cx="889000" cy="10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144143</xdr:rowOff>
    </xdr:from>
    <xdr:to>
      <xdr:col>15</xdr:col>
      <xdr:colOff>50800</xdr:colOff>
      <xdr:row>78</xdr:row>
      <xdr:rowOff>14999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74343"/>
          <a:ext cx="889000" cy="2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14999</xdr:rowOff>
    </xdr:from>
    <xdr:to>
      <xdr:col>10</xdr:col>
      <xdr:colOff>114300</xdr:colOff>
      <xdr:row>78</xdr:row>
      <xdr:rowOff>59835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8099"/>
          <a:ext cx="889000" cy="4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150423</xdr:rowOff>
    </xdr:from>
    <xdr:to>
      <xdr:col>24</xdr:col>
      <xdr:colOff>114300</xdr:colOff>
      <xdr:row>77</xdr:row>
      <xdr:rowOff>80573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128850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22789</xdr:rowOff>
    </xdr:from>
    <xdr:to>
      <xdr:col>20</xdr:col>
      <xdr:colOff>38100</xdr:colOff>
      <xdr:row>77</xdr:row>
      <xdr:rowOff>124389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115516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93343</xdr:rowOff>
    </xdr:from>
    <xdr:to>
      <xdr:col>15</xdr:col>
      <xdr:colOff>101600</xdr:colOff>
      <xdr:row>77</xdr:row>
      <xdr:rowOff>23493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135649</xdr:rowOff>
    </xdr:from>
    <xdr:to>
      <xdr:col>10</xdr:col>
      <xdr:colOff>165100</xdr:colOff>
      <xdr:row>78</xdr:row>
      <xdr:rowOff>65799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56926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9035</xdr:rowOff>
    </xdr:from>
    <xdr:to>
      <xdr:col>6</xdr:col>
      <xdr:colOff>38100</xdr:colOff>
      <xdr:row>78</xdr:row>
      <xdr:rowOff>110635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101762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133806</xdr:rowOff>
    </xdr:from>
    <xdr:to>
      <xdr:col>24</xdr:col>
      <xdr:colOff>63500</xdr:colOff>
      <xdr:row>98</xdr:row>
      <xdr:rowOff>163328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35906"/>
          <a:ext cx="8382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101132</xdr:rowOff>
    </xdr:from>
    <xdr:to>
      <xdr:col>19</xdr:col>
      <xdr:colOff>177800</xdr:colOff>
      <xdr:row>98</xdr:row>
      <xdr:rowOff>133806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03232"/>
          <a:ext cx="8890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101132</xdr:rowOff>
    </xdr:from>
    <xdr:to>
      <xdr:col>15</xdr:col>
      <xdr:colOff>50800</xdr:colOff>
      <xdr:row>99</xdr:row>
      <xdr:rowOff>27572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03232"/>
          <a:ext cx="889000" cy="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27572</xdr:rowOff>
    </xdr:from>
    <xdr:to>
      <xdr:col>10</xdr:col>
      <xdr:colOff>114300</xdr:colOff>
      <xdr:row>99</xdr:row>
      <xdr:rowOff>39915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01122"/>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112528</xdr:rowOff>
    </xdr:from>
    <xdr:to>
      <xdr:col>24</xdr:col>
      <xdr:colOff>114300</xdr:colOff>
      <xdr:row>99</xdr:row>
      <xdr:rowOff>42678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27455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83006</xdr:rowOff>
    </xdr:from>
    <xdr:to>
      <xdr:col>20</xdr:col>
      <xdr:colOff>38100</xdr:colOff>
      <xdr:row>99</xdr:row>
      <xdr:rowOff>13156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8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7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50332</xdr:rowOff>
    </xdr:from>
    <xdr:to>
      <xdr:col>15</xdr:col>
      <xdr:colOff>101600</xdr:colOff>
      <xdr:row>98</xdr:row>
      <xdr:rowOff>151932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143059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148222</xdr:rowOff>
    </xdr:from>
    <xdr:to>
      <xdr:col>10</xdr:col>
      <xdr:colOff>165100</xdr:colOff>
      <xdr:row>99</xdr:row>
      <xdr:rowOff>78372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69499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4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160565</xdr:rowOff>
    </xdr:from>
    <xdr:to>
      <xdr:col>6</xdr:col>
      <xdr:colOff>38100</xdr:colOff>
      <xdr:row>99</xdr:row>
      <xdr:rowOff>90715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81842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5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25400</xdr:rowOff>
    </xdr:from>
    <xdr:to>
      <xdr:col>55</xdr:col>
      <xdr:colOff>0</xdr:colOff>
      <xdr:row>39</xdr:row>
      <xdr:rowOff>27495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11950"/>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27495</xdr:rowOff>
    </xdr:from>
    <xdr:to>
      <xdr:col>50</xdr:col>
      <xdr:colOff>114300</xdr:colOff>
      <xdr:row>39</xdr:row>
      <xdr:rowOff>27877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1404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25971</xdr:rowOff>
    </xdr:from>
    <xdr:to>
      <xdr:col>45</xdr:col>
      <xdr:colOff>177800</xdr:colOff>
      <xdr:row>39</xdr:row>
      <xdr:rowOff>27877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12521"/>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25400</xdr:rowOff>
    </xdr:from>
    <xdr:to>
      <xdr:col>41</xdr:col>
      <xdr:colOff>50800</xdr:colOff>
      <xdr:row>39</xdr:row>
      <xdr:rowOff>25971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1195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146050</xdr:rowOff>
    </xdr:from>
    <xdr:to>
      <xdr:col>55</xdr:col>
      <xdr:colOff>50800</xdr:colOff>
      <xdr:row>39</xdr:row>
      <xdr:rowOff>76200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60977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76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148145</xdr:rowOff>
    </xdr:from>
    <xdr:to>
      <xdr:col>50</xdr:col>
      <xdr:colOff>165100</xdr:colOff>
      <xdr:row>39</xdr:row>
      <xdr:rowOff>78295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69422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55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148527</xdr:rowOff>
    </xdr:from>
    <xdr:to>
      <xdr:col>46</xdr:col>
      <xdr:colOff>38100</xdr:colOff>
      <xdr:row>39</xdr:row>
      <xdr:rowOff>78677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69804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56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146621</xdr:rowOff>
    </xdr:from>
    <xdr:to>
      <xdr:col>41</xdr:col>
      <xdr:colOff>101600</xdr:colOff>
      <xdr:row>39</xdr:row>
      <xdr:rowOff>76771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67898</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54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146050</xdr:rowOff>
    </xdr:from>
    <xdr:to>
      <xdr:col>36</xdr:col>
      <xdr:colOff>165100</xdr:colOff>
      <xdr:row>39</xdr:row>
      <xdr:rowOff>76200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67327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159271</xdr:rowOff>
    </xdr:from>
    <xdr:to>
      <xdr:col>55</xdr:col>
      <xdr:colOff>0</xdr:colOff>
      <xdr:row>58</xdr:row>
      <xdr:rowOff>161823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3371"/>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146876</xdr:rowOff>
    </xdr:from>
    <xdr:to>
      <xdr:col>50</xdr:col>
      <xdr:colOff>114300</xdr:colOff>
      <xdr:row>58</xdr:row>
      <xdr:rowOff>161823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90976"/>
          <a:ext cx="889000" cy="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146876</xdr:rowOff>
    </xdr:from>
    <xdr:to>
      <xdr:col>45</xdr:col>
      <xdr:colOff>177800</xdr:colOff>
      <xdr:row>58</xdr:row>
      <xdr:rowOff>162878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9097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162878</xdr:rowOff>
    </xdr:from>
    <xdr:to>
      <xdr:col>41</xdr:col>
      <xdr:colOff>50800</xdr:colOff>
      <xdr:row>58</xdr:row>
      <xdr:rowOff>168440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06978"/>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108471</xdr:rowOff>
    </xdr:from>
    <xdr:to>
      <xdr:col>55</xdr:col>
      <xdr:colOff>50800</xdr:colOff>
      <xdr:row>59</xdr:row>
      <xdr:rowOff>38621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23398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6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111023</xdr:rowOff>
    </xdr:from>
    <xdr:to>
      <xdr:col>50</xdr:col>
      <xdr:colOff>165100</xdr:colOff>
      <xdr:row>59</xdr:row>
      <xdr:rowOff>41173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32300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96076</xdr:rowOff>
    </xdr:from>
    <xdr:to>
      <xdr:col>46</xdr:col>
      <xdr:colOff>38100</xdr:colOff>
      <xdr:row>59</xdr:row>
      <xdr:rowOff>26226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17353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3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112078</xdr:rowOff>
    </xdr:from>
    <xdr:to>
      <xdr:col>41</xdr:col>
      <xdr:colOff>101600</xdr:colOff>
      <xdr:row>59</xdr:row>
      <xdr:rowOff>42228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33355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4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117640</xdr:rowOff>
    </xdr:from>
    <xdr:to>
      <xdr:col>36</xdr:col>
      <xdr:colOff>165100</xdr:colOff>
      <xdr:row>59</xdr:row>
      <xdr:rowOff>47790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38917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154369</xdr:rowOff>
    </xdr:from>
    <xdr:to>
      <xdr:col>55</xdr:col>
      <xdr:colOff>0</xdr:colOff>
      <xdr:row>78</xdr:row>
      <xdr:rowOff>157378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84569"/>
          <a:ext cx="838200" cy="34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154369</xdr:rowOff>
    </xdr:from>
    <xdr:to>
      <xdr:col>50</xdr:col>
      <xdr:colOff>114300</xdr:colOff>
      <xdr:row>78</xdr:row>
      <xdr:rowOff>123392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84569"/>
          <a:ext cx="889000" cy="3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106781</xdr:rowOff>
    </xdr:from>
    <xdr:to>
      <xdr:col>45</xdr:col>
      <xdr:colOff>177800</xdr:colOff>
      <xdr:row>78</xdr:row>
      <xdr:rowOff>123392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08431"/>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106781</xdr:rowOff>
    </xdr:from>
    <xdr:to>
      <xdr:col>41</xdr:col>
      <xdr:colOff>50800</xdr:colOff>
      <xdr:row>78</xdr:row>
      <xdr:rowOff>107238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08431"/>
          <a:ext cx="889000" cy="1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106578</xdr:rowOff>
    </xdr:from>
    <xdr:to>
      <xdr:col>55</xdr:col>
      <xdr:colOff>50800</xdr:colOff>
      <xdr:row>79</xdr:row>
      <xdr:rowOff>36728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7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21505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103569</xdr:rowOff>
    </xdr:from>
    <xdr:to>
      <xdr:col>50</xdr:col>
      <xdr:colOff>165100</xdr:colOff>
      <xdr:row>77</xdr:row>
      <xdr:rowOff>33719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50246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72592</xdr:rowOff>
    </xdr:from>
    <xdr:to>
      <xdr:col>46</xdr:col>
      <xdr:colOff>38100</xdr:colOff>
      <xdr:row>79</xdr:row>
      <xdr:rowOff>2742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165319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55981</xdr:rowOff>
    </xdr:from>
    <xdr:to>
      <xdr:col>41</xdr:col>
      <xdr:colOff>101600</xdr:colOff>
      <xdr:row>77</xdr:row>
      <xdr:rowOff>157581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148708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5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56438</xdr:rowOff>
    </xdr:from>
    <xdr:to>
      <xdr:col>36</xdr:col>
      <xdr:colOff>165100</xdr:colOff>
      <xdr:row>78</xdr:row>
      <xdr:rowOff>158038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149165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2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148259</xdr:rowOff>
    </xdr:from>
    <xdr:to>
      <xdr:col>55</xdr:col>
      <xdr:colOff>0</xdr:colOff>
      <xdr:row>96</xdr:row>
      <xdr:rowOff>22403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36009"/>
          <a:ext cx="838200" cy="4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148259</xdr:rowOff>
    </xdr:from>
    <xdr:to>
      <xdr:col>50</xdr:col>
      <xdr:colOff>114300</xdr:colOff>
      <xdr:row>95</xdr:row>
      <xdr:rowOff>162407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36009"/>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150837</xdr:rowOff>
    </xdr:from>
    <xdr:to>
      <xdr:col>45</xdr:col>
      <xdr:colOff>177800</xdr:colOff>
      <xdr:row>95</xdr:row>
      <xdr:rowOff>162407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438587"/>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150837</xdr:rowOff>
    </xdr:from>
    <xdr:to>
      <xdr:col>41</xdr:col>
      <xdr:colOff>50800</xdr:colOff>
      <xdr:row>96</xdr:row>
      <xdr:rowOff>62015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38587"/>
          <a:ext cx="889000" cy="8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143053</xdr:rowOff>
    </xdr:from>
    <xdr:to>
      <xdr:col>55</xdr:col>
      <xdr:colOff>50800</xdr:colOff>
      <xdr:row>96</xdr:row>
      <xdr:rowOff>73203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121480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97459</xdr:rowOff>
    </xdr:from>
    <xdr:to>
      <xdr:col>50</xdr:col>
      <xdr:colOff>165100</xdr:colOff>
      <xdr:row>96</xdr:row>
      <xdr:rowOff>27609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44136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6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111607</xdr:rowOff>
    </xdr:from>
    <xdr:to>
      <xdr:col>46</xdr:col>
      <xdr:colOff>38100</xdr:colOff>
      <xdr:row>96</xdr:row>
      <xdr:rowOff>41757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58284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100037</xdr:rowOff>
    </xdr:from>
    <xdr:to>
      <xdr:col>41</xdr:col>
      <xdr:colOff>101600</xdr:colOff>
      <xdr:row>96</xdr:row>
      <xdr:rowOff>30187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8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46714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11215</xdr:rowOff>
    </xdr:from>
    <xdr:to>
      <xdr:col>36</xdr:col>
      <xdr:colOff>165100</xdr:colOff>
      <xdr:row>96</xdr:row>
      <xdr:rowOff>112815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129342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2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53060</xdr:rowOff>
    </xdr:from>
    <xdr:to>
      <xdr:col>85</xdr:col>
      <xdr:colOff>127000</xdr:colOff>
      <xdr:row>38</xdr:row>
      <xdr:rowOff>96875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681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62129</xdr:rowOff>
    </xdr:from>
    <xdr:to>
      <xdr:col>81</xdr:col>
      <xdr:colOff>50800</xdr:colOff>
      <xdr:row>38</xdr:row>
      <xdr:rowOff>96875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77229"/>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17856</xdr:rowOff>
    </xdr:from>
    <xdr:to>
      <xdr:col>76</xdr:col>
      <xdr:colOff>114300</xdr:colOff>
      <xdr:row>38</xdr:row>
      <xdr:rowOff>62129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32956"/>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151206</xdr:rowOff>
    </xdr:from>
    <xdr:to>
      <xdr:col>71</xdr:col>
      <xdr:colOff>177800</xdr:colOff>
      <xdr:row>38</xdr:row>
      <xdr:rowOff>17856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23406"/>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2260</xdr:rowOff>
    </xdr:from>
    <xdr:to>
      <xdr:col>85</xdr:col>
      <xdr:colOff>177800</xdr:colOff>
      <xdr:row>38</xdr:row>
      <xdr:rowOff>103860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152137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9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46075</xdr:rowOff>
    </xdr:from>
    <xdr:to>
      <xdr:col>81</xdr:col>
      <xdr:colOff>101600</xdr:colOff>
      <xdr:row>38</xdr:row>
      <xdr:rowOff>147675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138802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11329</xdr:rowOff>
    </xdr:from>
    <xdr:to>
      <xdr:col>76</xdr:col>
      <xdr:colOff>165100</xdr:colOff>
      <xdr:row>38</xdr:row>
      <xdr:rowOff>112929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104056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138506</xdr:rowOff>
    </xdr:from>
    <xdr:to>
      <xdr:col>72</xdr:col>
      <xdr:colOff>38100</xdr:colOff>
      <xdr:row>38</xdr:row>
      <xdr:rowOff>68656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59783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7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100406</xdr:rowOff>
    </xdr:from>
    <xdr:to>
      <xdr:col>67</xdr:col>
      <xdr:colOff>101600</xdr:colOff>
      <xdr:row>37</xdr:row>
      <xdr:rowOff>30556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47083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86009</xdr:rowOff>
    </xdr:from>
    <xdr:to>
      <xdr:col>85</xdr:col>
      <xdr:colOff>127000</xdr:colOff>
      <xdr:row>57</xdr:row>
      <xdr:rowOff>93439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58659"/>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93439</xdr:rowOff>
    </xdr:from>
    <xdr:to>
      <xdr:col>81</xdr:col>
      <xdr:colOff>50800</xdr:colOff>
      <xdr:row>57</xdr:row>
      <xdr:rowOff>104930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6608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70952</xdr:rowOff>
    </xdr:from>
    <xdr:to>
      <xdr:col>76</xdr:col>
      <xdr:colOff>114300</xdr:colOff>
      <xdr:row>57</xdr:row>
      <xdr:rowOff>104930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00702"/>
          <a:ext cx="889000" cy="37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70952</xdr:rowOff>
    </xdr:from>
    <xdr:to>
      <xdr:col>71</xdr:col>
      <xdr:colOff>177800</xdr:colOff>
      <xdr:row>56</xdr:row>
      <xdr:rowOff>28342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00702"/>
          <a:ext cx="889000" cy="1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35209</xdr:rowOff>
    </xdr:from>
    <xdr:to>
      <xdr:col>85</xdr:col>
      <xdr:colOff>177800</xdr:colOff>
      <xdr:row>57</xdr:row>
      <xdr:rowOff>136809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0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121586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42639</xdr:rowOff>
    </xdr:from>
    <xdr:to>
      <xdr:col>81</xdr:col>
      <xdr:colOff>101600</xdr:colOff>
      <xdr:row>57</xdr:row>
      <xdr:rowOff>144239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1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135366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54130</xdr:rowOff>
    </xdr:from>
    <xdr:to>
      <xdr:col>76</xdr:col>
      <xdr:colOff>165100</xdr:colOff>
      <xdr:row>57</xdr:row>
      <xdr:rowOff>155730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146857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1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20152</xdr:rowOff>
    </xdr:from>
    <xdr:to>
      <xdr:col>72</xdr:col>
      <xdr:colOff>38100</xdr:colOff>
      <xdr:row>55</xdr:row>
      <xdr:rowOff>121752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138279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2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148992</xdr:rowOff>
    </xdr:from>
    <xdr:to>
      <xdr:col>67</xdr:col>
      <xdr:colOff>101600</xdr:colOff>
      <xdr:row>56</xdr:row>
      <xdr:rowOff>79142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7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95669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25743</xdr:rowOff>
    </xdr:from>
    <xdr:to>
      <xdr:col>85</xdr:col>
      <xdr:colOff>127000</xdr:colOff>
      <xdr:row>96</xdr:row>
      <xdr:rowOff>40520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84943"/>
          <a:ext cx="8382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14477</xdr:rowOff>
    </xdr:from>
    <xdr:to>
      <xdr:col>81</xdr:col>
      <xdr:colOff>50800</xdr:colOff>
      <xdr:row>96</xdr:row>
      <xdr:rowOff>40520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73677"/>
          <a:ext cx="889000" cy="2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14477</xdr:rowOff>
    </xdr:from>
    <xdr:to>
      <xdr:col>76</xdr:col>
      <xdr:colOff>114300</xdr:colOff>
      <xdr:row>96</xdr:row>
      <xdr:rowOff>130866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73677"/>
          <a:ext cx="889000" cy="1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130866</xdr:rowOff>
    </xdr:from>
    <xdr:to>
      <xdr:col>71</xdr:col>
      <xdr:colOff>177800</xdr:colOff>
      <xdr:row>96</xdr:row>
      <xdr:rowOff>149089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90066"/>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146393</xdr:rowOff>
    </xdr:from>
    <xdr:to>
      <xdr:col>85</xdr:col>
      <xdr:colOff>177800</xdr:colOff>
      <xdr:row>96</xdr:row>
      <xdr:rowOff>76543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169270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161170</xdr:rowOff>
    </xdr:from>
    <xdr:to>
      <xdr:col>81</xdr:col>
      <xdr:colOff>101600</xdr:colOff>
      <xdr:row>96</xdr:row>
      <xdr:rowOff>91320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107847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2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135127</xdr:rowOff>
    </xdr:from>
    <xdr:to>
      <xdr:col>76</xdr:col>
      <xdr:colOff>165100</xdr:colOff>
      <xdr:row>96</xdr:row>
      <xdr:rowOff>65277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81804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80066</xdr:rowOff>
    </xdr:from>
    <xdr:to>
      <xdr:col>72</xdr:col>
      <xdr:colOff>38100</xdr:colOff>
      <xdr:row>97</xdr:row>
      <xdr:rowOff>10216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3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98289</xdr:rowOff>
    </xdr:from>
    <xdr:to>
      <xdr:col>67</xdr:col>
      <xdr:colOff>101600</xdr:colOff>
      <xdr:row>97</xdr:row>
      <xdr:rowOff>28439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5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19566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5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コストが増加した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議会中継システム関連費用の増、消防費については消防団員報酬の改定等が要因である。公債費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町民体育館大規模改修事業等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償還開始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類似団体平均を上回っているが、その他コストについては概ね類似団体平均を下回っており、人口一人当たりでは効率よく行政運営ができているといえる。ただし、民生費コストは類似団体平均よりは下回っているもの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障害福祉に係る扶助費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が増加傾向のため、社会保障費の増については留意が必要である。また、今後は施設の老朽化対策や大型事業を控えているため、引き続き計画的な事業実施により健全財政に努める。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計画的な発注と進捗管理を行い、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新型コロナウイルス感染症により影響を受けた経済活動の再開等を受けた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堅調な税収・交付金収入や、国や県の補助金等を活用するなど財政負担の軽減に努めたことで実質単年度収支は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黒字収支を確保した。世界的な物流停滞やエネルギー価格の高騰による物価上昇や資材不足のほか、今後は大型事業が控えているため、引き続き予算の適正執行、交付税率の高い地方債の選択・活用のほか、基金にも積立てながら、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決算となったが、一般会計からの繰入により黒字を維持している会計もある。今後も、被保険者数や給付費などの動向に注意し、保険料や使用料の見直しと経費削減を一層進め、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12610110</v>
      </c>
      <c r="BO4" s="358"/>
      <c r="BP4" s="358"/>
      <c r="BQ4" s="358"/>
      <c r="BR4" s="358"/>
      <c r="BS4" s="358"/>
      <c r="BT4" s="358"/>
      <c r="BU4" s="359"/>
      <c r="BV4" s="357">
        <v>13037246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v>
      </c>
      <c r="CU4" s="364"/>
      <c r="CV4" s="364"/>
      <c r="CW4" s="364"/>
      <c r="CX4" s="364"/>
      <c r="CY4" s="364"/>
      <c r="CZ4" s="364"/>
      <c r="DA4" s="365"/>
      <c r="DB4" s="363">
        <v>3.9</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12327295</v>
      </c>
      <c r="BO5" s="395"/>
      <c r="BP5" s="395"/>
      <c r="BQ5" s="395"/>
      <c r="BR5" s="395"/>
      <c r="BS5" s="395"/>
      <c r="BT5" s="395"/>
      <c r="BU5" s="396"/>
      <c r="BV5" s="394">
        <v>12703669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89.8</v>
      </c>
      <c r="CU5" s="392"/>
      <c r="CV5" s="392"/>
      <c r="CW5" s="392"/>
      <c r="CX5" s="392"/>
      <c r="CY5" s="392"/>
      <c r="CZ5" s="392"/>
      <c r="DA5" s="393"/>
      <c r="DB5" s="391">
        <v>89.5</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282815</v>
      </c>
      <c r="BO6" s="395"/>
      <c r="BP6" s="395"/>
      <c r="BQ6" s="395"/>
      <c r="BR6" s="395"/>
      <c r="BS6" s="395"/>
      <c r="BT6" s="395"/>
      <c r="BU6" s="396"/>
      <c r="BV6" s="394">
        <v>333577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90.6</v>
      </c>
      <c r="CU6" s="432"/>
      <c r="CV6" s="432"/>
      <c r="CW6" s="432"/>
      <c r="CX6" s="432"/>
      <c r="CY6" s="432"/>
      <c r="CZ6" s="432"/>
      <c r="DA6" s="433"/>
      <c r="DB6" s="431">
        <v>91.5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46725</v>
      </c>
      <c r="BO7" s="395"/>
      <c r="BP7" s="395"/>
      <c r="BQ7" s="395"/>
      <c r="BR7" s="395"/>
      <c r="BS7" s="395"/>
      <c r="BT7" s="395"/>
      <c r="BU7" s="396"/>
      <c r="BV7" s="394">
        <v>35717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7797229</v>
      </c>
      <c r="CU7" s="395"/>
      <c r="CV7" s="395"/>
      <c r="CW7" s="395"/>
      <c r="CX7" s="395"/>
      <c r="CY7" s="395"/>
      <c r="CZ7" s="395"/>
      <c r="DA7" s="396"/>
      <c r="DB7" s="394">
        <v>7622327</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236090</v>
      </c>
      <c r="BO8" s="395"/>
      <c r="BP8" s="395"/>
      <c r="BQ8" s="395"/>
      <c r="BR8" s="395"/>
      <c r="BS8" s="395"/>
      <c r="BT8" s="395"/>
      <c r="BU8" s="396"/>
      <c r="BV8" s="394">
        <v>297860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0.62</v>
      </c>
      <c r="CU8" s="435"/>
      <c r="CV8" s="435"/>
      <c r="CW8" s="435"/>
      <c r="CX8" s="435"/>
      <c r="CY8" s="435"/>
      <c r="CZ8" s="435"/>
      <c r="DA8" s="436"/>
      <c r="DB8" s="434">
        <v>0.64</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33477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-61770</v>
      </c>
      <c r="BO9" s="395"/>
      <c r="BP9" s="395"/>
      <c r="BQ9" s="395"/>
      <c r="BR9" s="395"/>
      <c r="BS9" s="395"/>
      <c r="BT9" s="395"/>
      <c r="BU9" s="396"/>
      <c r="BV9" s="394">
        <v>-208993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13.6</v>
      </c>
      <c r="CU9" s="392"/>
      <c r="CV9" s="392"/>
      <c r="CW9" s="392"/>
      <c r="CX9" s="392"/>
      <c r="CY9" s="392"/>
      <c r="CZ9" s="392"/>
      <c r="DA9" s="393"/>
      <c r="DB9" s="391">
        <v>13.4</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33690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152954</v>
      </c>
      <c r="BO10" s="395"/>
      <c r="BP10" s="395"/>
      <c r="BQ10" s="395"/>
      <c r="BR10" s="395"/>
      <c r="BS10" s="395"/>
      <c r="BT10" s="395"/>
      <c r="BU10" s="396"/>
      <c r="BV10" s="394">
        <v>255759</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33577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33246</v>
      </c>
      <c r="S13" s="479"/>
      <c r="T13" s="479"/>
      <c r="U13" s="479"/>
      <c r="V13" s="480"/>
      <c r="W13" s="410" t="s">
        <v>131</v>
      </c>
      <c r="X13" s="411"/>
      <c r="Y13" s="411"/>
      <c r="Z13" s="411"/>
      <c r="AA13" s="411"/>
      <c r="AB13" s="401"/>
      <c r="AC13" s="445">
        <v>201</v>
      </c>
      <c r="AD13" s="446"/>
      <c r="AE13" s="446"/>
      <c r="AF13" s="446"/>
      <c r="AG13" s="488"/>
      <c r="AH13" s="445">
        <v>211</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91184</v>
      </c>
      <c r="BO13" s="395"/>
      <c r="BP13" s="395"/>
      <c r="BQ13" s="395"/>
      <c r="BR13" s="395"/>
      <c r="BS13" s="395"/>
      <c r="BT13" s="395"/>
      <c r="BU13" s="396"/>
      <c r="BV13" s="394">
        <v>46766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11.3</v>
      </c>
      <c r="CU13" s="392"/>
      <c r="CV13" s="392"/>
      <c r="CW13" s="392"/>
      <c r="CX13" s="392"/>
      <c r="CY13" s="392"/>
      <c r="CZ13" s="392"/>
      <c r="DA13" s="393"/>
      <c r="DB13" s="391">
        <v>10.6</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33773</v>
      </c>
      <c r="S14" s="479"/>
      <c r="T14" s="479"/>
      <c r="U14" s="479"/>
      <c r="V14" s="480"/>
      <c r="W14" s="384"/>
      <c r="X14" s="385"/>
      <c r="Y14" s="385"/>
      <c r="Z14" s="385"/>
      <c r="AA14" s="385"/>
      <c r="AB14" s="374"/>
      <c r="AC14" s="481">
        <v>1.3</v>
      </c>
      <c r="AD14" s="482"/>
      <c r="AE14" s="482"/>
      <c r="AF14" s="482"/>
      <c r="AG14" s="483"/>
      <c r="AH14" s="481">
        <v>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20.100000000000001</v>
      </c>
      <c r="CU14" s="493"/>
      <c r="CV14" s="493"/>
      <c r="CW14" s="493"/>
      <c r="CX14" s="493"/>
      <c r="CY14" s="493"/>
      <c r="CZ14" s="493"/>
      <c r="DA14" s="494"/>
      <c r="DB14" s="492">
        <v>31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33469</v>
      </c>
      <c r="S15" s="479"/>
      <c r="T15" s="479"/>
      <c r="U15" s="479"/>
      <c r="V15" s="480"/>
      <c r="W15" s="410" t="s">
        <v>137</v>
      </c>
      <c r="X15" s="411"/>
      <c r="Y15" s="411"/>
      <c r="Z15" s="411"/>
      <c r="AA15" s="411"/>
      <c r="AB15" s="401"/>
      <c r="AC15" s="445">
        <v>5349</v>
      </c>
      <c r="AD15" s="446"/>
      <c r="AE15" s="446"/>
      <c r="AF15" s="446"/>
      <c r="AG15" s="488"/>
      <c r="AH15" s="445">
        <v>5409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4135650</v>
      </c>
      <c r="BO15" s="358"/>
      <c r="BP15" s="358"/>
      <c r="BQ15" s="358"/>
      <c r="BR15" s="358"/>
      <c r="BS15" s="358"/>
      <c r="BT15" s="358"/>
      <c r="BU15" s="359"/>
      <c r="BV15" s="357">
        <v>4007287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118</v>
      </c>
      <c r="S16" s="501"/>
      <c r="T16" s="501"/>
      <c r="U16" s="501"/>
      <c r="V16" s="502"/>
      <c r="W16" s="384"/>
      <c r="X16" s="385"/>
      <c r="Y16" s="385"/>
      <c r="Z16" s="385"/>
      <c r="AA16" s="385"/>
      <c r="AB16" s="374"/>
      <c r="AC16" s="481">
        <v>35.299999999999997</v>
      </c>
      <c r="AD16" s="482"/>
      <c r="AE16" s="482"/>
      <c r="AF16" s="482"/>
      <c r="AG16" s="483"/>
      <c r="AH16" s="481">
        <v>36.299999999999997</v>
      </c>
      <c r="AI16" s="482"/>
      <c r="AJ16" s="482"/>
      <c r="AK16" s="482"/>
      <c r="AL16" s="484"/>
      <c r="AM16" s="423"/>
      <c r="AN16" s="424"/>
      <c r="AO16" s="424"/>
      <c r="AP16" s="424"/>
      <c r="AQ16" s="424"/>
      <c r="AR16" s="424"/>
      <c r="AS16" s="424"/>
      <c r="AT16" s="425"/>
      <c r="AU16" s="426"/>
      <c r="AV16" s="427"/>
      <c r="AW16" s="427"/>
      <c r="AX16" s="427"/>
      <c r="AY16" s="428" t="s">
        <v>141</v>
      </c>
      <c r="AZ16" s="429"/>
      <c r="BA16" s="429"/>
      <c r="BB16" s="429"/>
      <c r="BC16" s="429"/>
      <c r="BD16" s="429"/>
      <c r="BE16" s="429"/>
      <c r="BF16" s="429"/>
      <c r="BG16" s="429"/>
      <c r="BH16" s="429"/>
      <c r="BI16" s="429"/>
      <c r="BJ16" s="429"/>
      <c r="BK16" s="429"/>
      <c r="BL16" s="429"/>
      <c r="BM16" s="430"/>
      <c r="BN16" s="394">
        <v>6633267</v>
      </c>
      <c r="BO16" s="395"/>
      <c r="BP16" s="395"/>
      <c r="BQ16" s="395"/>
      <c r="BR16" s="395"/>
      <c r="BS16" s="395"/>
      <c r="BT16" s="395"/>
      <c r="BU16" s="396"/>
      <c r="BV16" s="394">
        <v>6401036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142</v>
      </c>
      <c r="N17" s="506"/>
      <c r="O17" s="506"/>
      <c r="P17" s="506"/>
      <c r="Q17" s="507"/>
      <c r="R17" s="500" t="s">
        <v>143</v>
      </c>
      <c r="S17" s="501"/>
      <c r="T17" s="501"/>
      <c r="U17" s="501"/>
      <c r="V17" s="502"/>
      <c r="W17" s="410" t="s">
        <v>144</v>
      </c>
      <c r="X17" s="411"/>
      <c r="Y17" s="411"/>
      <c r="Z17" s="411"/>
      <c r="AA17" s="411"/>
      <c r="AB17" s="401"/>
      <c r="AC17" s="445">
        <v>9618</v>
      </c>
      <c r="AD17" s="446"/>
      <c r="AE17" s="446"/>
      <c r="AF17" s="446"/>
      <c r="AG17" s="488"/>
      <c r="AH17" s="445">
        <v>9292</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5228217</v>
      </c>
      <c r="BO17" s="395"/>
      <c r="BP17" s="395"/>
      <c r="BQ17" s="395"/>
      <c r="BR17" s="395"/>
      <c r="BS17" s="395"/>
      <c r="BT17" s="395"/>
      <c r="BU17" s="396"/>
      <c r="BV17" s="394">
        <v>5061025</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146</v>
      </c>
      <c r="C18" s="437"/>
      <c r="D18" s="437"/>
      <c r="E18" s="517"/>
      <c r="F18" s="517"/>
      <c r="G18" s="517"/>
      <c r="H18" s="517"/>
      <c r="I18" s="517"/>
      <c r="J18" s="517"/>
      <c r="K18" s="517"/>
      <c r="L18" s="518">
        <v>22.61</v>
      </c>
      <c r="M18" s="518"/>
      <c r="N18" s="518"/>
      <c r="O18" s="518"/>
      <c r="P18" s="518"/>
      <c r="Q18" s="518"/>
      <c r="R18" s="519"/>
      <c r="S18" s="519"/>
      <c r="T18" s="519"/>
      <c r="U18" s="519"/>
      <c r="V18" s="520"/>
      <c r="W18" s="412"/>
      <c r="X18" s="413"/>
      <c r="Y18" s="413"/>
      <c r="Z18" s="413"/>
      <c r="AA18" s="413"/>
      <c r="AB18" s="404"/>
      <c r="AC18" s="521">
        <v>63.4</v>
      </c>
      <c r="AD18" s="522"/>
      <c r="AE18" s="522"/>
      <c r="AF18" s="522"/>
      <c r="AG18" s="523"/>
      <c r="AH18" s="521">
        <v>62.3</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7058241</v>
      </c>
      <c r="BO18" s="395"/>
      <c r="BP18" s="395"/>
      <c r="BQ18" s="395"/>
      <c r="BR18" s="395"/>
      <c r="BS18" s="395"/>
      <c r="BT18" s="395"/>
      <c r="BU18" s="396"/>
      <c r="BV18" s="394">
        <v>6943984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148</v>
      </c>
      <c r="C19" s="437"/>
      <c r="D19" s="437"/>
      <c r="E19" s="517"/>
      <c r="F19" s="517"/>
      <c r="G19" s="517"/>
      <c r="H19" s="517"/>
      <c r="I19" s="517"/>
      <c r="J19" s="517"/>
      <c r="K19" s="517"/>
      <c r="L19" s="525">
        <v>1481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8891640</v>
      </c>
      <c r="BO19" s="395"/>
      <c r="BP19" s="395"/>
      <c r="BQ19" s="395"/>
      <c r="BR19" s="395"/>
      <c r="BS19" s="395"/>
      <c r="BT19" s="395"/>
      <c r="BU19" s="396"/>
      <c r="BV19" s="394">
        <v>8858010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150</v>
      </c>
      <c r="C20" s="437"/>
      <c r="D20" s="437"/>
      <c r="E20" s="517"/>
      <c r="F20" s="517"/>
      <c r="G20" s="517"/>
      <c r="H20" s="517"/>
      <c r="I20" s="517"/>
      <c r="J20" s="517"/>
      <c r="K20" s="517"/>
      <c r="L20" s="525">
        <v>12757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10909297</v>
      </c>
      <c r="BO22" s="358"/>
      <c r="BP22" s="358"/>
      <c r="BQ22" s="358"/>
      <c r="BR22" s="358"/>
      <c r="BS22" s="358"/>
      <c r="BT22" s="358"/>
      <c r="BU22" s="359"/>
      <c r="BV22" s="357">
        <v>11853667</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9130982</v>
      </c>
      <c r="BO23" s="395"/>
      <c r="BP23" s="395"/>
      <c r="BQ23" s="395"/>
      <c r="BR23" s="395"/>
      <c r="BS23" s="395"/>
      <c r="BT23" s="395"/>
      <c r="BU23" s="396"/>
      <c r="BV23" s="394">
        <v>9851800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160</v>
      </c>
      <c r="F24" s="424"/>
      <c r="G24" s="424"/>
      <c r="H24" s="424"/>
      <c r="I24" s="424"/>
      <c r="J24" s="424"/>
      <c r="K24" s="425"/>
      <c r="L24" s="445">
        <v>1</v>
      </c>
      <c r="M24" s="446"/>
      <c r="N24" s="446"/>
      <c r="O24" s="446"/>
      <c r="P24" s="488"/>
      <c r="Q24" s="445">
        <v>7120</v>
      </c>
      <c r="R24" s="446"/>
      <c r="S24" s="446"/>
      <c r="T24" s="446"/>
      <c r="U24" s="446"/>
      <c r="V24" s="488"/>
      <c r="W24" s="540"/>
      <c r="X24" s="541"/>
      <c r="Y24" s="542"/>
      <c r="Z24" s="444" t="s">
        <v>161</v>
      </c>
      <c r="AA24" s="424"/>
      <c r="AB24" s="424"/>
      <c r="AC24" s="424"/>
      <c r="AD24" s="424"/>
      <c r="AE24" s="424"/>
      <c r="AF24" s="424"/>
      <c r="AG24" s="425"/>
      <c r="AH24" s="445">
        <v>156</v>
      </c>
      <c r="AI24" s="446"/>
      <c r="AJ24" s="446"/>
      <c r="AK24" s="446"/>
      <c r="AL24" s="488"/>
      <c r="AM24" s="445">
        <v>449280</v>
      </c>
      <c r="AN24" s="446"/>
      <c r="AO24" s="446"/>
      <c r="AP24" s="446"/>
      <c r="AQ24" s="446"/>
      <c r="AR24" s="488"/>
      <c r="AS24" s="445">
        <v>2880</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5781499</v>
      </c>
      <c r="BO24" s="395"/>
      <c r="BP24" s="395"/>
      <c r="BQ24" s="395"/>
      <c r="BR24" s="395"/>
      <c r="BS24" s="395"/>
      <c r="BT24" s="395"/>
      <c r="BU24" s="396"/>
      <c r="BV24" s="394">
        <v>6303005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163</v>
      </c>
      <c r="F25" s="424"/>
      <c r="G25" s="424"/>
      <c r="H25" s="424"/>
      <c r="I25" s="424"/>
      <c r="J25" s="424"/>
      <c r="K25" s="425"/>
      <c r="L25" s="445">
        <v>1</v>
      </c>
      <c r="M25" s="446"/>
      <c r="N25" s="446"/>
      <c r="O25" s="446"/>
      <c r="P25" s="488"/>
      <c r="Q25" s="445">
        <v>6570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1425358</v>
      </c>
      <c r="BO25" s="358"/>
      <c r="BP25" s="358"/>
      <c r="BQ25" s="358"/>
      <c r="BR25" s="358"/>
      <c r="BS25" s="358"/>
      <c r="BT25" s="358"/>
      <c r="BU25" s="359"/>
      <c r="BV25" s="357">
        <v>34265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166</v>
      </c>
      <c r="F26" s="424"/>
      <c r="G26" s="424"/>
      <c r="H26" s="424"/>
      <c r="I26" s="424"/>
      <c r="J26" s="424"/>
      <c r="K26" s="425"/>
      <c r="L26" s="445">
        <v>1</v>
      </c>
      <c r="M26" s="446"/>
      <c r="N26" s="446"/>
      <c r="O26" s="446"/>
      <c r="P26" s="488"/>
      <c r="Q26" s="445">
        <v>6210</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169</v>
      </c>
      <c r="F27" s="424"/>
      <c r="G27" s="424"/>
      <c r="H27" s="424"/>
      <c r="I27" s="424"/>
      <c r="J27" s="424"/>
      <c r="K27" s="425"/>
      <c r="L27" s="445">
        <v>1</v>
      </c>
      <c r="M27" s="446"/>
      <c r="N27" s="446"/>
      <c r="O27" s="446"/>
      <c r="P27" s="488"/>
      <c r="Q27" s="445">
        <v>3900</v>
      </c>
      <c r="R27" s="446"/>
      <c r="S27" s="446"/>
      <c r="T27" s="446"/>
      <c r="U27" s="446"/>
      <c r="V27" s="488"/>
      <c r="W27" s="540"/>
      <c r="X27" s="541"/>
      <c r="Y27" s="542"/>
      <c r="Z27" s="444" t="s">
        <v>170</v>
      </c>
      <c r="AA27" s="424"/>
      <c r="AB27" s="424"/>
      <c r="AC27" s="424"/>
      <c r="AD27" s="424"/>
      <c r="AE27" s="424"/>
      <c r="AF27" s="424"/>
      <c r="AG27" s="425"/>
      <c r="AH27" s="445">
        <v>23</v>
      </c>
      <c r="AI27" s="446"/>
      <c r="AJ27" s="446"/>
      <c r="AK27" s="446"/>
      <c r="AL27" s="488"/>
      <c r="AM27" s="445">
        <v>69284</v>
      </c>
      <c r="AN27" s="446"/>
      <c r="AO27" s="446"/>
      <c r="AP27" s="446"/>
      <c r="AQ27" s="446"/>
      <c r="AR27" s="488"/>
      <c r="AS27" s="445">
        <v>3012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172</v>
      </c>
      <c r="F28" s="424"/>
      <c r="G28" s="424"/>
      <c r="H28" s="424"/>
      <c r="I28" s="424"/>
      <c r="J28" s="424"/>
      <c r="K28" s="425"/>
      <c r="L28" s="445">
        <v>1</v>
      </c>
      <c r="M28" s="446"/>
      <c r="N28" s="446"/>
      <c r="O28" s="446"/>
      <c r="P28" s="488"/>
      <c r="Q28" s="445">
        <v>3000</v>
      </c>
      <c r="R28" s="446"/>
      <c r="S28" s="446"/>
      <c r="T28" s="446"/>
      <c r="U28" s="446"/>
      <c r="V28" s="488"/>
      <c r="W28" s="540"/>
      <c r="X28" s="541"/>
      <c r="Y28" s="542"/>
      <c r="Z28" s="444" t="s">
        <v>173</v>
      </c>
      <c r="AA28" s="424"/>
      <c r="AB28" s="424"/>
      <c r="AC28" s="424"/>
      <c r="AD28" s="424"/>
      <c r="AE28" s="424"/>
      <c r="AF28" s="424"/>
      <c r="AG28" s="425"/>
      <c r="AH28" s="445">
        <v>6</v>
      </c>
      <c r="AI28" s="446"/>
      <c r="AJ28" s="446"/>
      <c r="AK28" s="446"/>
      <c r="AL28" s="488"/>
      <c r="AM28" s="445">
        <v>11628</v>
      </c>
      <c r="AN28" s="446"/>
      <c r="AO28" s="446"/>
      <c r="AP28" s="446"/>
      <c r="AQ28" s="446"/>
      <c r="AR28" s="488"/>
      <c r="AS28" s="445">
        <v>1938</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3173134</v>
      </c>
      <c r="BO28" s="358"/>
      <c r="BP28" s="358"/>
      <c r="BQ28" s="358"/>
      <c r="BR28" s="358"/>
      <c r="BS28" s="358"/>
      <c r="BT28" s="358"/>
      <c r="BU28" s="359"/>
      <c r="BV28" s="357">
        <v>3020180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175</v>
      </c>
      <c r="F29" s="424"/>
      <c r="G29" s="424"/>
      <c r="H29" s="424"/>
      <c r="I29" s="424"/>
      <c r="J29" s="424"/>
      <c r="K29" s="425"/>
      <c r="L29" s="445">
        <v>13</v>
      </c>
      <c r="M29" s="446"/>
      <c r="N29" s="446"/>
      <c r="O29" s="446"/>
      <c r="P29" s="488"/>
      <c r="Q29" s="445">
        <v>2710</v>
      </c>
      <c r="R29" s="446"/>
      <c r="S29" s="446"/>
      <c r="T29" s="446"/>
      <c r="U29" s="446"/>
      <c r="V29" s="488"/>
      <c r="W29" s="543"/>
      <c r="X29" s="544"/>
      <c r="Y29" s="545"/>
      <c r="Z29" s="444" t="s">
        <v>176</v>
      </c>
      <c r="AA29" s="424"/>
      <c r="AB29" s="424"/>
      <c r="AC29" s="424"/>
      <c r="AD29" s="424"/>
      <c r="AE29" s="424"/>
      <c r="AF29" s="424"/>
      <c r="AG29" s="425"/>
      <c r="AH29" s="445">
        <v>185</v>
      </c>
      <c r="AI29" s="446"/>
      <c r="AJ29" s="446"/>
      <c r="AK29" s="446"/>
      <c r="AL29" s="488"/>
      <c r="AM29" s="445">
        <v>530192</v>
      </c>
      <c r="AN29" s="446"/>
      <c r="AO29" s="446"/>
      <c r="AP29" s="446"/>
      <c r="AQ29" s="446"/>
      <c r="AR29" s="488"/>
      <c r="AS29" s="445">
        <v>2866</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138892</v>
      </c>
      <c r="BO29" s="395"/>
      <c r="BP29" s="395"/>
      <c r="BQ29" s="395"/>
      <c r="BR29" s="395"/>
      <c r="BS29" s="395"/>
      <c r="BT29" s="395"/>
      <c r="BU29" s="396"/>
      <c r="BV29" s="394">
        <v>100820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97.2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1243021</v>
      </c>
      <c r="BO30" s="514"/>
      <c r="BP30" s="514"/>
      <c r="BQ30" s="514"/>
      <c r="BR30" s="514"/>
      <c r="BS30" s="514"/>
      <c r="BT30" s="514"/>
      <c r="BU30" s="515"/>
      <c r="BV30" s="513">
        <v>1266051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185</v>
      </c>
      <c r="D33" s="418"/>
      <c r="E33" s="383" t="s">
        <v>186</v>
      </c>
      <c r="F33" s="383"/>
      <c r="G33" s="383"/>
      <c r="H33" s="383"/>
      <c r="I33" s="383"/>
      <c r="J33" s="383"/>
      <c r="K33" s="383"/>
      <c r="L33" s="383"/>
      <c r="M33" s="383"/>
      <c r="N33" s="383"/>
      <c r="O33" s="383"/>
      <c r="P33" s="383"/>
      <c r="Q33" s="383"/>
      <c r="R33" s="383"/>
      <c r="S33" s="383"/>
      <c r="T33" s="200"/>
      <c r="U33" s="418" t="s">
        <v>185</v>
      </c>
      <c r="V33" s="418"/>
      <c r="W33" s="383" t="s">
        <v>186</v>
      </c>
      <c r="X33" s="383"/>
      <c r="Y33" s="383"/>
      <c r="Z33" s="383"/>
      <c r="AA33" s="383"/>
      <c r="AB33" s="383"/>
      <c r="AC33" s="383"/>
      <c r="AD33" s="383"/>
      <c r="AE33" s="383"/>
      <c r="AF33" s="383"/>
      <c r="AG33" s="383"/>
      <c r="AH33" s="383"/>
      <c r="AI33" s="383"/>
      <c r="AJ33" s="383"/>
      <c r="AK33" s="383"/>
      <c r="AL33" s="200"/>
      <c r="AM33" s="418" t="s">
        <v>185</v>
      </c>
      <c r="AN33" s="418"/>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418" t="s">
        <v>187</v>
      </c>
      <c r="BX33" s="418"/>
      <c r="BY33" s="383" t="s">
        <v>189</v>
      </c>
      <c r="BZ33" s="383"/>
      <c r="CA33" s="383"/>
      <c r="CB33" s="383"/>
      <c r="CC33" s="383"/>
      <c r="CD33" s="383"/>
      <c r="CE33" s="383"/>
      <c r="CF33" s="383"/>
      <c r="CG33" s="383"/>
      <c r="CH33" s="383"/>
      <c r="CI33" s="383"/>
      <c r="CJ33" s="383"/>
      <c r="CK33" s="383"/>
      <c r="CL33" s="383"/>
      <c r="CM33" s="383"/>
      <c r="CN33" s="200"/>
      <c r="CO33" s="418" t="s">
        <v>185</v>
      </c>
      <c r="CP33" s="418"/>
      <c r="CQ33" s="383" t="s">
        <v>190</v>
      </c>
      <c r="CR33" s="383"/>
      <c r="CS33" s="383"/>
      <c r="CT33" s="383"/>
      <c r="CU33" s="383"/>
      <c r="CV33" s="383"/>
      <c r="CW33" s="383"/>
      <c r="CX33" s="383"/>
      <c r="CY33" s="383"/>
      <c r="CZ33" s="383"/>
      <c r="DA33" s="383"/>
      <c r="DB33" s="383"/>
      <c r="DC33" s="383"/>
      <c r="DD33" s="383"/>
      <c r="DE33" s="383"/>
      <c r="DF33" s="200"/>
      <c r="DG33" s="583" t="s">
        <v>191</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兵庫県市町村職員退職手当組合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墓園事業特別会計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兵庫県町議会議員公務災害補償組合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兵庫県後期高齢者医療広域連合（一般会計）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兵庫県後期高齢者医療広域連合（特別会計）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揖龍保健衛生施設事務組合（一般会計）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揖龍保健衛生施設事務組合（休日夜間急病センター特別会計）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西はりま消防組合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ydQ+Qqw1CSmUBhMXtyvCiNWyN6wL6aLUwveEIOmly1Iy8tmxW6eHJMWt+QqCyrnEFT8ppUPdLeFdlHMN/q7iYQ==" saltValue="xEkZgdAgZ5l2vEPmlyA5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5" t="s">
        <v>530</v>
      </c>
      <c r="D34" s="1135"/>
      <c r="E34" s="1136"/>
      <c r="F34" s="32">
        <v>9.74</v>
      </c>
      <c r="G34" s="33">
        <v>9.8800000000000008</v>
      </c>
      <c r="H34" s="33">
        <v>9.65</v>
      </c>
      <c r="I34" s="33">
        <v>9.73</v>
      </c>
      <c r="J34" s="34">
        <v>8.5500000000000007</v>
      </c>
      <c r="K34" s="22"/>
      <c r="L34" s="22"/>
      <c r="M34" s="22"/>
      <c r="N34" s="22"/>
      <c r="O34" s="22"/>
      <c r="P34" s="22"/>
    </row>
    <row r="35" spans="1:16" ht="39" customHeight="1" x14ac:dyDescent="0.15">
      <c r="A35" s="22"/>
      <c r="B35" s="35"/>
      <c r="C35" s="1131" t="s">
        <v>531</v>
      </c>
      <c r="D35" s="1131"/>
      <c r="E35" s="1132"/>
      <c r="F35" s="36">
        <v>7.59</v>
      </c>
      <c r="G35" s="37">
        <v>6.11</v>
      </c>
      <c r="H35" s="37">
        <v>5.44</v>
      </c>
      <c r="I35" s="37">
        <v>5.86</v>
      </c>
      <c r="J35" s="38">
        <v>4.58</v>
      </c>
      <c r="K35" s="22"/>
      <c r="L35" s="22"/>
      <c r="M35" s="22"/>
      <c r="N35" s="22"/>
      <c r="O35" s="22"/>
      <c r="P35" s="22"/>
    </row>
    <row r="36" spans="1:16" ht="39" customHeight="1" x14ac:dyDescent="0.15">
      <c r="A36" s="22"/>
      <c r="B36" s="35"/>
      <c r="C36" s="1131" t="s">
        <v>532</v>
      </c>
      <c r="D36" s="1131"/>
      <c r="E36" s="1132"/>
      <c r="F36" s="36">
        <v>3.03</v>
      </c>
      <c r="G36" s="37">
        <v>7.96</v>
      </c>
      <c r="H36" s="37">
        <v>6.41</v>
      </c>
      <c r="I36" s="37">
        <v>3.88</v>
      </c>
      <c r="J36" s="38">
        <v>3</v>
      </c>
      <c r="K36" s="22"/>
      <c r="L36" s="22"/>
      <c r="M36" s="22"/>
      <c r="N36" s="22"/>
      <c r="O36" s="22"/>
      <c r="P36" s="22"/>
    </row>
    <row r="37" spans="1:16" ht="39" customHeight="1" x14ac:dyDescent="0.15">
      <c r="A37" s="22"/>
      <c r="B37" s="35"/>
      <c r="C37" s="1131" t="s">
        <v>533</v>
      </c>
      <c r="D37" s="1131"/>
      <c r="E37" s="1132"/>
      <c r="F37" s="36">
        <v>0.9</v>
      </c>
      <c r="G37" s="37">
        <v>0.5</v>
      </c>
      <c r="H37" s="37">
        <v>0.86</v>
      </c>
      <c r="I37" s="37">
        <v>0.84</v>
      </c>
      <c r="J37" s="38">
        <v>0.78</v>
      </c>
      <c r="K37" s="22"/>
      <c r="L37" s="22"/>
      <c r="M37" s="22"/>
      <c r="N37" s="22"/>
      <c r="O37" s="22"/>
      <c r="P37" s="22"/>
    </row>
    <row r="38" spans="1:16" ht="39" customHeight="1" x14ac:dyDescent="0.15">
      <c r="A38" s="22"/>
      <c r="B38" s="35"/>
      <c r="C38" s="1131" t="s">
        <v>534</v>
      </c>
      <c r="D38" s="1131"/>
      <c r="E38" s="1132"/>
      <c r="F38" s="36">
        <v>0.12</v>
      </c>
      <c r="G38" s="37">
        <v>0.12</v>
      </c>
      <c r="H38" s="37">
        <v>0.14000000000000001</v>
      </c>
      <c r="I38" s="37">
        <v>0.15</v>
      </c>
      <c r="J38" s="38">
        <v>0.15</v>
      </c>
      <c r="K38" s="22"/>
      <c r="L38" s="22"/>
      <c r="M38" s="22"/>
      <c r="N38" s="22"/>
      <c r="O38" s="22"/>
      <c r="P38" s="22"/>
    </row>
    <row r="39" spans="1:16" ht="39" customHeight="1" x14ac:dyDescent="0.15">
      <c r="A39" s="22"/>
      <c r="B39" s="35"/>
      <c r="C39" s="1131" t="s">
        <v>535</v>
      </c>
      <c r="D39" s="1131"/>
      <c r="E39" s="1132"/>
      <c r="F39" s="36">
        <v>0.4</v>
      </c>
      <c r="G39" s="37">
        <v>0.4</v>
      </c>
      <c r="H39" s="37">
        <v>0.16</v>
      </c>
      <c r="I39" s="37">
        <v>0.16</v>
      </c>
      <c r="J39" s="38">
        <v>0.14000000000000001</v>
      </c>
      <c r="K39" s="22"/>
      <c r="L39" s="22"/>
      <c r="M39" s="22"/>
      <c r="N39" s="22"/>
      <c r="O39" s="22"/>
      <c r="P39" s="22"/>
    </row>
    <row r="40" spans="1:16" ht="39" customHeight="1" x14ac:dyDescent="0.15">
      <c r="A40" s="22"/>
      <c r="B40" s="35"/>
      <c r="C40" s="1131" t="s">
        <v>536</v>
      </c>
      <c r="D40" s="1131"/>
      <c r="E40" s="1132"/>
      <c r="F40" s="36">
        <v>0</v>
      </c>
      <c r="G40" s="37">
        <v>0</v>
      </c>
      <c r="H40" s="37">
        <v>0.04</v>
      </c>
      <c r="I40" s="37">
        <v>0.01</v>
      </c>
      <c r="J40" s="38">
        <v>0.02</v>
      </c>
      <c r="K40" s="22"/>
      <c r="L40" s="22"/>
      <c r="M40" s="22"/>
      <c r="N40" s="22"/>
      <c r="O40" s="22"/>
      <c r="P40" s="22"/>
    </row>
    <row r="41" spans="1:16" ht="39" customHeight="1" x14ac:dyDescent="0.15">
      <c r="A41" s="22"/>
      <c r="B41" s="35"/>
      <c r="C41" s="1131"/>
      <c r="D41" s="1131"/>
      <c r="E41" s="1132"/>
      <c r="F41" s="36"/>
      <c r="G41" s="37"/>
      <c r="H41" s="37"/>
      <c r="I41" s="37"/>
      <c r="J41" s="38"/>
      <c r="K41" s="22"/>
      <c r="L41" s="22"/>
      <c r="M41" s="22"/>
      <c r="N41" s="22"/>
      <c r="O41" s="22"/>
      <c r="P41" s="22"/>
    </row>
    <row r="42" spans="1:16" ht="39" customHeight="1" x14ac:dyDescent="0.15">
      <c r="A42" s="22"/>
      <c r="B42" s="39"/>
      <c r="C42" s="1131" t="s">
        <v>537</v>
      </c>
      <c r="D42" s="1131"/>
      <c r="E42" s="1132"/>
      <c r="F42" s="36" t="s">
        <v>538</v>
      </c>
      <c r="G42" s="37" t="s">
        <v>487</v>
      </c>
      <c r="H42" s="37" t="s">
        <v>487</v>
      </c>
      <c r="I42" s="37" t="s">
        <v>487</v>
      </c>
      <c r="J42" s="38" t="s">
        <v>487</v>
      </c>
      <c r="K42" s="22"/>
      <c r="L42" s="22"/>
      <c r="M42" s="22"/>
      <c r="N42" s="22"/>
      <c r="O42" s="22"/>
      <c r="P42" s="22"/>
    </row>
    <row r="43" spans="1:16" ht="39" customHeight="1" thickBot="1" x14ac:dyDescent="0.2">
      <c r="A43" s="22"/>
      <c r="B43" s="40"/>
      <c r="C43" s="1133" t="s">
        <v>539</v>
      </c>
      <c r="D43" s="1133"/>
      <c r="E43" s="1134"/>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juFROgm1wrPFjxRJFX0uD+CnhPjPoBWTORqT+jJoeV7G/qNsdcAhcx6mNwtehTUiQwEiURkJIA6W/YXMKAFvQ==" saltValue="+G098b/0CBRHS7k6GraR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7" t="s">
        <v>9</v>
      </c>
      <c r="C45" s="1138"/>
      <c r="D45" s="56"/>
      <c r="E45" s="1143" t="s">
        <v>10</v>
      </c>
      <c r="F45" s="1143"/>
      <c r="G45" s="1143"/>
      <c r="H45" s="1143"/>
      <c r="I45" s="1143"/>
      <c r="J45" s="1144"/>
      <c r="K45" s="57">
        <v>970</v>
      </c>
      <c r="L45" s="58">
        <v>1005</v>
      </c>
      <c r="M45" s="58">
        <v>1240</v>
      </c>
      <c r="N45" s="58">
        <v>1185</v>
      </c>
      <c r="O45" s="59">
        <v>1208</v>
      </c>
      <c r="P45" s="46"/>
      <c r="Q45" s="46"/>
      <c r="R45" s="46"/>
      <c r="S45" s="46"/>
      <c r="T45" s="46"/>
      <c r="U45" s="46"/>
    </row>
    <row r="46" spans="1:21" ht="30.75" customHeight="1" x14ac:dyDescent="0.15">
      <c r="A46" s="46"/>
      <c r="B46" s="1139"/>
      <c r="C46" s="1140"/>
      <c r="D46" s="60"/>
      <c r="E46" s="1145" t="s">
        <v>11</v>
      </c>
      <c r="F46" s="1145"/>
      <c r="G46" s="1145"/>
      <c r="H46" s="1145"/>
      <c r="I46" s="1145"/>
      <c r="J46" s="1146"/>
      <c r="K46" s="61" t="s">
        <v>487</v>
      </c>
      <c r="L46" s="62" t="s">
        <v>487</v>
      </c>
      <c r="M46" s="62" t="s">
        <v>487</v>
      </c>
      <c r="N46" s="62" t="s">
        <v>487</v>
      </c>
      <c r="O46" s="63" t="s">
        <v>487</v>
      </c>
      <c r="P46" s="46"/>
      <c r="Q46" s="46"/>
      <c r="R46" s="46"/>
      <c r="S46" s="46"/>
      <c r="T46" s="46"/>
      <c r="U46" s="46"/>
    </row>
    <row r="47" spans="1:21" ht="30.75" customHeight="1" x14ac:dyDescent="0.15">
      <c r="A47" s="46"/>
      <c r="B47" s="1139"/>
      <c r="C47" s="1140"/>
      <c r="D47" s="60"/>
      <c r="E47" s="1145" t="s">
        <v>12</v>
      </c>
      <c r="F47" s="1145"/>
      <c r="G47" s="1145"/>
      <c r="H47" s="1145"/>
      <c r="I47" s="1145"/>
      <c r="J47" s="1146"/>
      <c r="K47" s="61" t="s">
        <v>487</v>
      </c>
      <c r="L47" s="62" t="s">
        <v>487</v>
      </c>
      <c r="M47" s="62" t="s">
        <v>487</v>
      </c>
      <c r="N47" s="62" t="s">
        <v>487</v>
      </c>
      <c r="O47" s="63" t="s">
        <v>487</v>
      </c>
      <c r="P47" s="46"/>
      <c r="Q47" s="46"/>
      <c r="R47" s="46"/>
      <c r="S47" s="46"/>
      <c r="T47" s="46"/>
      <c r="U47" s="46"/>
    </row>
    <row r="48" spans="1:21" ht="30.75" customHeight="1" x14ac:dyDescent="0.15">
      <c r="A48" s="46"/>
      <c r="B48" s="1139"/>
      <c r="C48" s="1140"/>
      <c r="D48" s="60"/>
      <c r="E48" s="1145" t="s">
        <v>13</v>
      </c>
      <c r="F48" s="1145"/>
      <c r="G48" s="1145"/>
      <c r="H48" s="1145"/>
      <c r="I48" s="1145"/>
      <c r="J48" s="1146"/>
      <c r="K48" s="61">
        <v>762</v>
      </c>
      <c r="L48" s="62">
        <v>737</v>
      </c>
      <c r="M48" s="62">
        <v>742</v>
      </c>
      <c r="N48" s="62">
        <v>761</v>
      </c>
      <c r="O48" s="63">
        <v>711</v>
      </c>
      <c r="P48" s="46"/>
      <c r="Q48" s="46"/>
      <c r="R48" s="46"/>
      <c r="S48" s="46"/>
      <c r="T48" s="46"/>
      <c r="U48" s="46"/>
    </row>
    <row r="49" spans="1:21" ht="30.75" customHeight="1" x14ac:dyDescent="0.15">
      <c r="A49" s="46"/>
      <c r="B49" s="1139"/>
      <c r="C49" s="1140"/>
      <c r="D49" s="60"/>
      <c r="E49" s="1145" t="s">
        <v>14</v>
      </c>
      <c r="F49" s="1145"/>
      <c r="G49" s="1145"/>
      <c r="H49" s="1145"/>
      <c r="I49" s="1145"/>
      <c r="J49" s="1146"/>
      <c r="K49" s="61">
        <v>12</v>
      </c>
      <c r="L49" s="62">
        <v>12</v>
      </c>
      <c r="M49" s="62">
        <v>12</v>
      </c>
      <c r="N49" s="62">
        <v>12</v>
      </c>
      <c r="O49" s="63">
        <v>12</v>
      </c>
      <c r="P49" s="46"/>
      <c r="Q49" s="46"/>
      <c r="R49" s="46"/>
      <c r="S49" s="46"/>
      <c r="T49" s="46"/>
      <c r="U49" s="46"/>
    </row>
    <row r="50" spans="1:21" ht="30.75" customHeight="1" x14ac:dyDescent="0.15">
      <c r="A50" s="46"/>
      <c r="B50" s="1139"/>
      <c r="C50" s="1140"/>
      <c r="D50" s="60"/>
      <c r="E50" s="1145" t="s">
        <v>15</v>
      </c>
      <c r="F50" s="1145"/>
      <c r="G50" s="1145"/>
      <c r="H50" s="1145"/>
      <c r="I50" s="1145"/>
      <c r="J50" s="1146"/>
      <c r="K50" s="61" t="s">
        <v>487</v>
      </c>
      <c r="L50" s="62" t="s">
        <v>487</v>
      </c>
      <c r="M50" s="62" t="s">
        <v>487</v>
      </c>
      <c r="N50" s="62" t="s">
        <v>487</v>
      </c>
      <c r="O50" s="63" t="s">
        <v>487</v>
      </c>
      <c r="P50" s="46"/>
      <c r="Q50" s="46"/>
      <c r="R50" s="46"/>
      <c r="S50" s="46"/>
      <c r="T50" s="46"/>
      <c r="U50" s="46"/>
    </row>
    <row r="51" spans="1:21" ht="30.75" customHeight="1" x14ac:dyDescent="0.15">
      <c r="A51" s="46"/>
      <c r="B51" s="1141"/>
      <c r="C51" s="1142"/>
      <c r="D51" s="64"/>
      <c r="E51" s="1145" t="s">
        <v>16</v>
      </c>
      <c r="F51" s="1145"/>
      <c r="G51" s="1145"/>
      <c r="H51" s="1145"/>
      <c r="I51" s="1145"/>
      <c r="J51" s="1146"/>
      <c r="K51" s="61" t="s">
        <v>487</v>
      </c>
      <c r="L51" s="62" t="s">
        <v>487</v>
      </c>
      <c r="M51" s="62" t="s">
        <v>487</v>
      </c>
      <c r="N51" s="62" t="s">
        <v>487</v>
      </c>
      <c r="O51" s="63" t="s">
        <v>487</v>
      </c>
      <c r="P51" s="46"/>
      <c r="Q51" s="46"/>
      <c r="R51" s="46"/>
      <c r="S51" s="46"/>
      <c r="T51" s="46"/>
      <c r="U51" s="46"/>
    </row>
    <row r="52" spans="1:21" ht="30.75" customHeight="1" x14ac:dyDescent="0.15">
      <c r="A52" s="46"/>
      <c r="B52" s="1147" t="s">
        <v>17</v>
      </c>
      <c r="C52" s="1148"/>
      <c r="D52" s="64"/>
      <c r="E52" s="1145" t="s">
        <v>18</v>
      </c>
      <c r="F52" s="1145"/>
      <c r="G52" s="1145"/>
      <c r="H52" s="1145"/>
      <c r="I52" s="1145"/>
      <c r="J52" s="1146"/>
      <c r="K52" s="61">
        <v>1189</v>
      </c>
      <c r="L52" s="62">
        <v>1183</v>
      </c>
      <c r="M52" s="62">
        <v>1294</v>
      </c>
      <c r="N52" s="62">
        <v>1160</v>
      </c>
      <c r="O52" s="63">
        <v>1182</v>
      </c>
      <c r="P52" s="46"/>
      <c r="Q52" s="46"/>
      <c r="R52" s="46"/>
      <c r="S52" s="46"/>
      <c r="T52" s="46"/>
      <c r="U52" s="46"/>
    </row>
    <row r="53" spans="1:21" ht="30.75" customHeight="1" thickBot="1" x14ac:dyDescent="0.2">
      <c r="A53" s="46"/>
      <c r="B53" s="1149" t="s">
        <v>19</v>
      </c>
      <c r="C53" s="1150"/>
      <c r="D53" s="65"/>
      <c r="E53" s="1151" t="s">
        <v>20</v>
      </c>
      <c r="F53" s="1151"/>
      <c r="G53" s="1151"/>
      <c r="H53" s="1151"/>
      <c r="I53" s="1151"/>
      <c r="J53" s="1152"/>
      <c r="K53" s="66">
        <v>555</v>
      </c>
      <c r="L53" s="67">
        <v>571</v>
      </c>
      <c r="M53" s="67">
        <v>700</v>
      </c>
      <c r="N53" s="67">
        <v>798</v>
      </c>
      <c r="O53" s="68">
        <v>749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3" t="s">
        <v>24</v>
      </c>
      <c r="C58" s="1154"/>
      <c r="D58" s="1159" t="s">
        <v>25</v>
      </c>
      <c r="E58" s="1160"/>
      <c r="F58" s="1160"/>
      <c r="G58" s="1160"/>
      <c r="H58" s="1160"/>
      <c r="I58" s="1160"/>
      <c r="J58" s="1161"/>
      <c r="K58" s="81"/>
      <c r="L58" s="82"/>
      <c r="M58" s="82"/>
      <c r="N58" s="82"/>
      <c r="O58" s="83"/>
    </row>
    <row r="59" spans="1:21" ht="31.5" customHeight="1" x14ac:dyDescent="0.15">
      <c r="B59" s="1155"/>
      <c r="C59" s="1156"/>
      <c r="D59" s="1162" t="s">
        <v>26</v>
      </c>
      <c r="E59" s="1163"/>
      <c r="F59" s="1163"/>
      <c r="G59" s="1163"/>
      <c r="H59" s="1163"/>
      <c r="I59" s="1163"/>
      <c r="J59" s="1164"/>
      <c r="K59" s="84"/>
      <c r="L59" s="85"/>
      <c r="M59" s="85"/>
      <c r="N59" s="85"/>
      <c r="O59" s="86"/>
    </row>
    <row r="60" spans="1:21" ht="31.5" customHeight="1" thickBot="1" x14ac:dyDescent="0.2">
      <c r="B60" s="1157"/>
      <c r="C60" s="1158"/>
      <c r="D60" s="1165" t="s">
        <v>27</v>
      </c>
      <c r="E60" s="1166"/>
      <c r="F60" s="1166"/>
      <c r="G60" s="1166"/>
      <c r="H60" s="1166"/>
      <c r="I60" s="1166"/>
      <c r="J60" s="116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Mm1ZTzLRuNMcpHRsYTNhVkjqmFhOp95Eo0RnOX2LUSUu47QmyAGQANydRawMzY+JdIblB2tA8E5jxjPMg5f8w==" saltValue="RHIP5LPHp6CrEyh8GkFd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8" t="s">
        <v>30</v>
      </c>
      <c r="C41" s="1169"/>
      <c r="D41" s="103"/>
      <c r="E41" s="1174" t="s">
        <v>31</v>
      </c>
      <c r="F41" s="1174"/>
      <c r="G41" s="1174"/>
      <c r="H41" s="1175"/>
      <c r="I41" s="342">
        <v>12134</v>
      </c>
      <c r="J41" s="343">
        <v>13041</v>
      </c>
      <c r="K41" s="343">
        <v>12501</v>
      </c>
      <c r="L41" s="343">
        <v>11854</v>
      </c>
      <c r="M41" s="344">
        <v>10909</v>
      </c>
    </row>
    <row r="42" spans="2:13" ht="27.75" customHeight="1" x14ac:dyDescent="0.15">
      <c r="B42" s="1170"/>
      <c r="C42" s="1171"/>
      <c r="D42" s="104"/>
      <c r="E42" s="1176" t="s">
        <v>32</v>
      </c>
      <c r="F42" s="1176"/>
      <c r="G42" s="1176"/>
      <c r="H42" s="1177"/>
      <c r="I42" s="345" t="s">
        <v>487</v>
      </c>
      <c r="J42" s="346">
        <v>34</v>
      </c>
      <c r="K42" s="346">
        <v>34</v>
      </c>
      <c r="L42" s="346">
        <v>34</v>
      </c>
      <c r="M42" s="347">
        <v>21</v>
      </c>
    </row>
    <row r="43" spans="2:13" ht="27.75" customHeight="1" x14ac:dyDescent="0.15">
      <c r="B43" s="1170"/>
      <c r="C43" s="1171"/>
      <c r="D43" s="104"/>
      <c r="E43" s="1176" t="s">
        <v>33</v>
      </c>
      <c r="F43" s="1176"/>
      <c r="G43" s="1176"/>
      <c r="H43" s="1177"/>
      <c r="I43" s="345">
        <v>7982</v>
      </c>
      <c r="J43" s="346">
        <v>7066</v>
      </c>
      <c r="K43" s="346">
        <v>6549</v>
      </c>
      <c r="L43" s="346">
        <v>6243</v>
      </c>
      <c r="M43" s="347">
        <v>5803</v>
      </c>
    </row>
    <row r="44" spans="2:13" ht="27.75" customHeight="1" x14ac:dyDescent="0.15">
      <c r="B44" s="1170"/>
      <c r="C44" s="1171"/>
      <c r="D44" s="104"/>
      <c r="E44" s="1176" t="s">
        <v>34</v>
      </c>
      <c r="F44" s="1176"/>
      <c r="G44" s="1176"/>
      <c r="H44" s="1177"/>
      <c r="I44" s="345">
        <v>109</v>
      </c>
      <c r="J44" s="346">
        <v>97</v>
      </c>
      <c r="K44" s="346">
        <v>85</v>
      </c>
      <c r="L44" s="346">
        <v>77</v>
      </c>
      <c r="M44" s="347">
        <v>95</v>
      </c>
    </row>
    <row r="45" spans="2:13" ht="27.75" customHeight="1" x14ac:dyDescent="0.15">
      <c r="B45" s="1170"/>
      <c r="C45" s="1171"/>
      <c r="D45" s="104"/>
      <c r="E45" s="1176" t="s">
        <v>35</v>
      </c>
      <c r="F45" s="1176"/>
      <c r="G45" s="1176"/>
      <c r="H45" s="1177"/>
      <c r="I45" s="345">
        <v>1156</v>
      </c>
      <c r="J45" s="346">
        <v>1104</v>
      </c>
      <c r="K45" s="346">
        <v>1073</v>
      </c>
      <c r="L45" s="346">
        <v>967</v>
      </c>
      <c r="M45" s="347">
        <v>967</v>
      </c>
    </row>
    <row r="46" spans="2:13" ht="27.75" customHeight="1" x14ac:dyDescent="0.15">
      <c r="B46" s="1170"/>
      <c r="C46" s="1171"/>
      <c r="D46" s="105"/>
      <c r="E46" s="1176" t="s">
        <v>36</v>
      </c>
      <c r="F46" s="1176"/>
      <c r="G46" s="1176"/>
      <c r="H46" s="1177"/>
      <c r="I46" s="345" t="s">
        <v>487</v>
      </c>
      <c r="J46" s="346" t="s">
        <v>487</v>
      </c>
      <c r="K46" s="346" t="s">
        <v>487</v>
      </c>
      <c r="L46" s="346" t="s">
        <v>487</v>
      </c>
      <c r="M46" s="347" t="s">
        <v>487</v>
      </c>
    </row>
    <row r="47" spans="2:13" ht="27.75" customHeight="1" x14ac:dyDescent="0.15">
      <c r="B47" s="1170"/>
      <c r="C47" s="1171"/>
      <c r="D47" s="106"/>
      <c r="E47" s="1178" t="s">
        <v>37</v>
      </c>
      <c r="F47" s="1179"/>
      <c r="G47" s="1179"/>
      <c r="H47" s="1180"/>
      <c r="I47" s="345" t="s">
        <v>487</v>
      </c>
      <c r="J47" s="346" t="s">
        <v>487</v>
      </c>
      <c r="K47" s="346" t="s">
        <v>487</v>
      </c>
      <c r="L47" s="346" t="s">
        <v>487</v>
      </c>
      <c r="M47" s="347" t="s">
        <v>487</v>
      </c>
    </row>
    <row r="48" spans="2:13" ht="27.75" customHeight="1" x14ac:dyDescent="0.15">
      <c r="B48" s="1170"/>
      <c r="C48" s="1171"/>
      <c r="D48" s="104"/>
      <c r="E48" s="1176" t="s">
        <v>38</v>
      </c>
      <c r="F48" s="1176"/>
      <c r="G48" s="1176"/>
      <c r="H48" s="1177"/>
      <c r="I48" s="345" t="s">
        <v>487</v>
      </c>
      <c r="J48" s="346" t="s">
        <v>487</v>
      </c>
      <c r="K48" s="346" t="s">
        <v>487</v>
      </c>
      <c r="L48" s="346" t="s">
        <v>487</v>
      </c>
      <c r="M48" s="347" t="s">
        <v>487</v>
      </c>
    </row>
    <row r="49" spans="2:13" ht="27.75" customHeight="1" x14ac:dyDescent="0.15">
      <c r="B49" s="1172"/>
      <c r="C49" s="1173"/>
      <c r="D49" s="104"/>
      <c r="E49" s="1176" t="s">
        <v>39</v>
      </c>
      <c r="F49" s="1176"/>
      <c r="G49" s="1176"/>
      <c r="H49" s="1177"/>
      <c r="I49" s="345" t="s">
        <v>487</v>
      </c>
      <c r="J49" s="346" t="s">
        <v>487</v>
      </c>
      <c r="K49" s="346" t="s">
        <v>487</v>
      </c>
      <c r="L49" s="346" t="s">
        <v>487</v>
      </c>
      <c r="M49" s="347" t="s">
        <v>487</v>
      </c>
    </row>
    <row r="50" spans="2:13" ht="27.75" customHeight="1" x14ac:dyDescent="0.15">
      <c r="B50" s="1181" t="s">
        <v>40</v>
      </c>
      <c r="C50" s="1182"/>
      <c r="D50" s="107"/>
      <c r="E50" s="1176" t="s">
        <v>41</v>
      </c>
      <c r="F50" s="1176"/>
      <c r="G50" s="1176"/>
      <c r="H50" s="1177"/>
      <c r="I50" s="345">
        <v>4021</v>
      </c>
      <c r="J50" s="346">
        <v>3909</v>
      </c>
      <c r="K50" s="346">
        <v>4588</v>
      </c>
      <c r="L50" s="346">
        <v>4970</v>
      </c>
      <c r="M50" s="347">
        <v>5205</v>
      </c>
    </row>
    <row r="51" spans="2:13" ht="27.75" customHeight="1" x14ac:dyDescent="0.15">
      <c r="B51" s="1170"/>
      <c r="C51" s="1171"/>
      <c r="D51" s="104"/>
      <c r="E51" s="1176" t="s">
        <v>42</v>
      </c>
      <c r="F51" s="1176"/>
      <c r="G51" s="1176"/>
      <c r="H51" s="1177"/>
      <c r="I51" s="345" t="s">
        <v>487</v>
      </c>
      <c r="J51" s="346">
        <v>113</v>
      </c>
      <c r="K51" s="346" t="s">
        <v>487</v>
      </c>
      <c r="L51" s="346" t="s">
        <v>487</v>
      </c>
      <c r="M51" s="347" t="s">
        <v>487</v>
      </c>
    </row>
    <row r="52" spans="2:13" ht="27.75" customHeight="1" x14ac:dyDescent="0.15">
      <c r="B52" s="1172"/>
      <c r="C52" s="1173"/>
      <c r="D52" s="104"/>
      <c r="E52" s="1176" t="s">
        <v>43</v>
      </c>
      <c r="F52" s="1176"/>
      <c r="G52" s="1176"/>
      <c r="H52" s="1177"/>
      <c r="I52" s="345">
        <v>13798</v>
      </c>
      <c r="J52" s="346">
        <v>13499</v>
      </c>
      <c r="K52" s="346">
        <v>12970</v>
      </c>
      <c r="L52" s="346">
        <v>12196</v>
      </c>
      <c r="M52" s="347">
        <v>11258</v>
      </c>
    </row>
    <row r="53" spans="2:13" ht="27.75" customHeight="1" thickBot="1" x14ac:dyDescent="0.2">
      <c r="B53" s="1183" t="s">
        <v>19</v>
      </c>
      <c r="C53" s="1184"/>
      <c r="D53" s="108"/>
      <c r="E53" s="1185" t="s">
        <v>44</v>
      </c>
      <c r="F53" s="1185"/>
      <c r="G53" s="1185"/>
      <c r="H53" s="1186"/>
      <c r="I53" s="348">
        <v>3563</v>
      </c>
      <c r="J53" s="349">
        <v>3821</v>
      </c>
      <c r="K53" s="349">
        <v>2685</v>
      </c>
      <c r="L53" s="349">
        <v>2009</v>
      </c>
      <c r="M53" s="350">
        <v>1333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zRIYLPClZZobHFsu3fEHr4vQosg6Kpl/CJ4lQEu2HwElxsHOL691j5HoWqlMXAXojrEmyW9KWSfww+tID1Dlg==" saltValue="Ay4jWFwKpNs0oFWFcIxo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5" t="s">
        <v>46</v>
      </c>
      <c r="D55" s="1195"/>
      <c r="E55" s="1196"/>
      <c r="F55" s="120">
        <v>2764</v>
      </c>
      <c r="G55" s="120">
        <v>3020</v>
      </c>
      <c r="H55" s="121">
        <v>3173</v>
      </c>
    </row>
    <row r="56" spans="2:8" ht="52.5" customHeight="1" x14ac:dyDescent="0.15">
      <c r="B56" s="122"/>
      <c r="C56" s="1197" t="s">
        <v>47</v>
      </c>
      <c r="D56" s="1197"/>
      <c r="E56" s="1198"/>
      <c r="F56" s="123">
        <v>101</v>
      </c>
      <c r="G56" s="123">
        <v>101</v>
      </c>
      <c r="H56" s="124">
        <v>139</v>
      </c>
    </row>
    <row r="57" spans="2:8" ht="53.25" customHeight="1" x14ac:dyDescent="0.15">
      <c r="B57" s="122"/>
      <c r="C57" s="1199" t="s">
        <v>48</v>
      </c>
      <c r="D57" s="1199"/>
      <c r="E57" s="1200"/>
      <c r="F57" s="125">
        <v>1221</v>
      </c>
      <c r="G57" s="125">
        <v>1266</v>
      </c>
      <c r="H57" s="126">
        <v>1243</v>
      </c>
    </row>
    <row r="58" spans="2:8" ht="45.75" customHeight="1" x14ac:dyDescent="0.15">
      <c r="B58" s="127"/>
      <c r="C58" s="1187" t="s">
        <v>553</v>
      </c>
      <c r="D58" s="1188"/>
      <c r="E58" s="1189"/>
      <c r="F58" s="128">
        <v>562</v>
      </c>
      <c r="G58" s="128">
        <v>613</v>
      </c>
      <c r="H58" s="129">
        <v>664</v>
      </c>
    </row>
    <row r="59" spans="2:8" ht="45.75" customHeight="1" x14ac:dyDescent="0.15">
      <c r="B59" s="127"/>
      <c r="C59" s="1187" t="s">
        <v>554</v>
      </c>
      <c r="D59" s="1188"/>
      <c r="E59" s="1189"/>
      <c r="F59" s="128">
        <v>371</v>
      </c>
      <c r="G59" s="128">
        <v>364</v>
      </c>
      <c r="H59" s="129">
        <v>308</v>
      </c>
    </row>
    <row r="60" spans="2:8" ht="45.75" customHeight="1" x14ac:dyDescent="0.15">
      <c r="B60" s="127"/>
      <c r="C60" s="1187" t="s">
        <v>555</v>
      </c>
      <c r="D60" s="1188"/>
      <c r="E60" s="1189"/>
      <c r="F60" s="128">
        <v>200</v>
      </c>
      <c r="G60" s="128">
        <v>200</v>
      </c>
      <c r="H60" s="129">
        <v>200</v>
      </c>
    </row>
    <row r="61" spans="2:8" ht="45.75" customHeight="1" x14ac:dyDescent="0.15">
      <c r="B61" s="127"/>
      <c r="C61" s="1187" t="s">
        <v>556</v>
      </c>
      <c r="D61" s="1188"/>
      <c r="E61" s="1189"/>
      <c r="F61" s="128">
        <v>43</v>
      </c>
      <c r="G61" s="128">
        <v>41</v>
      </c>
      <c r="H61" s="129">
        <v>35</v>
      </c>
    </row>
    <row r="62" spans="2:8" ht="45.75" customHeight="1" thickBot="1" x14ac:dyDescent="0.2">
      <c r="B62" s="130"/>
      <c r="C62" s="1190" t="s">
        <v>557</v>
      </c>
      <c r="D62" s="1191"/>
      <c r="E62" s="1192"/>
      <c r="F62" s="131">
        <v>34</v>
      </c>
      <c r="G62" s="131">
        <v>34</v>
      </c>
      <c r="H62" s="132">
        <v>27</v>
      </c>
    </row>
    <row r="63" spans="2:8" ht="52.5" customHeight="1" thickBot="1" x14ac:dyDescent="0.2">
      <c r="B63" s="133"/>
      <c r="C63" s="1193" t="s">
        <v>49</v>
      </c>
      <c r="D63" s="1193"/>
      <c r="E63" s="1194"/>
      <c r="F63" s="134">
        <v>4086</v>
      </c>
      <c r="G63" s="134">
        <v>4387</v>
      </c>
      <c r="H63" s="135">
        <v>4555</v>
      </c>
    </row>
    <row r="64" spans="2:8" x14ac:dyDescent="0.15"/>
  </sheetData>
  <sheetProtection algorithmName="SHA-512" hashValue="HlDPxxfMr13Ew0yjUln2zeo1Y/oYK0pCZR7jOSHsHla36J4IbQYaMLIg+x7mNejCZUmsoFsajnFL1T3wsDtd+A==" saltValue="3xP3bbDC2o22QMXr7+cD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58589</v>
      </c>
      <c r="E3" s="154"/>
      <c r="F3" s="155">
        <v>51264</v>
      </c>
      <c r="G3" s="156"/>
      <c r="H3" s="157"/>
    </row>
    <row r="4" spans="1:8" x14ac:dyDescent="0.15">
      <c r="A4" s="158"/>
      <c r="B4" s="159"/>
      <c r="C4" s="160"/>
      <c r="D4" s="161">
        <v>30677</v>
      </c>
      <c r="E4" s="162"/>
      <c r="F4" s="163">
        <v>26040</v>
      </c>
      <c r="G4" s="164"/>
      <c r="H4" s="165"/>
    </row>
    <row r="5" spans="1:8" x14ac:dyDescent="0.15">
      <c r="A5" s="146" t="s">
        <v>519</v>
      </c>
      <c r="B5" s="151"/>
      <c r="C5" s="152"/>
      <c r="D5" s="153">
        <v>66896</v>
      </c>
      <c r="E5" s="154"/>
      <c r="F5" s="155">
        <v>52068</v>
      </c>
      <c r="G5" s="156"/>
      <c r="H5" s="157"/>
    </row>
    <row r="6" spans="1:8" x14ac:dyDescent="0.15">
      <c r="A6" s="158"/>
      <c r="B6" s="159"/>
      <c r="C6" s="160"/>
      <c r="D6" s="161">
        <v>32788</v>
      </c>
      <c r="E6" s="162"/>
      <c r="F6" s="163">
        <v>26936</v>
      </c>
      <c r="G6" s="164"/>
      <c r="H6" s="165"/>
    </row>
    <row r="7" spans="1:8" x14ac:dyDescent="0.15">
      <c r="A7" s="146" t="s">
        <v>520</v>
      </c>
      <c r="B7" s="151"/>
      <c r="C7" s="152"/>
      <c r="D7" s="153">
        <v>22906</v>
      </c>
      <c r="E7" s="154"/>
      <c r="F7" s="155">
        <v>47161</v>
      </c>
      <c r="G7" s="156"/>
      <c r="H7" s="157"/>
    </row>
    <row r="8" spans="1:8" x14ac:dyDescent="0.15">
      <c r="A8" s="158"/>
      <c r="B8" s="159"/>
      <c r="C8" s="160"/>
      <c r="D8" s="161">
        <v>10854</v>
      </c>
      <c r="E8" s="162"/>
      <c r="F8" s="163">
        <v>24595</v>
      </c>
      <c r="G8" s="164"/>
      <c r="H8" s="165"/>
    </row>
    <row r="9" spans="1:8" x14ac:dyDescent="0.15">
      <c r="A9" s="146" t="s">
        <v>521</v>
      </c>
      <c r="B9" s="151"/>
      <c r="C9" s="152"/>
      <c r="D9" s="153">
        <v>19511</v>
      </c>
      <c r="E9" s="154"/>
      <c r="F9" s="155">
        <v>43423</v>
      </c>
      <c r="G9" s="156"/>
      <c r="H9" s="157"/>
    </row>
    <row r="10" spans="1:8" x14ac:dyDescent="0.15">
      <c r="A10" s="158"/>
      <c r="B10" s="159"/>
      <c r="C10" s="160"/>
      <c r="D10" s="161">
        <v>8038</v>
      </c>
      <c r="E10" s="162"/>
      <c r="F10" s="163">
        <v>22207</v>
      </c>
      <c r="G10" s="164"/>
      <c r="H10" s="165"/>
    </row>
    <row r="11" spans="1:8" x14ac:dyDescent="0.15">
      <c r="A11" s="146" t="s">
        <v>522</v>
      </c>
      <c r="B11" s="151"/>
      <c r="C11" s="152"/>
      <c r="D11" s="153">
        <v>13281</v>
      </c>
      <c r="E11" s="154"/>
      <c r="F11" s="155">
        <v>45265</v>
      </c>
      <c r="G11" s="156"/>
      <c r="H11" s="157"/>
    </row>
    <row r="12" spans="1:8" x14ac:dyDescent="0.15">
      <c r="A12" s="158"/>
      <c r="B12" s="159"/>
      <c r="C12" s="166"/>
      <c r="D12" s="161">
        <v>9188</v>
      </c>
      <c r="E12" s="162"/>
      <c r="F12" s="163">
        <v>22600</v>
      </c>
      <c r="G12" s="164"/>
      <c r="H12" s="165"/>
    </row>
    <row r="13" spans="1:8" x14ac:dyDescent="0.15">
      <c r="A13" s="146"/>
      <c r="B13" s="151"/>
      <c r="C13" s="152"/>
      <c r="D13" s="153">
        <v>36237</v>
      </c>
      <c r="E13" s="154"/>
      <c r="F13" s="155">
        <v>47836</v>
      </c>
      <c r="G13" s="167"/>
      <c r="H13" s="157"/>
    </row>
    <row r="14" spans="1:8" x14ac:dyDescent="0.15">
      <c r="A14" s="158"/>
      <c r="B14" s="159"/>
      <c r="C14" s="160"/>
      <c r="D14" s="161">
        <v>18309</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3.04</v>
      </c>
      <c r="C19" s="168">
        <f>ROUND(VALUE(SUBSTITUTE(実質収支比率等に係る経年分析!G$48,"▲","-")),2)</f>
        <v>7.97</v>
      </c>
      <c r="D19" s="168">
        <f>ROUND(VALUE(SUBSTITUTE(実質収支比率等に係る経年分析!H$48,"▲","-")),2)</f>
        <v>6.46</v>
      </c>
      <c r="E19" s="168">
        <f>ROUND(VALUE(SUBSTITUTE(実質収支比率等に係る経年分析!I$48,"▲","-")),2)</f>
        <v>3.91</v>
      </c>
      <c r="F19" s="168">
        <f>ROUND(VALUE(SUBSTITUTE(実質収支比率等に係る経年分析!J$48,"▲","-")),2)</f>
        <v>3.03</v>
      </c>
    </row>
    <row r="20" spans="1:11" x14ac:dyDescent="0.15">
      <c r="A20" s="168" t="s">
        <v>53</v>
      </c>
      <c r="B20" s="168">
        <f>ROUND(VALUE(SUBSTITUTE(実質収支比率等に係る経年分析!F$47,"▲","-")),2)</f>
        <v>30.43</v>
      </c>
      <c r="C20" s="168">
        <f>ROUND(VALUE(SUBSTITUTE(実質収支比率等に係る経年分析!G$47,"▲","-")),2)</f>
        <v>30.7</v>
      </c>
      <c r="D20" s="168">
        <f>ROUND(VALUE(SUBSTITUTE(実質収支比率等に係る経年分析!H$47,"▲","-")),2)</f>
        <v>35.22</v>
      </c>
      <c r="E20" s="168">
        <f>ROUND(VALUE(SUBSTITUTE(実質収支比率等に係る経年分析!I$47,"▲","-")),2)</f>
        <v>39.619999999999997</v>
      </c>
      <c r="F20" s="168">
        <f>ROUND(VALUE(SUBSTITUTE(実質収支比率等に係る経年分析!J$47,"▲","-")),2)</f>
        <v>40.700000000000003</v>
      </c>
    </row>
    <row r="21" spans="1:11" x14ac:dyDescent="0.15">
      <c r="A21" s="168" t="s">
        <v>54</v>
      </c>
      <c r="B21" s="168">
        <f>IF(ISNUMBER(VALUE(SUBSTITUTE(実質収支比率等に係る経年分析!F$49,"▲","-"))),ROUND(VALUE(SUBSTITUTE(実質収支比率等に係る経年分析!F$49,"▲","-")),2),NA())</f>
        <v>0.56000000000000005</v>
      </c>
      <c r="C21" s="168">
        <f>IF(ISNUMBER(VALUE(SUBSTITUTE(実質収支比率等に係る経年分析!G$49,"▲","-"))),ROUND(VALUE(SUBSTITUTE(実質収支比率等に係る経年分析!G$49,"▲","-")),2),NA())</f>
        <v>6.54</v>
      </c>
      <c r="D21" s="168">
        <f>IF(ISNUMBER(VALUE(SUBSTITUTE(実質収支比率等に係る経年分析!H$49,"▲","-"))),ROUND(VALUE(SUBSTITUTE(実質収支比率等に係る経年分析!H$49,"▲","-")),2),NA())</f>
        <v>5.0599999999999996</v>
      </c>
      <c r="E21" s="168">
        <f>IF(ISNUMBER(VALUE(SUBSTITUTE(実質収支比率等に係る経年分析!I$49,"▲","-"))),ROUND(VALUE(SUBSTITUTE(実質収支比率等に係る経年分析!I$49,"▲","-")),2),NA())</f>
        <v>0.61</v>
      </c>
      <c r="F21" s="168">
        <f>IF(ISNUMBER(VALUE(SUBSTITUTE(実質収支比率等に係る経年分析!J$49,"▲","-"))),ROUND(VALUE(SUBSTITUTE(実質収支比率等に係る経年分析!J$49,"▲","-")),2),NA())</f>
        <v>1.17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0.08</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墓園事業特別会計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0.14000000000000001</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0.14000000000000001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0.15</v>
      </c>
    </row>
    <row r="33" spans="1:16" x14ac:dyDescent="0.15">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7.59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6.11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5.44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4.58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9.74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9.8800000000000008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9.65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9.73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8.5500000000000007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1189</v>
      </c>
      <c r="E42" s="170"/>
      <c r="F42" s="170"/>
      <c r="G42" s="170">
        <f>'実質公債費比率（分子）の構造'!L$52</f>
        <v>1183</v>
      </c>
      <c r="H42" s="170"/>
      <c r="I42" s="170"/>
      <c r="J42" s="170">
        <f>'実質公債費比率（分子）の構造'!M$52</f>
        <v>1294</v>
      </c>
      <c r="K42" s="170"/>
      <c r="L42" s="170"/>
      <c r="M42" s="170">
        <f>'実質公債費比率（分子）の構造'!N$52</f>
        <v>1160</v>
      </c>
      <c r="N42" s="170"/>
      <c r="O42" s="170"/>
      <c r="P42" s="170">
        <f>'実質公債費比率（分子）の構造'!O$52</f>
        <v>1182</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12</v>
      </c>
      <c r="C45" s="170"/>
      <c r="D45" s="170"/>
      <c r="E45" s="170">
        <f>'実質公債費比率（分子）の構造'!L$49</f>
        <v>12</v>
      </c>
      <c r="F45" s="170"/>
      <c r="G45" s="170"/>
      <c r="H45" s="170">
        <f>'実質公債費比率（分子）の構造'!M$49</f>
        <v>12</v>
      </c>
      <c r="I45" s="170"/>
      <c r="J45" s="170"/>
      <c r="K45" s="170">
        <f>'実質公債費比率（分子）の構造'!N$49</f>
        <v>12</v>
      </c>
      <c r="L45" s="170"/>
      <c r="M45" s="170"/>
      <c r="N45" s="170">
        <f>'実質公債費比率（分子）の構造'!O$49</f>
        <v>12</v>
      </c>
      <c r="O45" s="170"/>
      <c r="P45" s="170"/>
    </row>
    <row r="46" spans="1:16" x14ac:dyDescent="0.15">
      <c r="A46" s="170" t="s">
        <v>64</v>
      </c>
      <c r="B46" s="170">
        <f>'実質公債費比率（分子）の構造'!K$48</f>
        <v>762</v>
      </c>
      <c r="C46" s="170"/>
      <c r="D46" s="170"/>
      <c r="E46" s="170">
        <f>'実質公債費比率（分子）の構造'!L$48</f>
        <v>737</v>
      </c>
      <c r="F46" s="170"/>
      <c r="G46" s="170"/>
      <c r="H46" s="170">
        <f>'実質公債費比率（分子）の構造'!M$48</f>
        <v>742</v>
      </c>
      <c r="I46" s="170"/>
      <c r="J46" s="170"/>
      <c r="K46" s="170">
        <f>'実質公債費比率（分子）の構造'!N$48</f>
        <v>761</v>
      </c>
      <c r="L46" s="170"/>
      <c r="M46" s="170"/>
      <c r="N46" s="170">
        <f>'実質公債費比率（分子）の構造'!O$48</f>
        <v>711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970</v>
      </c>
      <c r="C49" s="170"/>
      <c r="D49" s="170"/>
      <c r="E49" s="170">
        <f>'実質公債費比率（分子）の構造'!L$45</f>
        <v>1005</v>
      </c>
      <c r="F49" s="170"/>
      <c r="G49" s="170"/>
      <c r="H49" s="170">
        <f>'実質公債費比率（分子）の構造'!M$45</f>
        <v>1240</v>
      </c>
      <c r="I49" s="170"/>
      <c r="J49" s="170"/>
      <c r="K49" s="170">
        <f>'実質公債費比率（分子）の構造'!N$45</f>
        <v>1185</v>
      </c>
      <c r="L49" s="170"/>
      <c r="M49" s="170"/>
      <c r="N49" s="170">
        <f>'実質公債費比率（分子）の構造'!O$45</f>
        <v>1208</v>
      </c>
      <c r="O49" s="170"/>
      <c r="P49" s="170"/>
    </row>
    <row r="50" spans="1:16" x14ac:dyDescent="0.15">
      <c r="A50" s="170" t="s">
        <v>67</v>
      </c>
      <c r="B50" s="170" t="e">
        <f>NA()</f>
        <v>#N/A</v>
      </c>
      <c r="C50" s="170">
        <f>IF(ISNUMBER('実質公債費比率（分子）の構造'!K$53),'実質公債費比率（分子）の構造'!K$53,NA())</f>
        <v>555</v>
      </c>
      <c r="D50" s="170" t="e">
        <f>NA()</f>
        <v>#N/A</v>
      </c>
      <c r="E50" s="170" t="e">
        <f>NA()</f>
        <v>#N/A</v>
      </c>
      <c r="F50" s="170">
        <f>IF(ISNUMBER('実質公債費比率（分子）の構造'!L$53),'実質公債費比率（分子）の構造'!L$53,NA())</f>
        <v>571</v>
      </c>
      <c r="G50" s="170" t="e">
        <f>NA()</f>
        <v>#N/A</v>
      </c>
      <c r="H50" s="170" t="e">
        <f>NA()</f>
        <v>#N/A</v>
      </c>
      <c r="I50" s="170">
        <f>IF(ISNUMBER('実質公債費比率（分子）の構造'!M$53),'実質公債費比率（分子）の構造'!M$53,NA())</f>
        <v>700</v>
      </c>
      <c r="J50" s="170" t="e">
        <f>NA()</f>
        <v>#N/A</v>
      </c>
      <c r="K50" s="170" t="e">
        <f>NA()</f>
        <v>#N/A</v>
      </c>
      <c r="L50" s="170">
        <f>IF(ISNUMBER('実質公債費比率（分子）の構造'!N$53),'実質公債費比率（分子）の構造'!N$53,NA())</f>
        <v>798</v>
      </c>
      <c r="M50" s="170" t="e">
        <f>NA()</f>
        <v>#N/A</v>
      </c>
      <c r="N50" s="170" t="e">
        <f>NA()</f>
        <v>#N/A</v>
      </c>
      <c r="O50" s="170">
        <f>IF(ISNUMBER('実質公債費比率（分子）の構造'!O$53),'実質公債費比率（分子）の構造'!O$53,NA())</f>
        <v>749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13798</v>
      </c>
      <c r="E56" s="169"/>
      <c r="F56" s="169"/>
      <c r="G56" s="169">
        <f>'将来負担比率（分子）の構造'!J$52</f>
        <v>13499</v>
      </c>
      <c r="H56" s="169"/>
      <c r="I56" s="169"/>
      <c r="J56" s="169">
        <f>'将来負担比率（分子）の構造'!K$52</f>
        <v>12970</v>
      </c>
      <c r="K56" s="169"/>
      <c r="L56" s="169"/>
      <c r="M56" s="169">
        <f>'将来負担比率（分子）の構造'!L$52</f>
        <v>12196</v>
      </c>
      <c r="N56" s="169"/>
      <c r="O56" s="169"/>
      <c r="P56" s="169">
        <f>'将来負担比率（分子）の構造'!M$52</f>
        <v>11258</v>
      </c>
    </row>
    <row r="57" spans="1:16" x14ac:dyDescent="0.15">
      <c r="A57" s="169" t="s">
        <v>42</v>
      </c>
      <c r="B57" s="169"/>
      <c r="C57" s="169"/>
      <c r="D57" s="169" t="str">
        <f>'将来負担比率（分子）の構造'!I$51</f>
        <v>-</v>
      </c>
      <c r="E57" s="169"/>
      <c r="F57" s="169"/>
      <c r="G57" s="169">
        <f>'将来負担比率（分子）の構造'!J$51</f>
        <v>113</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4021</v>
      </c>
      <c r="E58" s="169"/>
      <c r="F58" s="169"/>
      <c r="G58" s="169">
        <f>'将来負担比率（分子）の構造'!J$50</f>
        <v>3909</v>
      </c>
      <c r="H58" s="169"/>
      <c r="I58" s="169"/>
      <c r="J58" s="169">
        <f>'将来負担比率（分子）の構造'!K$50</f>
        <v>4588</v>
      </c>
      <c r="K58" s="169"/>
      <c r="L58" s="169"/>
      <c r="M58" s="169">
        <f>'将来負担比率（分子）の構造'!L$50</f>
        <v>4970</v>
      </c>
      <c r="N58" s="169"/>
      <c r="O58" s="169"/>
      <c r="P58" s="169">
        <f>'将来負担比率（分子）の構造'!M$50</f>
        <v>5205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1156</v>
      </c>
      <c r="C62" s="169"/>
      <c r="D62" s="169"/>
      <c r="E62" s="169">
        <f>'将来負担比率（分子）の構造'!J$45</f>
        <v>1104</v>
      </c>
      <c r="F62" s="169"/>
      <c r="G62" s="169"/>
      <c r="H62" s="169">
        <f>'将来負担比率（分子）の構造'!K$45</f>
        <v>1073</v>
      </c>
      <c r="I62" s="169"/>
      <c r="J62" s="169"/>
      <c r="K62" s="169">
        <f>'将来負担比率（分子）の構造'!L$45</f>
        <v>967</v>
      </c>
      <c r="L62" s="169"/>
      <c r="M62" s="169"/>
      <c r="N62" s="169">
        <f>'将来負担比率（分子）の構造'!M$45</f>
        <v>967</v>
      </c>
      <c r="O62" s="169"/>
      <c r="P62" s="169"/>
    </row>
    <row r="63" spans="1:16" x14ac:dyDescent="0.15">
      <c r="A63" s="169" t="s">
        <v>34</v>
      </c>
      <c r="B63" s="169">
        <f>'将来負担比率（分子）の構造'!I$44</f>
        <v>109</v>
      </c>
      <c r="C63" s="169"/>
      <c r="D63" s="169"/>
      <c r="E63" s="169">
        <f>'将来負担比率（分子）の構造'!J$44</f>
        <v>97</v>
      </c>
      <c r="F63" s="169"/>
      <c r="G63" s="169"/>
      <c r="H63" s="169">
        <f>'将来負担比率（分子）の構造'!K$44</f>
        <v>85</v>
      </c>
      <c r="I63" s="169"/>
      <c r="J63" s="169"/>
      <c r="K63" s="169">
        <f>'将来負担比率（分子）の構造'!L$44</f>
        <v>77</v>
      </c>
      <c r="L63" s="169"/>
      <c r="M63" s="169"/>
      <c r="N63" s="169">
        <f>'将来負担比率（分子）の構造'!M$44</f>
        <v>95</v>
      </c>
      <c r="O63" s="169"/>
      <c r="P63" s="169"/>
    </row>
    <row r="64" spans="1:16" x14ac:dyDescent="0.15">
      <c r="A64" s="169" t="s">
        <v>33</v>
      </c>
      <c r="B64" s="169">
        <f>'将来負担比率（分子）の構造'!I$43</f>
        <v>7982</v>
      </c>
      <c r="C64" s="169"/>
      <c r="D64" s="169"/>
      <c r="E64" s="169">
        <f>'将来負担比率（分子）の構造'!J$43</f>
        <v>7066</v>
      </c>
      <c r="F64" s="169"/>
      <c r="G64" s="169"/>
      <c r="H64" s="169">
        <f>'将来負担比率（分子）の構造'!K$43</f>
        <v>6549</v>
      </c>
      <c r="I64" s="169"/>
      <c r="J64" s="169"/>
      <c r="K64" s="169">
        <f>'将来負担比率（分子）の構造'!L$43</f>
        <v>6243</v>
      </c>
      <c r="L64" s="169"/>
      <c r="M64" s="169"/>
      <c r="N64" s="169">
        <f>'将来負担比率（分子）の構造'!M$43</f>
        <v>5803</v>
      </c>
      <c r="O64" s="169"/>
      <c r="P64" s="169"/>
    </row>
    <row r="65" spans="1:16" x14ac:dyDescent="0.15">
      <c r="A65" s="169" t="s">
        <v>32</v>
      </c>
      <c r="B65" s="169" t="str">
        <f>'将来負担比率（分子）の構造'!I$42</f>
        <v>-</v>
      </c>
      <c r="C65" s="169"/>
      <c r="D65" s="169"/>
      <c r="E65" s="169">
        <f>'将来負担比率（分子）の構造'!J$42</f>
        <v>34</v>
      </c>
      <c r="F65" s="169"/>
      <c r="G65" s="169"/>
      <c r="H65" s="169">
        <f>'将来負担比率（分子）の構造'!K$42</f>
        <v>34</v>
      </c>
      <c r="I65" s="169"/>
      <c r="J65" s="169"/>
      <c r="K65" s="169">
        <f>'将来負担比率（分子）の構造'!L$42</f>
        <v>34</v>
      </c>
      <c r="L65" s="169"/>
      <c r="M65" s="169"/>
      <c r="N65" s="169">
        <f>'将来負担比率（分子）の構造'!M$42</f>
        <v>21</v>
      </c>
      <c r="O65" s="169"/>
      <c r="P65" s="169"/>
    </row>
    <row r="66" spans="1:16" x14ac:dyDescent="0.15">
      <c r="A66" s="169" t="s">
        <v>31</v>
      </c>
      <c r="B66" s="169">
        <f>'将来負担比率（分子）の構造'!I$41</f>
        <v>12134</v>
      </c>
      <c r="C66" s="169"/>
      <c r="D66" s="169"/>
      <c r="E66" s="169">
        <f>'将来負担比率（分子）の構造'!J$41</f>
        <v>13041</v>
      </c>
      <c r="F66" s="169"/>
      <c r="G66" s="169"/>
      <c r="H66" s="169">
        <f>'将来負担比率（分子）の構造'!K$41</f>
        <v>12501</v>
      </c>
      <c r="I66" s="169"/>
      <c r="J66" s="169"/>
      <c r="K66" s="169">
        <f>'将来負担比率（分子）の構造'!L$41</f>
        <v>11854</v>
      </c>
      <c r="L66" s="169"/>
      <c r="M66" s="169"/>
      <c r="N66" s="169">
        <f>'将来負担比率（分子）の構造'!M$41</f>
        <v>10909</v>
      </c>
      <c r="O66" s="169"/>
      <c r="P66" s="169"/>
    </row>
    <row r="67" spans="1:16" x14ac:dyDescent="0.15">
      <c r="A67" s="169" t="s">
        <v>71</v>
      </c>
      <c r="B67" s="169" t="e">
        <f>NA()</f>
        <v>#N/A</v>
      </c>
      <c r="C67" s="169">
        <f>IF(ISNUMBER('将来負担比率（分子）の構造'!I$53), IF('将来負担比率（分子）の構造'!I$53 &lt; 0, 0, '将来負担比率（分子）の構造'!I$53), NA())</f>
        <v>3563</v>
      </c>
      <c r="D67" s="169" t="e">
        <f>NA()</f>
        <v>#N/A</v>
      </c>
      <c r="E67" s="169" t="e">
        <f>NA()</f>
        <v>#N/A</v>
      </c>
      <c r="F67" s="169">
        <f>IF(ISNUMBER('将来負担比率（分子）の構造'!J$53), IF('将来負担比率（分子）の構造'!J$53 &lt; 0, 0, '将来負担比率（分子）の構造'!J$53), NA())</f>
        <v>3821</v>
      </c>
      <c r="G67" s="169" t="e">
        <f>NA()</f>
        <v>#N/A</v>
      </c>
      <c r="H67" s="169" t="e">
        <f>NA()</f>
        <v>#N/A</v>
      </c>
      <c r="I67" s="169">
        <f>IF(ISNUMBER('将来負担比率（分子）の構造'!K$53), IF('将来負担比率（分子）の構造'!K$53 &lt; 0, 0, '将来負担比率（分子）の構造'!K$53), NA())</f>
        <v>2685</v>
      </c>
      <c r="J67" s="169" t="e">
        <f>NA()</f>
        <v>#N/A</v>
      </c>
      <c r="K67" s="169" t="e">
        <f>NA()</f>
        <v>#N/A</v>
      </c>
      <c r="L67" s="169">
        <f>IF(ISNUMBER('将来負担比率（分子）の構造'!L$53), IF('将来負担比率（分子）の構造'!L$53 &lt; 0, 0, '将来負担比率（分子）の構造'!L$53), NA())</f>
        <v>2009</v>
      </c>
      <c r="M67" s="169" t="e">
        <f>NA()</f>
        <v>#N/A</v>
      </c>
      <c r="N67" s="169" t="e">
        <f>NA()</f>
        <v>#N/A</v>
      </c>
      <c r="O67" s="169">
        <f>IF(ISNUMBER('将来負担比率（分子）の構造'!M$53), IF('将来負担比率（分子）の構造'!M$53 &lt; 0, 0, '将来負担比率（分子）の構造'!M$53), NA())</f>
        <v>1333</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2764</v>
      </c>
      <c r="C72" s="173">
        <f>基金残高に係る経年分析!G55</f>
        <v>3020</v>
      </c>
      <c r="D72" s="173">
        <f>基金残高に係る経年分析!H55</f>
        <v>3173</v>
      </c>
    </row>
    <row r="73" spans="1:16" x14ac:dyDescent="0.15">
      <c r="A73" s="172" t="s">
        <v>74</v>
      </c>
      <c r="B73" s="173">
        <f>基金残高に係る経年分析!F56</f>
        <v>101</v>
      </c>
      <c r="C73" s="173">
        <f>基金残高に係る経年分析!G56</f>
        <v>101</v>
      </c>
      <c r="D73" s="173">
        <f>基金残高に係る経年分析!H56</f>
        <v>139</v>
      </c>
    </row>
    <row r="74" spans="1:16" x14ac:dyDescent="0.15">
      <c r="A74" s="172" t="s">
        <v>75</v>
      </c>
      <c r="B74" s="173">
        <f>基金残高に係る経年分析!F57</f>
        <v>1221</v>
      </c>
      <c r="C74" s="173">
        <f>基金残高に係る経年分析!G57</f>
        <v>1266</v>
      </c>
      <c r="D74" s="173">
        <f>基金残高に係る経年分析!H57</f>
        <v>1243</v>
      </c>
    </row>
  </sheetData>
  <sheetProtection algorithmName="SHA-512" hashValue="Dxd7BTzLPK+EtoUh1pQ+46xdJr7rABhuQdbTNy2tjszvHPBfG/1Z2420DgY8wOZZ0SF6H5FEiiLqyx08dkW/eQ==" saltValue="UY5xkR3VYK3pp4xK+u9c9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201</v>
      </c>
      <c r="DI1" s="590"/>
      <c r="DJ1" s="590"/>
      <c r="DK1" s="590"/>
      <c r="DL1" s="590"/>
      <c r="DM1" s="590"/>
      <c r="DN1" s="591"/>
      <c r="DO1" s="208"/>
      <c r="DP1" s="589" t="s">
        <v>202</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4198652</v>
      </c>
      <c r="S5" s="600"/>
      <c r="T5" s="600"/>
      <c r="U5" s="600"/>
      <c r="V5" s="600"/>
      <c r="W5" s="600"/>
      <c r="X5" s="600"/>
      <c r="Y5" s="601"/>
      <c r="Z5" s="602">
        <v>33.299999999999997</v>
      </c>
      <c r="AA5" s="602"/>
      <c r="AB5" s="602"/>
      <c r="AC5" s="602"/>
      <c r="AD5" s="603">
        <v>4198652</v>
      </c>
      <c r="AE5" s="603"/>
      <c r="AF5" s="603"/>
      <c r="AG5" s="603"/>
      <c r="AH5" s="603"/>
      <c r="AI5" s="603"/>
      <c r="AJ5" s="603"/>
      <c r="AK5" s="603"/>
      <c r="AL5" s="604">
        <v>53.9</v>
      </c>
      <c r="AM5" s="605"/>
      <c r="AN5" s="605"/>
      <c r="AO5" s="606"/>
      <c r="AP5" s="596" t="s">
        <v>215</v>
      </c>
      <c r="AQ5" s="597"/>
      <c r="AR5" s="597"/>
      <c r="AS5" s="597"/>
      <c r="AT5" s="597"/>
      <c r="AU5" s="597"/>
      <c r="AV5" s="597"/>
      <c r="AW5" s="597"/>
      <c r="AX5" s="597"/>
      <c r="AY5" s="597"/>
      <c r="AZ5" s="597"/>
      <c r="BA5" s="597"/>
      <c r="BB5" s="597"/>
      <c r="BC5" s="597"/>
      <c r="BD5" s="597"/>
      <c r="BE5" s="597"/>
      <c r="BF5" s="598"/>
      <c r="BG5" s="610">
        <v>4198652</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83781</v>
      </c>
      <c r="S6" s="611"/>
      <c r="T6" s="611"/>
      <c r="U6" s="611"/>
      <c r="V6" s="611"/>
      <c r="W6" s="611"/>
      <c r="X6" s="611"/>
      <c r="Y6" s="612"/>
      <c r="Z6" s="613">
        <v>0.7</v>
      </c>
      <c r="AA6" s="613"/>
      <c r="AB6" s="613"/>
      <c r="AC6" s="613"/>
      <c r="AD6" s="614">
        <v>83781</v>
      </c>
      <c r="AE6" s="614"/>
      <c r="AF6" s="614"/>
      <c r="AG6" s="614"/>
      <c r="AH6" s="614"/>
      <c r="AI6" s="614"/>
      <c r="AJ6" s="614"/>
      <c r="AK6" s="614"/>
      <c r="AL6" s="615">
        <v>1.1000000000000001</v>
      </c>
      <c r="AM6" s="616"/>
      <c r="AN6" s="616"/>
      <c r="AO6" s="617"/>
      <c r="AP6" s="607" t="s">
        <v>220</v>
      </c>
      <c r="AQ6" s="608"/>
      <c r="AR6" s="608"/>
      <c r="AS6" s="608"/>
      <c r="AT6" s="608"/>
      <c r="AU6" s="608"/>
      <c r="AV6" s="608"/>
      <c r="AW6" s="608"/>
      <c r="AX6" s="608"/>
      <c r="AY6" s="608"/>
      <c r="AZ6" s="608"/>
      <c r="BA6" s="608"/>
      <c r="BB6" s="608"/>
      <c r="BC6" s="608"/>
      <c r="BD6" s="608"/>
      <c r="BE6" s="608"/>
      <c r="BF6" s="609"/>
      <c r="BG6" s="610">
        <v>4198652</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122913</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122913</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2384</v>
      </c>
      <c r="S7" s="611"/>
      <c r="T7" s="611"/>
      <c r="U7" s="611"/>
      <c r="V7" s="611"/>
      <c r="W7" s="611"/>
      <c r="X7" s="611"/>
      <c r="Y7" s="612"/>
      <c r="Z7" s="613">
        <v>0</v>
      </c>
      <c r="AA7" s="613"/>
      <c r="AB7" s="613"/>
      <c r="AC7" s="613"/>
      <c r="AD7" s="614">
        <v>2384</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1875813</v>
      </c>
      <c r="BH7" s="611"/>
      <c r="BI7" s="611"/>
      <c r="BJ7" s="611"/>
      <c r="BK7" s="611"/>
      <c r="BL7" s="611"/>
      <c r="BM7" s="611"/>
      <c r="BN7" s="612"/>
      <c r="BO7" s="613">
        <v>44.7</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1741501</v>
      </c>
      <c r="CS7" s="611"/>
      <c r="CT7" s="611"/>
      <c r="CU7" s="611"/>
      <c r="CV7" s="611"/>
      <c r="CW7" s="611"/>
      <c r="CX7" s="611"/>
      <c r="CY7" s="612"/>
      <c r="CZ7" s="613">
        <v>14.1</v>
      </c>
      <c r="DA7" s="613"/>
      <c r="DB7" s="613"/>
      <c r="DC7" s="613"/>
      <c r="DD7" s="619">
        <v>30016</v>
      </c>
      <c r="DE7" s="611"/>
      <c r="DF7" s="611"/>
      <c r="DG7" s="611"/>
      <c r="DH7" s="611"/>
      <c r="DI7" s="611"/>
      <c r="DJ7" s="611"/>
      <c r="DK7" s="611"/>
      <c r="DL7" s="611"/>
      <c r="DM7" s="611"/>
      <c r="DN7" s="611"/>
      <c r="DO7" s="611"/>
      <c r="DP7" s="612"/>
      <c r="DQ7" s="619">
        <v>1153201</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43679</v>
      </c>
      <c r="S8" s="611"/>
      <c r="T8" s="611"/>
      <c r="U8" s="611"/>
      <c r="V8" s="611"/>
      <c r="W8" s="611"/>
      <c r="X8" s="611"/>
      <c r="Y8" s="612"/>
      <c r="Z8" s="613">
        <v>0.3</v>
      </c>
      <c r="AA8" s="613"/>
      <c r="AB8" s="613"/>
      <c r="AC8" s="613"/>
      <c r="AD8" s="614">
        <v>43679</v>
      </c>
      <c r="AE8" s="614"/>
      <c r="AF8" s="614"/>
      <c r="AG8" s="614"/>
      <c r="AH8" s="614"/>
      <c r="AI8" s="614"/>
      <c r="AJ8" s="614"/>
      <c r="AK8" s="614"/>
      <c r="AL8" s="615">
        <v>0.6</v>
      </c>
      <c r="AM8" s="616"/>
      <c r="AN8" s="616"/>
      <c r="AO8" s="617"/>
      <c r="AP8" s="607" t="s">
        <v>226</v>
      </c>
      <c r="AQ8" s="608"/>
      <c r="AR8" s="608"/>
      <c r="AS8" s="608"/>
      <c r="AT8" s="608"/>
      <c r="AU8" s="608"/>
      <c r="AV8" s="608"/>
      <c r="AW8" s="608"/>
      <c r="AX8" s="608"/>
      <c r="AY8" s="608"/>
      <c r="AZ8" s="608"/>
      <c r="BA8" s="608"/>
      <c r="BB8" s="608"/>
      <c r="BC8" s="608"/>
      <c r="BD8" s="608"/>
      <c r="BE8" s="608"/>
      <c r="BF8" s="609"/>
      <c r="BG8" s="610">
        <v>60376</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4933331</v>
      </c>
      <c r="CS8" s="611"/>
      <c r="CT8" s="611"/>
      <c r="CU8" s="611"/>
      <c r="CV8" s="611"/>
      <c r="CW8" s="611"/>
      <c r="CX8" s="611"/>
      <c r="CY8" s="612"/>
      <c r="CZ8" s="613">
        <v>40</v>
      </c>
      <c r="DA8" s="613"/>
      <c r="DB8" s="613"/>
      <c r="DC8" s="613"/>
      <c r="DD8" s="619">
        <v>9854</v>
      </c>
      <c r="DE8" s="611"/>
      <c r="DF8" s="611"/>
      <c r="DG8" s="611"/>
      <c r="DH8" s="611"/>
      <c r="DI8" s="611"/>
      <c r="DJ8" s="611"/>
      <c r="DK8" s="611"/>
      <c r="DL8" s="611"/>
      <c r="DM8" s="611"/>
      <c r="DN8" s="611"/>
      <c r="DO8" s="611"/>
      <c r="DP8" s="612"/>
      <c r="DQ8" s="619">
        <v>2563982</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46567</v>
      </c>
      <c r="S9" s="611"/>
      <c r="T9" s="611"/>
      <c r="U9" s="611"/>
      <c r="V9" s="611"/>
      <c r="W9" s="611"/>
      <c r="X9" s="611"/>
      <c r="Y9" s="612"/>
      <c r="Z9" s="613">
        <v>0.4</v>
      </c>
      <c r="AA9" s="613"/>
      <c r="AB9" s="613"/>
      <c r="AC9" s="613"/>
      <c r="AD9" s="614">
        <v>46567</v>
      </c>
      <c r="AE9" s="614"/>
      <c r="AF9" s="614"/>
      <c r="AG9" s="614"/>
      <c r="AH9" s="614"/>
      <c r="AI9" s="614"/>
      <c r="AJ9" s="614"/>
      <c r="AK9" s="614"/>
      <c r="AL9" s="615">
        <v>0.6</v>
      </c>
      <c r="AM9" s="616"/>
      <c r="AN9" s="616"/>
      <c r="AO9" s="617"/>
      <c r="AP9" s="607" t="s">
        <v>229</v>
      </c>
      <c r="AQ9" s="608"/>
      <c r="AR9" s="608"/>
      <c r="AS9" s="608"/>
      <c r="AT9" s="608"/>
      <c r="AU9" s="608"/>
      <c r="AV9" s="608"/>
      <c r="AW9" s="608"/>
      <c r="AX9" s="608"/>
      <c r="AY9" s="608"/>
      <c r="AZ9" s="608"/>
      <c r="BA9" s="608"/>
      <c r="BB9" s="608"/>
      <c r="BC9" s="608"/>
      <c r="BD9" s="608"/>
      <c r="BE9" s="608"/>
      <c r="BF9" s="609"/>
      <c r="BG9" s="610">
        <v>1664308</v>
      </c>
      <c r="BH9" s="611"/>
      <c r="BI9" s="611"/>
      <c r="BJ9" s="611"/>
      <c r="BK9" s="611"/>
      <c r="BL9" s="611"/>
      <c r="BM9" s="611"/>
      <c r="BN9" s="612"/>
      <c r="BO9" s="613">
        <v>39.6</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891563</v>
      </c>
      <c r="CS9" s="611"/>
      <c r="CT9" s="611"/>
      <c r="CU9" s="611"/>
      <c r="CV9" s="611"/>
      <c r="CW9" s="611"/>
      <c r="CX9" s="611"/>
      <c r="CY9" s="612"/>
      <c r="CZ9" s="613">
        <v>7.2</v>
      </c>
      <c r="DA9" s="613"/>
      <c r="DB9" s="613"/>
      <c r="DC9" s="613"/>
      <c r="DD9" s="619">
        <v>2031</v>
      </c>
      <c r="DE9" s="611"/>
      <c r="DF9" s="611"/>
      <c r="DG9" s="611"/>
      <c r="DH9" s="611"/>
      <c r="DI9" s="611"/>
      <c r="DJ9" s="611"/>
      <c r="DK9" s="611"/>
      <c r="DL9" s="611"/>
      <c r="DM9" s="611"/>
      <c r="DN9" s="611"/>
      <c r="DO9" s="611"/>
      <c r="DP9" s="612"/>
      <c r="DQ9" s="619">
        <v>701256</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69661</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3371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3285</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759535</v>
      </c>
      <c r="S11" s="611"/>
      <c r="T11" s="611"/>
      <c r="U11" s="611"/>
      <c r="V11" s="611"/>
      <c r="W11" s="611"/>
      <c r="X11" s="611"/>
      <c r="Y11" s="612"/>
      <c r="Z11" s="615">
        <v>6</v>
      </c>
      <c r="AA11" s="616"/>
      <c r="AB11" s="616"/>
      <c r="AC11" s="622"/>
      <c r="AD11" s="619">
        <v>759535</v>
      </c>
      <c r="AE11" s="611"/>
      <c r="AF11" s="611"/>
      <c r="AG11" s="611"/>
      <c r="AH11" s="611"/>
      <c r="AI11" s="611"/>
      <c r="AJ11" s="611"/>
      <c r="AK11" s="612"/>
      <c r="AL11" s="615">
        <v>9.6999999999999993</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81468</v>
      </c>
      <c r="BH11" s="611"/>
      <c r="BI11" s="611"/>
      <c r="BJ11" s="611"/>
      <c r="BK11" s="611"/>
      <c r="BL11" s="611"/>
      <c r="BM11" s="611"/>
      <c r="BN11" s="612"/>
      <c r="BO11" s="613">
        <v>1.9</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149715</v>
      </c>
      <c r="CS11" s="611"/>
      <c r="CT11" s="611"/>
      <c r="CU11" s="611"/>
      <c r="CV11" s="611"/>
      <c r="CW11" s="611"/>
      <c r="CX11" s="611"/>
      <c r="CY11" s="612"/>
      <c r="CZ11" s="613">
        <v>1.2</v>
      </c>
      <c r="DA11" s="613"/>
      <c r="DB11" s="613"/>
      <c r="DC11" s="613"/>
      <c r="DD11" s="619">
        <v>16970</v>
      </c>
      <c r="DE11" s="611"/>
      <c r="DF11" s="611"/>
      <c r="DG11" s="611"/>
      <c r="DH11" s="611"/>
      <c r="DI11" s="611"/>
      <c r="DJ11" s="611"/>
      <c r="DK11" s="611"/>
      <c r="DL11" s="611"/>
      <c r="DM11" s="611"/>
      <c r="DN11" s="611"/>
      <c r="DO11" s="611"/>
      <c r="DP11" s="612"/>
      <c r="DQ11" s="619">
        <v>82490</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v>3269</v>
      </c>
      <c r="S12" s="611"/>
      <c r="T12" s="611"/>
      <c r="U12" s="611"/>
      <c r="V12" s="611"/>
      <c r="W12" s="611"/>
      <c r="X12" s="611"/>
      <c r="Y12" s="612"/>
      <c r="Z12" s="613">
        <v>0</v>
      </c>
      <c r="AA12" s="613"/>
      <c r="AB12" s="613"/>
      <c r="AC12" s="613"/>
      <c r="AD12" s="614">
        <v>3269</v>
      </c>
      <c r="AE12" s="614"/>
      <c r="AF12" s="614"/>
      <c r="AG12" s="614"/>
      <c r="AH12" s="614"/>
      <c r="AI12" s="614"/>
      <c r="AJ12" s="614"/>
      <c r="AK12" s="614"/>
      <c r="AL12" s="615">
        <v>0</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1978301</v>
      </c>
      <c r="BH12" s="611"/>
      <c r="BI12" s="611"/>
      <c r="BJ12" s="611"/>
      <c r="BK12" s="611"/>
      <c r="BL12" s="611"/>
      <c r="BM12" s="611"/>
      <c r="BN12" s="612"/>
      <c r="BO12" s="613">
        <v>47.1</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51565</v>
      </c>
      <c r="CS12" s="611"/>
      <c r="CT12" s="611"/>
      <c r="CU12" s="611"/>
      <c r="CV12" s="611"/>
      <c r="CW12" s="611"/>
      <c r="CX12" s="611"/>
      <c r="CY12" s="612"/>
      <c r="CZ12" s="613">
        <v>0.4</v>
      </c>
      <c r="DA12" s="613"/>
      <c r="DB12" s="613"/>
      <c r="DC12" s="613"/>
      <c r="DD12" s="619" t="s">
        <v>122</v>
      </c>
      <c r="DE12" s="611"/>
      <c r="DF12" s="611"/>
      <c r="DG12" s="611"/>
      <c r="DH12" s="611"/>
      <c r="DI12" s="611"/>
      <c r="DJ12" s="611"/>
      <c r="DK12" s="611"/>
      <c r="DL12" s="611"/>
      <c r="DM12" s="611"/>
      <c r="DN12" s="611"/>
      <c r="DO12" s="611"/>
      <c r="DP12" s="612"/>
      <c r="DQ12" s="619">
        <v>37777</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1974933</v>
      </c>
      <c r="BH13" s="611"/>
      <c r="BI13" s="611"/>
      <c r="BJ13" s="611"/>
      <c r="BK13" s="611"/>
      <c r="BL13" s="611"/>
      <c r="BM13" s="611"/>
      <c r="BN13" s="612"/>
      <c r="BO13" s="613">
        <v>47</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1418163</v>
      </c>
      <c r="CS13" s="611"/>
      <c r="CT13" s="611"/>
      <c r="CU13" s="611"/>
      <c r="CV13" s="611"/>
      <c r="CW13" s="611"/>
      <c r="CX13" s="611"/>
      <c r="CY13" s="612"/>
      <c r="CZ13" s="613">
        <v>11.5</v>
      </c>
      <c r="DA13" s="613"/>
      <c r="DB13" s="613"/>
      <c r="DC13" s="613"/>
      <c r="DD13" s="619">
        <v>264014</v>
      </c>
      <c r="DE13" s="611"/>
      <c r="DF13" s="611"/>
      <c r="DG13" s="611"/>
      <c r="DH13" s="611"/>
      <c r="DI13" s="611"/>
      <c r="DJ13" s="611"/>
      <c r="DK13" s="611"/>
      <c r="DL13" s="611"/>
      <c r="DM13" s="611"/>
      <c r="DN13" s="611"/>
      <c r="DO13" s="611"/>
      <c r="DP13" s="612"/>
      <c r="DQ13" s="619">
        <v>1218994</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v>863</v>
      </c>
      <c r="S14" s="611"/>
      <c r="T14" s="611"/>
      <c r="U14" s="611"/>
      <c r="V14" s="611"/>
      <c r="W14" s="611"/>
      <c r="X14" s="611"/>
      <c r="Y14" s="612"/>
      <c r="Z14" s="613">
        <v>0</v>
      </c>
      <c r="AA14" s="613"/>
      <c r="AB14" s="613"/>
      <c r="AC14" s="613"/>
      <c r="AD14" s="614">
        <v>863</v>
      </c>
      <c r="AE14" s="614"/>
      <c r="AF14" s="614"/>
      <c r="AG14" s="614"/>
      <c r="AH14" s="614"/>
      <c r="AI14" s="614"/>
      <c r="AJ14" s="614"/>
      <c r="AK14" s="614"/>
      <c r="AL14" s="615">
        <v>0</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122177</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479275</v>
      </c>
      <c r="CS14" s="611"/>
      <c r="CT14" s="611"/>
      <c r="CU14" s="611"/>
      <c r="CV14" s="611"/>
      <c r="CW14" s="611"/>
      <c r="CX14" s="611"/>
      <c r="CY14" s="612"/>
      <c r="CZ14" s="613">
        <v>3.9</v>
      </c>
      <c r="DA14" s="613"/>
      <c r="DB14" s="613"/>
      <c r="DC14" s="613"/>
      <c r="DD14" s="619">
        <v>14993</v>
      </c>
      <c r="DE14" s="611"/>
      <c r="DF14" s="611"/>
      <c r="DG14" s="611"/>
      <c r="DH14" s="611"/>
      <c r="DI14" s="611"/>
      <c r="DJ14" s="611"/>
      <c r="DK14" s="611"/>
      <c r="DL14" s="611"/>
      <c r="DM14" s="611"/>
      <c r="DN14" s="611"/>
      <c r="DO14" s="611"/>
      <c r="DP14" s="612"/>
      <c r="DQ14" s="619">
        <v>452062</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222361</v>
      </c>
      <c r="BH15" s="611"/>
      <c r="BI15" s="611"/>
      <c r="BJ15" s="611"/>
      <c r="BK15" s="611"/>
      <c r="BL15" s="611"/>
      <c r="BM15" s="611"/>
      <c r="BN15" s="612"/>
      <c r="BO15" s="613">
        <v>5.3</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1327843</v>
      </c>
      <c r="CS15" s="611"/>
      <c r="CT15" s="611"/>
      <c r="CU15" s="611"/>
      <c r="CV15" s="611"/>
      <c r="CW15" s="611"/>
      <c r="CX15" s="611"/>
      <c r="CY15" s="612"/>
      <c r="CZ15" s="613">
        <v>10.8</v>
      </c>
      <c r="DA15" s="613"/>
      <c r="DB15" s="613"/>
      <c r="DC15" s="613"/>
      <c r="DD15" s="619">
        <v>108074</v>
      </c>
      <c r="DE15" s="611"/>
      <c r="DF15" s="611"/>
      <c r="DG15" s="611"/>
      <c r="DH15" s="611"/>
      <c r="DI15" s="611"/>
      <c r="DJ15" s="611"/>
      <c r="DK15" s="611"/>
      <c r="DL15" s="611"/>
      <c r="DM15" s="611"/>
      <c r="DN15" s="611"/>
      <c r="DO15" s="611"/>
      <c r="DP15" s="612"/>
      <c r="DQ15" s="619">
        <v>1064810</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15712</v>
      </c>
      <c r="S16" s="611"/>
      <c r="T16" s="611"/>
      <c r="U16" s="611"/>
      <c r="V16" s="611"/>
      <c r="W16" s="611"/>
      <c r="X16" s="611"/>
      <c r="Y16" s="612"/>
      <c r="Z16" s="613">
        <v>0.1</v>
      </c>
      <c r="AA16" s="613"/>
      <c r="AB16" s="613"/>
      <c r="AC16" s="613"/>
      <c r="AD16" s="614">
        <v>15712</v>
      </c>
      <c r="AE16" s="614"/>
      <c r="AF16" s="614"/>
      <c r="AG16" s="614"/>
      <c r="AH16" s="614"/>
      <c r="AI16" s="614"/>
      <c r="AJ16" s="614"/>
      <c r="AK16" s="614"/>
      <c r="AL16" s="615">
        <v>0.2</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62362</v>
      </c>
      <c r="S17" s="611"/>
      <c r="T17" s="611"/>
      <c r="U17" s="611"/>
      <c r="V17" s="611"/>
      <c r="W17" s="611"/>
      <c r="X17" s="611"/>
      <c r="Y17" s="612"/>
      <c r="Z17" s="613">
        <v>0.5</v>
      </c>
      <c r="AA17" s="613"/>
      <c r="AB17" s="613"/>
      <c r="AC17" s="613"/>
      <c r="AD17" s="614">
        <v>62362</v>
      </c>
      <c r="AE17" s="614"/>
      <c r="AF17" s="614"/>
      <c r="AG17" s="614"/>
      <c r="AH17" s="614"/>
      <c r="AI17" s="614"/>
      <c r="AJ17" s="614"/>
      <c r="AK17" s="614"/>
      <c r="AL17" s="615">
        <v>0.8</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1208055</v>
      </c>
      <c r="CS17" s="611"/>
      <c r="CT17" s="611"/>
      <c r="CU17" s="611"/>
      <c r="CV17" s="611"/>
      <c r="CW17" s="611"/>
      <c r="CX17" s="611"/>
      <c r="CY17" s="612"/>
      <c r="CZ17" s="613">
        <v>9.8000000000000007</v>
      </c>
      <c r="DA17" s="613"/>
      <c r="DB17" s="613"/>
      <c r="DC17" s="613"/>
      <c r="DD17" s="619" t="s">
        <v>122</v>
      </c>
      <c r="DE17" s="611"/>
      <c r="DF17" s="611"/>
      <c r="DG17" s="611"/>
      <c r="DH17" s="611"/>
      <c r="DI17" s="611"/>
      <c r="DJ17" s="611"/>
      <c r="DK17" s="611"/>
      <c r="DL17" s="611"/>
      <c r="DM17" s="611"/>
      <c r="DN17" s="611"/>
      <c r="DO17" s="611"/>
      <c r="DP17" s="612"/>
      <c r="DQ17" s="619">
        <v>1208055</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44721</v>
      </c>
      <c r="S18" s="611"/>
      <c r="T18" s="611"/>
      <c r="U18" s="611"/>
      <c r="V18" s="611"/>
      <c r="W18" s="611"/>
      <c r="X18" s="611"/>
      <c r="Y18" s="612"/>
      <c r="Z18" s="613">
        <v>0.4</v>
      </c>
      <c r="AA18" s="613"/>
      <c r="AB18" s="613"/>
      <c r="AC18" s="613"/>
      <c r="AD18" s="614">
        <v>44721</v>
      </c>
      <c r="AE18" s="614"/>
      <c r="AF18" s="614"/>
      <c r="AG18" s="614"/>
      <c r="AH18" s="614"/>
      <c r="AI18" s="614"/>
      <c r="AJ18" s="614"/>
      <c r="AK18" s="614"/>
      <c r="AL18" s="615">
        <v>0.6</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41891</v>
      </c>
      <c r="S19" s="611"/>
      <c r="T19" s="611"/>
      <c r="U19" s="611"/>
      <c r="V19" s="611"/>
      <c r="W19" s="611"/>
      <c r="X19" s="611"/>
      <c r="Y19" s="612"/>
      <c r="Z19" s="613">
        <v>0.3</v>
      </c>
      <c r="AA19" s="613"/>
      <c r="AB19" s="613"/>
      <c r="AC19" s="613"/>
      <c r="AD19" s="614">
        <v>41891</v>
      </c>
      <c r="AE19" s="614"/>
      <c r="AF19" s="614"/>
      <c r="AG19" s="614"/>
      <c r="AH19" s="614"/>
      <c r="AI19" s="614"/>
      <c r="AJ19" s="614"/>
      <c r="AK19" s="614"/>
      <c r="AL19" s="615">
        <v>0.5</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v>2830</v>
      </c>
      <c r="S20" s="611"/>
      <c r="T20" s="611"/>
      <c r="U20" s="611"/>
      <c r="V20" s="611"/>
      <c r="W20" s="611"/>
      <c r="X20" s="611"/>
      <c r="Y20" s="612"/>
      <c r="Z20" s="613">
        <v>0</v>
      </c>
      <c r="AA20" s="613"/>
      <c r="AB20" s="613"/>
      <c r="AC20" s="613"/>
      <c r="AD20" s="614">
        <v>2830</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12327295</v>
      </c>
      <c r="CS20" s="611"/>
      <c r="CT20" s="611"/>
      <c r="CU20" s="611"/>
      <c r="CV20" s="611"/>
      <c r="CW20" s="611"/>
      <c r="CX20" s="611"/>
      <c r="CY20" s="612"/>
      <c r="CZ20" s="613">
        <v>100</v>
      </c>
      <c r="DA20" s="613"/>
      <c r="DB20" s="613"/>
      <c r="DC20" s="613"/>
      <c r="DD20" s="619">
        <v>445952</v>
      </c>
      <c r="DE20" s="611"/>
      <c r="DF20" s="611"/>
      <c r="DG20" s="611"/>
      <c r="DH20" s="611"/>
      <c r="DI20" s="611"/>
      <c r="DJ20" s="611"/>
      <c r="DK20" s="611"/>
      <c r="DL20" s="611"/>
      <c r="DM20" s="611"/>
      <c r="DN20" s="611"/>
      <c r="DO20" s="611"/>
      <c r="DP20" s="612"/>
      <c r="DQ20" s="619">
        <v>8608825</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2612744</v>
      </c>
      <c r="S21" s="611"/>
      <c r="T21" s="611"/>
      <c r="U21" s="611"/>
      <c r="V21" s="611"/>
      <c r="W21" s="611"/>
      <c r="X21" s="611"/>
      <c r="Y21" s="612"/>
      <c r="Z21" s="613">
        <v>20.7</v>
      </c>
      <c r="AA21" s="613"/>
      <c r="AB21" s="613"/>
      <c r="AC21" s="613"/>
      <c r="AD21" s="614">
        <v>2497617</v>
      </c>
      <c r="AE21" s="614"/>
      <c r="AF21" s="614"/>
      <c r="AG21" s="614"/>
      <c r="AH21" s="614"/>
      <c r="AI21" s="614"/>
      <c r="AJ21" s="614"/>
      <c r="AK21" s="614"/>
      <c r="AL21" s="615">
        <v>32.1</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2497617</v>
      </c>
      <c r="S22" s="611"/>
      <c r="T22" s="611"/>
      <c r="U22" s="611"/>
      <c r="V22" s="611"/>
      <c r="W22" s="611"/>
      <c r="X22" s="611"/>
      <c r="Y22" s="612"/>
      <c r="Z22" s="613">
        <v>19.8</v>
      </c>
      <c r="AA22" s="613"/>
      <c r="AB22" s="613"/>
      <c r="AC22" s="613"/>
      <c r="AD22" s="614">
        <v>2497617</v>
      </c>
      <c r="AE22" s="614"/>
      <c r="AF22" s="614"/>
      <c r="AG22" s="614"/>
      <c r="AH22" s="614"/>
      <c r="AI22" s="614"/>
      <c r="AJ22" s="614"/>
      <c r="AK22" s="614"/>
      <c r="AL22" s="615">
        <v>32.1</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115127</v>
      </c>
      <c r="S23" s="611"/>
      <c r="T23" s="611"/>
      <c r="U23" s="611"/>
      <c r="V23" s="611"/>
      <c r="W23" s="611"/>
      <c r="X23" s="611"/>
      <c r="Y23" s="612"/>
      <c r="Z23" s="613">
        <v>0.9</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9" t="s">
        <v>274</v>
      </c>
      <c r="DM23" s="640"/>
      <c r="DN23" s="640"/>
      <c r="DO23" s="640"/>
      <c r="DP23" s="640"/>
      <c r="DQ23" s="640"/>
      <c r="DR23" s="640"/>
      <c r="DS23" s="640"/>
      <c r="DT23" s="640"/>
      <c r="DU23" s="640"/>
      <c r="DV23" s="641"/>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6300331</v>
      </c>
      <c r="CS24" s="600"/>
      <c r="CT24" s="600"/>
      <c r="CU24" s="600"/>
      <c r="CV24" s="600"/>
      <c r="CW24" s="600"/>
      <c r="CX24" s="600"/>
      <c r="CY24" s="601"/>
      <c r="CZ24" s="604">
        <v>51.1</v>
      </c>
      <c r="DA24" s="605"/>
      <c r="DB24" s="605"/>
      <c r="DC24" s="621"/>
      <c r="DD24" s="642">
        <v>4123880</v>
      </c>
      <c r="DE24" s="600"/>
      <c r="DF24" s="600"/>
      <c r="DG24" s="600"/>
      <c r="DH24" s="600"/>
      <c r="DI24" s="600"/>
      <c r="DJ24" s="600"/>
      <c r="DK24" s="601"/>
      <c r="DL24" s="642">
        <v>3748615</v>
      </c>
      <c r="DM24" s="600"/>
      <c r="DN24" s="600"/>
      <c r="DO24" s="600"/>
      <c r="DP24" s="600"/>
      <c r="DQ24" s="600"/>
      <c r="DR24" s="600"/>
      <c r="DS24" s="600"/>
      <c r="DT24" s="600"/>
      <c r="DU24" s="600"/>
      <c r="DV24" s="601"/>
      <c r="DW24" s="604">
        <v>47.7</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7874269</v>
      </c>
      <c r="S25" s="611"/>
      <c r="T25" s="611"/>
      <c r="U25" s="611"/>
      <c r="V25" s="611"/>
      <c r="W25" s="611"/>
      <c r="X25" s="611"/>
      <c r="Y25" s="612"/>
      <c r="Z25" s="613">
        <v>62.4</v>
      </c>
      <c r="AA25" s="613"/>
      <c r="AB25" s="613"/>
      <c r="AC25" s="613"/>
      <c r="AD25" s="614">
        <v>7759142</v>
      </c>
      <c r="AE25" s="614"/>
      <c r="AF25" s="614"/>
      <c r="AG25" s="614"/>
      <c r="AH25" s="614"/>
      <c r="AI25" s="614"/>
      <c r="AJ25" s="614"/>
      <c r="AK25" s="614"/>
      <c r="AL25" s="615">
        <v>99.6</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1896908</v>
      </c>
      <c r="CS25" s="631"/>
      <c r="CT25" s="631"/>
      <c r="CU25" s="631"/>
      <c r="CV25" s="631"/>
      <c r="CW25" s="631"/>
      <c r="CX25" s="631"/>
      <c r="CY25" s="632"/>
      <c r="CZ25" s="615">
        <v>15.4</v>
      </c>
      <c r="DA25" s="643"/>
      <c r="DB25" s="643"/>
      <c r="DC25" s="645"/>
      <c r="DD25" s="619">
        <v>1709286</v>
      </c>
      <c r="DE25" s="631"/>
      <c r="DF25" s="631"/>
      <c r="DG25" s="631"/>
      <c r="DH25" s="631"/>
      <c r="DI25" s="631"/>
      <c r="DJ25" s="631"/>
      <c r="DK25" s="632"/>
      <c r="DL25" s="619">
        <v>1678352</v>
      </c>
      <c r="DM25" s="631"/>
      <c r="DN25" s="631"/>
      <c r="DO25" s="631"/>
      <c r="DP25" s="631"/>
      <c r="DQ25" s="631"/>
      <c r="DR25" s="631"/>
      <c r="DS25" s="631"/>
      <c r="DT25" s="631"/>
      <c r="DU25" s="631"/>
      <c r="DV25" s="632"/>
      <c r="DW25" s="615">
        <v>21.3</v>
      </c>
      <c r="DX25" s="643"/>
      <c r="DY25" s="643"/>
      <c r="DZ25" s="643"/>
      <c r="EA25" s="643"/>
      <c r="EB25" s="643"/>
      <c r="EC25" s="644"/>
    </row>
    <row r="26" spans="2:133" ht="11.25" customHeight="1" x14ac:dyDescent="0.15">
      <c r="B26" s="607" t="s">
        <v>282</v>
      </c>
      <c r="C26" s="608"/>
      <c r="D26" s="608"/>
      <c r="E26" s="608"/>
      <c r="F26" s="608"/>
      <c r="G26" s="608"/>
      <c r="H26" s="608"/>
      <c r="I26" s="608"/>
      <c r="J26" s="608"/>
      <c r="K26" s="608"/>
      <c r="L26" s="608"/>
      <c r="M26" s="608"/>
      <c r="N26" s="608"/>
      <c r="O26" s="608"/>
      <c r="P26" s="608"/>
      <c r="Q26" s="609"/>
      <c r="R26" s="610">
        <v>4486</v>
      </c>
      <c r="S26" s="611"/>
      <c r="T26" s="611"/>
      <c r="U26" s="611"/>
      <c r="V26" s="611"/>
      <c r="W26" s="611"/>
      <c r="X26" s="611"/>
      <c r="Y26" s="612"/>
      <c r="Z26" s="613">
        <v>0</v>
      </c>
      <c r="AA26" s="613"/>
      <c r="AB26" s="613"/>
      <c r="AC26" s="613"/>
      <c r="AD26" s="614">
        <v>4486</v>
      </c>
      <c r="AE26" s="614"/>
      <c r="AF26" s="614"/>
      <c r="AG26" s="614"/>
      <c r="AH26" s="614"/>
      <c r="AI26" s="614"/>
      <c r="AJ26" s="614"/>
      <c r="AK26" s="614"/>
      <c r="AL26" s="615">
        <v>0.1</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1005508</v>
      </c>
      <c r="CS26" s="611"/>
      <c r="CT26" s="611"/>
      <c r="CU26" s="611"/>
      <c r="CV26" s="611"/>
      <c r="CW26" s="611"/>
      <c r="CX26" s="611"/>
      <c r="CY26" s="612"/>
      <c r="CZ26" s="615">
        <v>8.1999999999999993</v>
      </c>
      <c r="DA26" s="643"/>
      <c r="DB26" s="643"/>
      <c r="DC26" s="645"/>
      <c r="DD26" s="619">
        <v>884976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285</v>
      </c>
      <c r="C27" s="608"/>
      <c r="D27" s="608"/>
      <c r="E27" s="608"/>
      <c r="F27" s="608"/>
      <c r="G27" s="608"/>
      <c r="H27" s="608"/>
      <c r="I27" s="608"/>
      <c r="J27" s="608"/>
      <c r="K27" s="608"/>
      <c r="L27" s="608"/>
      <c r="M27" s="608"/>
      <c r="N27" s="608"/>
      <c r="O27" s="608"/>
      <c r="P27" s="608"/>
      <c r="Q27" s="609"/>
      <c r="R27" s="610">
        <v>171727</v>
      </c>
      <c r="S27" s="611"/>
      <c r="T27" s="611"/>
      <c r="U27" s="611"/>
      <c r="V27" s="611"/>
      <c r="W27" s="611"/>
      <c r="X27" s="611"/>
      <c r="Y27" s="612"/>
      <c r="Z27" s="613">
        <v>1.4</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4198652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3195368</v>
      </c>
      <c r="CS27" s="631"/>
      <c r="CT27" s="631"/>
      <c r="CU27" s="631"/>
      <c r="CV27" s="631"/>
      <c r="CW27" s="631"/>
      <c r="CX27" s="631"/>
      <c r="CY27" s="632"/>
      <c r="CZ27" s="615">
        <v>25.9</v>
      </c>
      <c r="DA27" s="643"/>
      <c r="DB27" s="643"/>
      <c r="DC27" s="645"/>
      <c r="DD27" s="619">
        <v>1206539</v>
      </c>
      <c r="DE27" s="631"/>
      <c r="DF27" s="631"/>
      <c r="DG27" s="631"/>
      <c r="DH27" s="631"/>
      <c r="DI27" s="631"/>
      <c r="DJ27" s="631"/>
      <c r="DK27" s="632"/>
      <c r="DL27" s="619">
        <v>862208</v>
      </c>
      <c r="DM27" s="631"/>
      <c r="DN27" s="631"/>
      <c r="DO27" s="631"/>
      <c r="DP27" s="631"/>
      <c r="DQ27" s="631"/>
      <c r="DR27" s="631"/>
      <c r="DS27" s="631"/>
      <c r="DT27" s="631"/>
      <c r="DU27" s="631"/>
      <c r="DV27" s="632"/>
      <c r="DW27" s="615">
        <v>11</v>
      </c>
      <c r="DX27" s="643"/>
      <c r="DY27" s="643"/>
      <c r="DZ27" s="643"/>
      <c r="EA27" s="643"/>
      <c r="EB27" s="643"/>
      <c r="EC27" s="644"/>
    </row>
    <row r="28" spans="2:133" ht="11.25" customHeight="1" x14ac:dyDescent="0.15">
      <c r="B28" s="607" t="s">
        <v>288</v>
      </c>
      <c r="C28" s="608"/>
      <c r="D28" s="608"/>
      <c r="E28" s="608"/>
      <c r="F28" s="608"/>
      <c r="G28" s="608"/>
      <c r="H28" s="608"/>
      <c r="I28" s="608"/>
      <c r="J28" s="608"/>
      <c r="K28" s="608"/>
      <c r="L28" s="608"/>
      <c r="M28" s="608"/>
      <c r="N28" s="608"/>
      <c r="O28" s="608"/>
      <c r="P28" s="608"/>
      <c r="Q28" s="609"/>
      <c r="R28" s="610">
        <v>85281</v>
      </c>
      <c r="S28" s="611"/>
      <c r="T28" s="611"/>
      <c r="U28" s="611"/>
      <c r="V28" s="611"/>
      <c r="W28" s="611"/>
      <c r="X28" s="611"/>
      <c r="Y28" s="612"/>
      <c r="Z28" s="613">
        <v>0.7</v>
      </c>
      <c r="AA28" s="613"/>
      <c r="AB28" s="613"/>
      <c r="AC28" s="613"/>
      <c r="AD28" s="614">
        <v>26676</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1208055</v>
      </c>
      <c r="CS28" s="611"/>
      <c r="CT28" s="611"/>
      <c r="CU28" s="611"/>
      <c r="CV28" s="611"/>
      <c r="CW28" s="611"/>
      <c r="CX28" s="611"/>
      <c r="CY28" s="612"/>
      <c r="CZ28" s="615">
        <v>9.8000000000000007</v>
      </c>
      <c r="DA28" s="643"/>
      <c r="DB28" s="643"/>
      <c r="DC28" s="645"/>
      <c r="DD28" s="619">
        <v>1208055</v>
      </c>
      <c r="DE28" s="611"/>
      <c r="DF28" s="611"/>
      <c r="DG28" s="611"/>
      <c r="DH28" s="611"/>
      <c r="DI28" s="611"/>
      <c r="DJ28" s="611"/>
      <c r="DK28" s="612"/>
      <c r="DL28" s="619">
        <v>1208055</v>
      </c>
      <c r="DM28" s="611"/>
      <c r="DN28" s="611"/>
      <c r="DO28" s="611"/>
      <c r="DP28" s="611"/>
      <c r="DQ28" s="611"/>
      <c r="DR28" s="611"/>
      <c r="DS28" s="611"/>
      <c r="DT28" s="611"/>
      <c r="DU28" s="611"/>
      <c r="DV28" s="612"/>
      <c r="DW28" s="615">
        <v>15.4</v>
      </c>
      <c r="DX28" s="643"/>
      <c r="DY28" s="643"/>
      <c r="DZ28" s="643"/>
      <c r="EA28" s="643"/>
      <c r="EB28" s="643"/>
      <c r="EC28" s="644"/>
    </row>
    <row r="29" spans="2:133" ht="11.25" customHeight="1" x14ac:dyDescent="0.15">
      <c r="B29" s="607" t="s">
        <v>290</v>
      </c>
      <c r="C29" s="608"/>
      <c r="D29" s="608"/>
      <c r="E29" s="608"/>
      <c r="F29" s="608"/>
      <c r="G29" s="608"/>
      <c r="H29" s="608"/>
      <c r="I29" s="608"/>
      <c r="J29" s="608"/>
      <c r="K29" s="608"/>
      <c r="L29" s="608"/>
      <c r="M29" s="608"/>
      <c r="N29" s="608"/>
      <c r="O29" s="608"/>
      <c r="P29" s="608"/>
      <c r="Q29" s="609"/>
      <c r="R29" s="610">
        <v>21377</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1208055</v>
      </c>
      <c r="CS29" s="631"/>
      <c r="CT29" s="631"/>
      <c r="CU29" s="631"/>
      <c r="CV29" s="631"/>
      <c r="CW29" s="631"/>
      <c r="CX29" s="631"/>
      <c r="CY29" s="632"/>
      <c r="CZ29" s="615">
        <v>9.8000000000000007</v>
      </c>
      <c r="DA29" s="643"/>
      <c r="DB29" s="643"/>
      <c r="DC29" s="645"/>
      <c r="DD29" s="619">
        <v>1208055</v>
      </c>
      <c r="DE29" s="631"/>
      <c r="DF29" s="631"/>
      <c r="DG29" s="631"/>
      <c r="DH29" s="631"/>
      <c r="DI29" s="631"/>
      <c r="DJ29" s="631"/>
      <c r="DK29" s="632"/>
      <c r="DL29" s="619">
        <v>1208055</v>
      </c>
      <c r="DM29" s="631"/>
      <c r="DN29" s="631"/>
      <c r="DO29" s="631"/>
      <c r="DP29" s="631"/>
      <c r="DQ29" s="631"/>
      <c r="DR29" s="631"/>
      <c r="DS29" s="631"/>
      <c r="DT29" s="631"/>
      <c r="DU29" s="631"/>
      <c r="DV29" s="632"/>
      <c r="DW29" s="615">
        <v>15.4</v>
      </c>
      <c r="DX29" s="643"/>
      <c r="DY29" s="643"/>
      <c r="DZ29" s="643"/>
      <c r="EA29" s="643"/>
      <c r="EB29" s="643"/>
      <c r="EC29" s="644"/>
    </row>
    <row r="30" spans="2:133" ht="11.25" customHeight="1" x14ac:dyDescent="0.15">
      <c r="B30" s="607" t="s">
        <v>292</v>
      </c>
      <c r="C30" s="608"/>
      <c r="D30" s="608"/>
      <c r="E30" s="608"/>
      <c r="F30" s="608"/>
      <c r="G30" s="608"/>
      <c r="H30" s="608"/>
      <c r="I30" s="608"/>
      <c r="J30" s="608"/>
      <c r="K30" s="608"/>
      <c r="L30" s="608"/>
      <c r="M30" s="608"/>
      <c r="N30" s="608"/>
      <c r="O30" s="608"/>
      <c r="P30" s="608"/>
      <c r="Q30" s="609"/>
      <c r="R30" s="610">
        <v>2174684</v>
      </c>
      <c r="S30" s="611"/>
      <c r="T30" s="611"/>
      <c r="U30" s="611"/>
      <c r="V30" s="611"/>
      <c r="W30" s="611"/>
      <c r="X30" s="611"/>
      <c r="Y30" s="612"/>
      <c r="Z30" s="613">
        <v>17.2</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1168665</v>
      </c>
      <c r="CS30" s="611"/>
      <c r="CT30" s="611"/>
      <c r="CU30" s="611"/>
      <c r="CV30" s="611"/>
      <c r="CW30" s="611"/>
      <c r="CX30" s="611"/>
      <c r="CY30" s="612"/>
      <c r="CZ30" s="615">
        <v>9.5</v>
      </c>
      <c r="DA30" s="643"/>
      <c r="DB30" s="643"/>
      <c r="DC30" s="645"/>
      <c r="DD30" s="619">
        <v>1168665</v>
      </c>
      <c r="DE30" s="611"/>
      <c r="DF30" s="611"/>
      <c r="DG30" s="611"/>
      <c r="DH30" s="611"/>
      <c r="DI30" s="611"/>
      <c r="DJ30" s="611"/>
      <c r="DK30" s="612"/>
      <c r="DL30" s="619">
        <v>1168665</v>
      </c>
      <c r="DM30" s="611"/>
      <c r="DN30" s="611"/>
      <c r="DO30" s="611"/>
      <c r="DP30" s="611"/>
      <c r="DQ30" s="611"/>
      <c r="DR30" s="611"/>
      <c r="DS30" s="611"/>
      <c r="DT30" s="611"/>
      <c r="DU30" s="611"/>
      <c r="DV30" s="612"/>
      <c r="DW30" s="615">
        <v>14.9</v>
      </c>
      <c r="DX30" s="643"/>
      <c r="DY30" s="643"/>
      <c r="DZ30" s="643"/>
      <c r="EA30" s="643"/>
      <c r="EB30" s="643"/>
      <c r="EC30" s="644"/>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12"/>
      <c r="AV31" s="212"/>
      <c r="AW31" s="212"/>
      <c r="AX31" s="596" t="s">
        <v>176</v>
      </c>
      <c r="AY31" s="597"/>
      <c r="AZ31" s="597"/>
      <c r="BA31" s="597"/>
      <c r="BB31" s="597"/>
      <c r="BC31" s="597"/>
      <c r="BD31" s="597"/>
      <c r="BE31" s="597"/>
      <c r="BF31" s="598"/>
      <c r="BG31" s="657">
        <v>99</v>
      </c>
      <c r="BH31" s="654"/>
      <c r="BI31" s="654"/>
      <c r="BJ31" s="654"/>
      <c r="BK31" s="654"/>
      <c r="BL31" s="654"/>
      <c r="BM31" s="605">
        <v>96.1</v>
      </c>
      <c r="BN31" s="654"/>
      <c r="BO31" s="654"/>
      <c r="BP31" s="654"/>
      <c r="BQ31" s="655"/>
      <c r="BR31" s="657">
        <v>99</v>
      </c>
      <c r="BS31" s="654"/>
      <c r="BT31" s="654"/>
      <c r="BU31" s="654"/>
      <c r="BV31" s="654"/>
      <c r="BW31" s="654"/>
      <c r="BX31" s="605">
        <v>96</v>
      </c>
      <c r="BY31" s="654"/>
      <c r="BZ31" s="654"/>
      <c r="CA31" s="654"/>
      <c r="CB31" s="655"/>
      <c r="CD31" s="650"/>
      <c r="CE31" s="651"/>
      <c r="CF31" s="607" t="s">
        <v>299</v>
      </c>
      <c r="CG31" s="608"/>
      <c r="CH31" s="608"/>
      <c r="CI31" s="608"/>
      <c r="CJ31" s="608"/>
      <c r="CK31" s="608"/>
      <c r="CL31" s="608"/>
      <c r="CM31" s="608"/>
      <c r="CN31" s="608"/>
      <c r="CO31" s="608"/>
      <c r="CP31" s="608"/>
      <c r="CQ31" s="609"/>
      <c r="CR31" s="610">
        <v>39390</v>
      </c>
      <c r="CS31" s="631"/>
      <c r="CT31" s="631"/>
      <c r="CU31" s="631"/>
      <c r="CV31" s="631"/>
      <c r="CW31" s="631"/>
      <c r="CX31" s="631"/>
      <c r="CY31" s="632"/>
      <c r="CZ31" s="615">
        <v>0.3</v>
      </c>
      <c r="DA31" s="643"/>
      <c r="DB31" s="643"/>
      <c r="DC31" s="645"/>
      <c r="DD31" s="619">
        <v>39390</v>
      </c>
      <c r="DE31" s="631"/>
      <c r="DF31" s="631"/>
      <c r="DG31" s="631"/>
      <c r="DH31" s="631"/>
      <c r="DI31" s="631"/>
      <c r="DJ31" s="631"/>
      <c r="DK31" s="632"/>
      <c r="DL31" s="619">
        <v>39390</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300</v>
      </c>
      <c r="C32" s="608"/>
      <c r="D32" s="608"/>
      <c r="E32" s="608"/>
      <c r="F32" s="608"/>
      <c r="G32" s="608"/>
      <c r="H32" s="608"/>
      <c r="I32" s="608"/>
      <c r="J32" s="608"/>
      <c r="K32" s="608"/>
      <c r="L32" s="608"/>
      <c r="M32" s="608"/>
      <c r="N32" s="608"/>
      <c r="O32" s="608"/>
      <c r="P32" s="608"/>
      <c r="Q32" s="609"/>
      <c r="R32" s="610">
        <v>1027323</v>
      </c>
      <c r="S32" s="611"/>
      <c r="T32" s="611"/>
      <c r="U32" s="611"/>
      <c r="V32" s="611"/>
      <c r="W32" s="611"/>
      <c r="X32" s="611"/>
      <c r="Y32" s="612"/>
      <c r="Z32" s="613">
        <v>8.1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301</v>
      </c>
      <c r="AX32" s="607" t="s">
        <v>302</v>
      </c>
      <c r="AY32" s="608"/>
      <c r="AZ32" s="608"/>
      <c r="BA32" s="608"/>
      <c r="BB32" s="608"/>
      <c r="BC32" s="608"/>
      <c r="BD32" s="608"/>
      <c r="BE32" s="608"/>
      <c r="BF32" s="609"/>
      <c r="BG32" s="667">
        <v>99</v>
      </c>
      <c r="BH32" s="631"/>
      <c r="BI32" s="631"/>
      <c r="BJ32" s="631"/>
      <c r="BK32" s="631"/>
      <c r="BL32" s="631"/>
      <c r="BM32" s="616">
        <v>95.7</v>
      </c>
      <c r="BN32" s="631"/>
      <c r="BO32" s="631"/>
      <c r="BP32" s="631"/>
      <c r="BQ32" s="656"/>
      <c r="BR32" s="667">
        <v>99.1</v>
      </c>
      <c r="BS32" s="631"/>
      <c r="BT32" s="631"/>
      <c r="BU32" s="631"/>
      <c r="BV32" s="631"/>
      <c r="BW32" s="631"/>
      <c r="BX32" s="616">
        <v>95.7</v>
      </c>
      <c r="BY32" s="631"/>
      <c r="BZ32" s="631"/>
      <c r="CA32" s="631"/>
      <c r="CB32" s="656"/>
      <c r="CD32" s="652"/>
      <c r="CE32" s="653"/>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304</v>
      </c>
      <c r="C33" s="608"/>
      <c r="D33" s="608"/>
      <c r="E33" s="608"/>
      <c r="F33" s="608"/>
      <c r="G33" s="608"/>
      <c r="H33" s="608"/>
      <c r="I33" s="608"/>
      <c r="J33" s="608"/>
      <c r="K33" s="608"/>
      <c r="L33" s="608"/>
      <c r="M33" s="608"/>
      <c r="N33" s="608"/>
      <c r="O33" s="608"/>
      <c r="P33" s="608"/>
      <c r="Q33" s="609"/>
      <c r="R33" s="610">
        <v>8718</v>
      </c>
      <c r="S33" s="611"/>
      <c r="T33" s="611"/>
      <c r="U33" s="611"/>
      <c r="V33" s="611"/>
      <c r="W33" s="611"/>
      <c r="X33" s="611"/>
      <c r="Y33" s="612"/>
      <c r="Z33" s="613">
        <v>0.1</v>
      </c>
      <c r="AA33" s="613"/>
      <c r="AB33" s="613"/>
      <c r="AC33" s="613"/>
      <c r="AD33" s="614">
        <v>129</v>
      </c>
      <c r="AE33" s="614"/>
      <c r="AF33" s="614"/>
      <c r="AG33" s="614"/>
      <c r="AH33" s="614"/>
      <c r="AI33" s="614"/>
      <c r="AJ33" s="614"/>
      <c r="AK33" s="614"/>
      <c r="AL33" s="615">
        <v>0</v>
      </c>
      <c r="AM33" s="616"/>
      <c r="AN33" s="616"/>
      <c r="AO33" s="617"/>
      <c r="AP33" s="662"/>
      <c r="AQ33" s="663"/>
      <c r="AR33" s="663"/>
      <c r="AS33" s="663"/>
      <c r="AT33" s="666"/>
      <c r="AU33" s="213"/>
      <c r="AV33" s="213"/>
      <c r="AW33" s="213"/>
      <c r="AX33" s="633" t="s">
        <v>305</v>
      </c>
      <c r="AY33" s="634"/>
      <c r="AZ33" s="634"/>
      <c r="BA33" s="634"/>
      <c r="BB33" s="634"/>
      <c r="BC33" s="634"/>
      <c r="BD33" s="634"/>
      <c r="BE33" s="634"/>
      <c r="BF33" s="635"/>
      <c r="BG33" s="668">
        <v>98.9</v>
      </c>
      <c r="BH33" s="669"/>
      <c r="BI33" s="669"/>
      <c r="BJ33" s="669"/>
      <c r="BK33" s="669"/>
      <c r="BL33" s="669"/>
      <c r="BM33" s="670">
        <v>96.1</v>
      </c>
      <c r="BN33" s="669"/>
      <c r="BO33" s="669"/>
      <c r="BP33" s="669"/>
      <c r="BQ33" s="671"/>
      <c r="BR33" s="668">
        <v>98.9</v>
      </c>
      <c r="BS33" s="669"/>
      <c r="BT33" s="669"/>
      <c r="BU33" s="669"/>
      <c r="BV33" s="669"/>
      <c r="BW33" s="669"/>
      <c r="BX33" s="670">
        <v>96</v>
      </c>
      <c r="BY33" s="669"/>
      <c r="BZ33" s="669"/>
      <c r="CA33" s="669"/>
      <c r="CB33" s="671"/>
      <c r="CD33" s="607" t="s">
        <v>306</v>
      </c>
      <c r="CE33" s="608"/>
      <c r="CF33" s="608"/>
      <c r="CG33" s="608"/>
      <c r="CH33" s="608"/>
      <c r="CI33" s="608"/>
      <c r="CJ33" s="608"/>
      <c r="CK33" s="608"/>
      <c r="CL33" s="608"/>
      <c r="CM33" s="608"/>
      <c r="CN33" s="608"/>
      <c r="CO33" s="608"/>
      <c r="CP33" s="608"/>
      <c r="CQ33" s="609"/>
      <c r="CR33" s="610">
        <v>5581012</v>
      </c>
      <c r="CS33" s="631"/>
      <c r="CT33" s="631"/>
      <c r="CU33" s="631"/>
      <c r="CV33" s="631"/>
      <c r="CW33" s="631"/>
      <c r="CX33" s="631"/>
      <c r="CY33" s="632"/>
      <c r="CZ33" s="615">
        <v>45.3</v>
      </c>
      <c r="DA33" s="643"/>
      <c r="DB33" s="643"/>
      <c r="DC33" s="645"/>
      <c r="DD33" s="619">
        <v>4286074</v>
      </c>
      <c r="DE33" s="631"/>
      <c r="DF33" s="631"/>
      <c r="DG33" s="631"/>
      <c r="DH33" s="631"/>
      <c r="DI33" s="631"/>
      <c r="DJ33" s="631"/>
      <c r="DK33" s="632"/>
      <c r="DL33" s="619">
        <v>3309626</v>
      </c>
      <c r="DM33" s="631"/>
      <c r="DN33" s="631"/>
      <c r="DO33" s="631"/>
      <c r="DP33" s="631"/>
      <c r="DQ33" s="631"/>
      <c r="DR33" s="631"/>
      <c r="DS33" s="631"/>
      <c r="DT33" s="631"/>
      <c r="DU33" s="631"/>
      <c r="DV33" s="632"/>
      <c r="DW33" s="615">
        <v>42.1</v>
      </c>
      <c r="DX33" s="643"/>
      <c r="DY33" s="643"/>
      <c r="DZ33" s="643"/>
      <c r="EA33" s="643"/>
      <c r="EB33" s="643"/>
      <c r="EC33" s="644"/>
    </row>
    <row r="34" spans="2:133" ht="11.25" customHeight="1" x14ac:dyDescent="0.15">
      <c r="B34" s="607" t="s">
        <v>307</v>
      </c>
      <c r="C34" s="608"/>
      <c r="D34" s="608"/>
      <c r="E34" s="608"/>
      <c r="F34" s="608"/>
      <c r="G34" s="608"/>
      <c r="H34" s="608"/>
      <c r="I34" s="608"/>
      <c r="J34" s="608"/>
      <c r="K34" s="608"/>
      <c r="L34" s="608"/>
      <c r="M34" s="608"/>
      <c r="N34" s="608"/>
      <c r="O34" s="608"/>
      <c r="P34" s="608"/>
      <c r="Q34" s="609"/>
      <c r="R34" s="610">
        <v>270127</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308</v>
      </c>
      <c r="CE34" s="608"/>
      <c r="CF34" s="608"/>
      <c r="CG34" s="608"/>
      <c r="CH34" s="608"/>
      <c r="CI34" s="608"/>
      <c r="CJ34" s="608"/>
      <c r="CK34" s="608"/>
      <c r="CL34" s="608"/>
      <c r="CM34" s="608"/>
      <c r="CN34" s="608"/>
      <c r="CO34" s="608"/>
      <c r="CP34" s="608"/>
      <c r="CQ34" s="609"/>
      <c r="CR34" s="610">
        <v>1577532</v>
      </c>
      <c r="CS34" s="611"/>
      <c r="CT34" s="611"/>
      <c r="CU34" s="611"/>
      <c r="CV34" s="611"/>
      <c r="CW34" s="611"/>
      <c r="CX34" s="611"/>
      <c r="CY34" s="612"/>
      <c r="CZ34" s="615">
        <v>12.8</v>
      </c>
      <c r="DA34" s="643"/>
      <c r="DB34" s="643"/>
      <c r="DC34" s="645"/>
      <c r="DD34" s="619">
        <v>1001995</v>
      </c>
      <c r="DE34" s="611"/>
      <c r="DF34" s="611"/>
      <c r="DG34" s="611"/>
      <c r="DH34" s="611"/>
      <c r="DI34" s="611"/>
      <c r="DJ34" s="611"/>
      <c r="DK34" s="612"/>
      <c r="DL34" s="619">
        <v>770406</v>
      </c>
      <c r="DM34" s="611"/>
      <c r="DN34" s="611"/>
      <c r="DO34" s="611"/>
      <c r="DP34" s="611"/>
      <c r="DQ34" s="611"/>
      <c r="DR34" s="611"/>
      <c r="DS34" s="611"/>
      <c r="DT34" s="611"/>
      <c r="DU34" s="611"/>
      <c r="DV34" s="612"/>
      <c r="DW34" s="615">
        <v>9.8000000000000007</v>
      </c>
      <c r="DX34" s="643"/>
      <c r="DY34" s="643"/>
      <c r="DZ34" s="643"/>
      <c r="EA34" s="643"/>
      <c r="EB34" s="643"/>
      <c r="EC34" s="644"/>
    </row>
    <row r="35" spans="2:133" ht="11.25" customHeight="1" x14ac:dyDescent="0.15">
      <c r="B35" s="607" t="s">
        <v>309</v>
      </c>
      <c r="C35" s="608"/>
      <c r="D35" s="608"/>
      <c r="E35" s="608"/>
      <c r="F35" s="608"/>
      <c r="G35" s="608"/>
      <c r="H35" s="608"/>
      <c r="I35" s="608"/>
      <c r="J35" s="608"/>
      <c r="K35" s="608"/>
      <c r="L35" s="608"/>
      <c r="M35" s="608"/>
      <c r="N35" s="608"/>
      <c r="O35" s="608"/>
      <c r="P35" s="608"/>
      <c r="Q35" s="609"/>
      <c r="R35" s="610">
        <v>347925</v>
      </c>
      <c r="S35" s="611"/>
      <c r="T35" s="611"/>
      <c r="U35" s="611"/>
      <c r="V35" s="611"/>
      <c r="W35" s="611"/>
      <c r="X35" s="611"/>
      <c r="Y35" s="612"/>
      <c r="Z35" s="613">
        <v>2.8</v>
      </c>
      <c r="AA35" s="613"/>
      <c r="AB35" s="613"/>
      <c r="AC35" s="613"/>
      <c r="AD35" s="614" t="s">
        <v>122</v>
      </c>
      <c r="AE35" s="614"/>
      <c r="AF35" s="614"/>
      <c r="AG35" s="614"/>
      <c r="AH35" s="614"/>
      <c r="AI35" s="614"/>
      <c r="AJ35" s="614"/>
      <c r="AK35" s="614"/>
      <c r="AL35" s="615" t="s">
        <v>122</v>
      </c>
      <c r="AM35" s="616"/>
      <c r="AN35" s="616"/>
      <c r="AO35" s="617"/>
      <c r="AP35" s="21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9836</v>
      </c>
      <c r="CS35" s="631"/>
      <c r="CT35" s="631"/>
      <c r="CU35" s="631"/>
      <c r="CV35" s="631"/>
      <c r="CW35" s="631"/>
      <c r="CX35" s="631"/>
      <c r="CY35" s="632"/>
      <c r="CZ35" s="615">
        <v>0.1</v>
      </c>
      <c r="DA35" s="643"/>
      <c r="DB35" s="643"/>
      <c r="DC35" s="645"/>
      <c r="DD35" s="619">
        <v>9024</v>
      </c>
      <c r="DE35" s="631"/>
      <c r="DF35" s="631"/>
      <c r="DG35" s="631"/>
      <c r="DH35" s="631"/>
      <c r="DI35" s="631"/>
      <c r="DJ35" s="631"/>
      <c r="DK35" s="632"/>
      <c r="DL35" s="619">
        <v>9024</v>
      </c>
      <c r="DM35" s="631"/>
      <c r="DN35" s="631"/>
      <c r="DO35" s="631"/>
      <c r="DP35" s="631"/>
      <c r="DQ35" s="631"/>
      <c r="DR35" s="631"/>
      <c r="DS35" s="631"/>
      <c r="DT35" s="631"/>
      <c r="DU35" s="631"/>
      <c r="DV35" s="632"/>
      <c r="DW35" s="615">
        <v>0.1</v>
      </c>
      <c r="DX35" s="643"/>
      <c r="DY35" s="643"/>
      <c r="DZ35" s="643"/>
      <c r="EA35" s="643"/>
      <c r="EB35" s="643"/>
      <c r="EC35" s="644"/>
    </row>
    <row r="36" spans="2:133" ht="11.25" customHeight="1" x14ac:dyDescent="0.15">
      <c r="B36" s="607" t="s">
        <v>313</v>
      </c>
      <c r="C36" s="608"/>
      <c r="D36" s="608"/>
      <c r="E36" s="608"/>
      <c r="F36" s="608"/>
      <c r="G36" s="608"/>
      <c r="H36" s="608"/>
      <c r="I36" s="608"/>
      <c r="J36" s="608"/>
      <c r="K36" s="608"/>
      <c r="L36" s="608"/>
      <c r="M36" s="608"/>
      <c r="N36" s="608"/>
      <c r="O36" s="608"/>
      <c r="P36" s="608"/>
      <c r="Q36" s="609"/>
      <c r="R36" s="610">
        <v>333577</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16"/>
      <c r="AQ36" s="676" t="s">
        <v>314</v>
      </c>
      <c r="AR36" s="677"/>
      <c r="AS36" s="677"/>
      <c r="AT36" s="677"/>
      <c r="AU36" s="677"/>
      <c r="AV36" s="677"/>
      <c r="AW36" s="677"/>
      <c r="AX36" s="677"/>
      <c r="AY36" s="678"/>
      <c r="AZ36" s="599">
        <v>2061621</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11082</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1851800</v>
      </c>
      <c r="CS36" s="611"/>
      <c r="CT36" s="611"/>
      <c r="CU36" s="611"/>
      <c r="CV36" s="611"/>
      <c r="CW36" s="611"/>
      <c r="CX36" s="611"/>
      <c r="CY36" s="612"/>
      <c r="CZ36" s="615">
        <v>15</v>
      </c>
      <c r="DA36" s="643"/>
      <c r="DB36" s="643"/>
      <c r="DC36" s="645"/>
      <c r="DD36" s="619">
        <v>1621641</v>
      </c>
      <c r="DE36" s="611"/>
      <c r="DF36" s="611"/>
      <c r="DG36" s="611"/>
      <c r="DH36" s="611"/>
      <c r="DI36" s="611"/>
      <c r="DJ36" s="611"/>
      <c r="DK36" s="612"/>
      <c r="DL36" s="619">
        <v>1257122</v>
      </c>
      <c r="DM36" s="611"/>
      <c r="DN36" s="611"/>
      <c r="DO36" s="611"/>
      <c r="DP36" s="611"/>
      <c r="DQ36" s="611"/>
      <c r="DR36" s="611"/>
      <c r="DS36" s="611"/>
      <c r="DT36" s="611"/>
      <c r="DU36" s="611"/>
      <c r="DV36" s="612"/>
      <c r="DW36" s="615">
        <v>16</v>
      </c>
      <c r="DX36" s="643"/>
      <c r="DY36" s="643"/>
      <c r="DZ36" s="643"/>
      <c r="EA36" s="643"/>
      <c r="EB36" s="643"/>
      <c r="EC36" s="644"/>
    </row>
    <row r="37" spans="2:133" ht="11.25" customHeight="1" x14ac:dyDescent="0.15">
      <c r="B37" s="607" t="s">
        <v>317</v>
      </c>
      <c r="C37" s="608"/>
      <c r="D37" s="608"/>
      <c r="E37" s="608"/>
      <c r="F37" s="608"/>
      <c r="G37" s="608"/>
      <c r="H37" s="608"/>
      <c r="I37" s="608"/>
      <c r="J37" s="608"/>
      <c r="K37" s="608"/>
      <c r="L37" s="608"/>
      <c r="M37" s="608"/>
      <c r="N37" s="608"/>
      <c r="O37" s="608"/>
      <c r="P37" s="608"/>
      <c r="Q37" s="609"/>
      <c r="R37" s="610">
        <v>66321</v>
      </c>
      <c r="S37" s="611"/>
      <c r="T37" s="611"/>
      <c r="U37" s="611"/>
      <c r="V37" s="611"/>
      <c r="W37" s="611"/>
      <c r="X37" s="611"/>
      <c r="Y37" s="612"/>
      <c r="Z37" s="613">
        <v>0.5</v>
      </c>
      <c r="AA37" s="613"/>
      <c r="AB37" s="613"/>
      <c r="AC37" s="613"/>
      <c r="AD37" s="614">
        <v>274</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911499</v>
      </c>
      <c r="BA37" s="611"/>
      <c r="BB37" s="611"/>
      <c r="BC37" s="611"/>
      <c r="BD37" s="631"/>
      <c r="BE37" s="631"/>
      <c r="BF37" s="656"/>
      <c r="BG37" s="607" t="s">
        <v>319</v>
      </c>
      <c r="BH37" s="608"/>
      <c r="BI37" s="608"/>
      <c r="BJ37" s="608"/>
      <c r="BK37" s="608"/>
      <c r="BL37" s="608"/>
      <c r="BM37" s="608"/>
      <c r="BN37" s="608"/>
      <c r="BO37" s="608"/>
      <c r="BP37" s="608"/>
      <c r="BQ37" s="608"/>
      <c r="BR37" s="608"/>
      <c r="BS37" s="608"/>
      <c r="BT37" s="608"/>
      <c r="BU37" s="609"/>
      <c r="BV37" s="610">
        <v>-15096</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888242</v>
      </c>
      <c r="CS37" s="631"/>
      <c r="CT37" s="631"/>
      <c r="CU37" s="631"/>
      <c r="CV37" s="631"/>
      <c r="CW37" s="631"/>
      <c r="CX37" s="631"/>
      <c r="CY37" s="632"/>
      <c r="CZ37" s="615">
        <v>7.2</v>
      </c>
      <c r="DA37" s="643"/>
      <c r="DB37" s="643"/>
      <c r="DC37" s="645"/>
      <c r="DD37" s="619">
        <v>888242</v>
      </c>
      <c r="DE37" s="631"/>
      <c r="DF37" s="631"/>
      <c r="DG37" s="631"/>
      <c r="DH37" s="631"/>
      <c r="DI37" s="631"/>
      <c r="DJ37" s="631"/>
      <c r="DK37" s="632"/>
      <c r="DL37" s="619">
        <v>888242</v>
      </c>
      <c r="DM37" s="631"/>
      <c r="DN37" s="631"/>
      <c r="DO37" s="631"/>
      <c r="DP37" s="631"/>
      <c r="DQ37" s="631"/>
      <c r="DR37" s="631"/>
      <c r="DS37" s="631"/>
      <c r="DT37" s="631"/>
      <c r="DU37" s="631"/>
      <c r="DV37" s="632"/>
      <c r="DW37" s="615">
        <v>11.3</v>
      </c>
      <c r="DX37" s="643"/>
      <c r="DY37" s="643"/>
      <c r="DZ37" s="643"/>
      <c r="EA37" s="643"/>
      <c r="EB37" s="643"/>
      <c r="EC37" s="644"/>
    </row>
    <row r="38" spans="2:133" ht="11.25" customHeight="1" x14ac:dyDescent="0.15">
      <c r="B38" s="607" t="s">
        <v>321</v>
      </c>
      <c r="C38" s="608"/>
      <c r="D38" s="608"/>
      <c r="E38" s="608"/>
      <c r="F38" s="608"/>
      <c r="G38" s="608"/>
      <c r="H38" s="608"/>
      <c r="I38" s="608"/>
      <c r="J38" s="608"/>
      <c r="K38" s="608"/>
      <c r="L38" s="608"/>
      <c r="M38" s="608"/>
      <c r="N38" s="608"/>
      <c r="O38" s="608"/>
      <c r="P38" s="608"/>
      <c r="Q38" s="609"/>
      <c r="R38" s="610">
        <v>224295</v>
      </c>
      <c r="S38" s="611"/>
      <c r="T38" s="611"/>
      <c r="U38" s="611"/>
      <c r="V38" s="611"/>
      <c r="W38" s="611"/>
      <c r="X38" s="611"/>
      <c r="Y38" s="612"/>
      <c r="Z38" s="613">
        <v>1.8</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32960</v>
      </c>
      <c r="BA38" s="611"/>
      <c r="BB38" s="611"/>
      <c r="BC38" s="611"/>
      <c r="BD38" s="631"/>
      <c r="BE38" s="631"/>
      <c r="BF38" s="656"/>
      <c r="BG38" s="607" t="s">
        <v>323</v>
      </c>
      <c r="BH38" s="608"/>
      <c r="BI38" s="608"/>
      <c r="BJ38" s="608"/>
      <c r="BK38" s="608"/>
      <c r="BL38" s="608"/>
      <c r="BM38" s="608"/>
      <c r="BN38" s="608"/>
      <c r="BO38" s="608"/>
      <c r="BP38" s="608"/>
      <c r="BQ38" s="608"/>
      <c r="BR38" s="608"/>
      <c r="BS38" s="608"/>
      <c r="BT38" s="608"/>
      <c r="BU38" s="609"/>
      <c r="BV38" s="610">
        <v>3738</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1117162</v>
      </c>
      <c r="CS38" s="611"/>
      <c r="CT38" s="611"/>
      <c r="CU38" s="611"/>
      <c r="CV38" s="611"/>
      <c r="CW38" s="611"/>
      <c r="CX38" s="611"/>
      <c r="CY38" s="612"/>
      <c r="CZ38" s="615">
        <v>9.1</v>
      </c>
      <c r="DA38" s="643"/>
      <c r="DB38" s="643"/>
      <c r="DC38" s="645"/>
      <c r="DD38" s="619">
        <v>903995</v>
      </c>
      <c r="DE38" s="611"/>
      <c r="DF38" s="611"/>
      <c r="DG38" s="611"/>
      <c r="DH38" s="611"/>
      <c r="DI38" s="611"/>
      <c r="DJ38" s="611"/>
      <c r="DK38" s="612"/>
      <c r="DL38" s="619">
        <v>764310</v>
      </c>
      <c r="DM38" s="611"/>
      <c r="DN38" s="611"/>
      <c r="DO38" s="611"/>
      <c r="DP38" s="611"/>
      <c r="DQ38" s="611"/>
      <c r="DR38" s="611"/>
      <c r="DS38" s="611"/>
      <c r="DT38" s="611"/>
      <c r="DU38" s="611"/>
      <c r="DV38" s="612"/>
      <c r="DW38" s="615">
        <v>9.6999999999999993</v>
      </c>
      <c r="DX38" s="643"/>
      <c r="DY38" s="643"/>
      <c r="DZ38" s="643"/>
      <c r="EA38" s="643"/>
      <c r="EB38" s="643"/>
      <c r="EC38" s="644"/>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31"/>
      <c r="BE39" s="631"/>
      <c r="BF39" s="656"/>
      <c r="BG39" s="607" t="s">
        <v>327</v>
      </c>
      <c r="BH39" s="608"/>
      <c r="BI39" s="608"/>
      <c r="BJ39" s="608"/>
      <c r="BK39" s="608"/>
      <c r="BL39" s="608"/>
      <c r="BM39" s="608"/>
      <c r="BN39" s="608"/>
      <c r="BO39" s="608"/>
      <c r="BP39" s="608"/>
      <c r="BQ39" s="608"/>
      <c r="BR39" s="608"/>
      <c r="BS39" s="608"/>
      <c r="BT39" s="608"/>
      <c r="BU39" s="609"/>
      <c r="BV39" s="610">
        <v>5702</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515918</v>
      </c>
      <c r="CS39" s="631"/>
      <c r="CT39" s="631"/>
      <c r="CU39" s="631"/>
      <c r="CV39" s="631"/>
      <c r="CW39" s="631"/>
      <c r="CX39" s="631"/>
      <c r="CY39" s="632"/>
      <c r="CZ39" s="615">
        <v>4.2</v>
      </c>
      <c r="DA39" s="643"/>
      <c r="DB39" s="643"/>
      <c r="DC39" s="645"/>
      <c r="DD39" s="619">
        <v>240655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329</v>
      </c>
      <c r="C40" s="608"/>
      <c r="D40" s="608"/>
      <c r="E40" s="608"/>
      <c r="F40" s="608"/>
      <c r="G40" s="608"/>
      <c r="H40" s="608"/>
      <c r="I40" s="608"/>
      <c r="J40" s="608"/>
      <c r="K40" s="608"/>
      <c r="L40" s="608"/>
      <c r="M40" s="608"/>
      <c r="N40" s="608"/>
      <c r="O40" s="608"/>
      <c r="P40" s="608"/>
      <c r="Q40" s="609"/>
      <c r="R40" s="610">
        <v>71395</v>
      </c>
      <c r="S40" s="611"/>
      <c r="T40" s="611"/>
      <c r="U40" s="611"/>
      <c r="V40" s="611"/>
      <c r="W40" s="611"/>
      <c r="X40" s="611"/>
      <c r="Y40" s="612"/>
      <c r="Z40" s="613">
        <v>0.6</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31"/>
      <c r="BE40" s="631"/>
      <c r="BF40" s="656"/>
      <c r="BG40" s="660" t="s">
        <v>331</v>
      </c>
      <c r="BH40" s="661"/>
      <c r="BI40" s="661"/>
      <c r="BJ40" s="661"/>
      <c r="BK40" s="661"/>
      <c r="BL40" s="217"/>
      <c r="BM40" s="608" t="s">
        <v>332</v>
      </c>
      <c r="BN40" s="608"/>
      <c r="BO40" s="608"/>
      <c r="BP40" s="608"/>
      <c r="BQ40" s="608"/>
      <c r="BR40" s="608"/>
      <c r="BS40" s="608"/>
      <c r="BT40" s="608"/>
      <c r="BU40" s="609"/>
      <c r="BV40" s="610">
        <v>98</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508764</v>
      </c>
      <c r="CS40" s="611"/>
      <c r="CT40" s="611"/>
      <c r="CU40" s="611"/>
      <c r="CV40" s="611"/>
      <c r="CW40" s="611"/>
      <c r="CX40" s="611"/>
      <c r="CY40" s="612"/>
      <c r="CZ40" s="615">
        <v>4.0999999999999996</v>
      </c>
      <c r="DA40" s="643"/>
      <c r="DB40" s="643"/>
      <c r="DC40" s="645"/>
      <c r="DD40" s="619">
        <v>508764</v>
      </c>
      <c r="DE40" s="611"/>
      <c r="DF40" s="611"/>
      <c r="DG40" s="611"/>
      <c r="DH40" s="611"/>
      <c r="DI40" s="611"/>
      <c r="DJ40" s="611"/>
      <c r="DK40" s="612"/>
      <c r="DL40" s="619">
        <v>508764</v>
      </c>
      <c r="DM40" s="611"/>
      <c r="DN40" s="611"/>
      <c r="DO40" s="611"/>
      <c r="DP40" s="611"/>
      <c r="DQ40" s="611"/>
      <c r="DR40" s="611"/>
      <c r="DS40" s="611"/>
      <c r="DT40" s="611"/>
      <c r="DU40" s="611"/>
      <c r="DV40" s="612"/>
      <c r="DW40" s="615">
        <v>6.5</v>
      </c>
      <c r="DX40" s="643"/>
      <c r="DY40" s="643"/>
      <c r="DZ40" s="643"/>
      <c r="EA40" s="643"/>
      <c r="EB40" s="643"/>
      <c r="EC40" s="644"/>
    </row>
    <row r="41" spans="2:133" ht="11.25" customHeight="1" x14ac:dyDescent="0.15">
      <c r="B41" s="633" t="s">
        <v>334</v>
      </c>
      <c r="C41" s="634"/>
      <c r="D41" s="634"/>
      <c r="E41" s="634"/>
      <c r="F41" s="634"/>
      <c r="G41" s="634"/>
      <c r="H41" s="634"/>
      <c r="I41" s="634"/>
      <c r="J41" s="634"/>
      <c r="K41" s="634"/>
      <c r="L41" s="634"/>
      <c r="M41" s="634"/>
      <c r="N41" s="634"/>
      <c r="O41" s="634"/>
      <c r="P41" s="634"/>
      <c r="Q41" s="635"/>
      <c r="R41" s="682">
        <v>12610110</v>
      </c>
      <c r="S41" s="683"/>
      <c r="T41" s="683"/>
      <c r="U41" s="683"/>
      <c r="V41" s="683"/>
      <c r="W41" s="683"/>
      <c r="X41" s="683"/>
      <c r="Y41" s="687"/>
      <c r="Z41" s="688">
        <v>100</v>
      </c>
      <c r="AA41" s="688"/>
      <c r="AB41" s="688"/>
      <c r="AC41" s="688"/>
      <c r="AD41" s="689">
        <v>7790707</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245607</v>
      </c>
      <c r="BA41" s="611"/>
      <c r="BB41" s="611"/>
      <c r="BC41" s="611"/>
      <c r="BD41" s="631"/>
      <c r="BE41" s="631"/>
      <c r="BF41" s="656"/>
      <c r="BG41" s="660"/>
      <c r="BH41" s="661"/>
      <c r="BI41" s="661"/>
      <c r="BJ41" s="661"/>
      <c r="BK41" s="661"/>
      <c r="BL41" s="217"/>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871555</v>
      </c>
      <c r="BA42" s="683"/>
      <c r="BB42" s="683"/>
      <c r="BC42" s="683"/>
      <c r="BD42" s="669"/>
      <c r="BE42" s="669"/>
      <c r="BF42" s="671"/>
      <c r="BG42" s="662"/>
      <c r="BH42" s="663"/>
      <c r="BI42" s="663"/>
      <c r="BJ42" s="663"/>
      <c r="BK42" s="663"/>
      <c r="BL42" s="218"/>
      <c r="BM42" s="634" t="s">
        <v>339</v>
      </c>
      <c r="BN42" s="634"/>
      <c r="BO42" s="634"/>
      <c r="BP42" s="634"/>
      <c r="BQ42" s="634"/>
      <c r="BR42" s="634"/>
      <c r="BS42" s="634"/>
      <c r="BT42" s="634"/>
      <c r="BU42" s="635"/>
      <c r="BV42" s="682">
        <v>403</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445952</v>
      </c>
      <c r="CS42" s="631"/>
      <c r="CT42" s="631"/>
      <c r="CU42" s="631"/>
      <c r="CV42" s="631"/>
      <c r="CW42" s="631"/>
      <c r="CX42" s="631"/>
      <c r="CY42" s="632"/>
      <c r="CZ42" s="615">
        <v>3.6</v>
      </c>
      <c r="DA42" s="643"/>
      <c r="DB42" s="643"/>
      <c r="DC42" s="645"/>
      <c r="DD42" s="619">
        <v>198871</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341</v>
      </c>
      <c r="CD43" s="607" t="s">
        <v>342</v>
      </c>
      <c r="CE43" s="608"/>
      <c r="CF43" s="608"/>
      <c r="CG43" s="608"/>
      <c r="CH43" s="608"/>
      <c r="CI43" s="608"/>
      <c r="CJ43" s="608"/>
      <c r="CK43" s="608"/>
      <c r="CL43" s="608"/>
      <c r="CM43" s="608"/>
      <c r="CN43" s="608"/>
      <c r="CO43" s="608"/>
      <c r="CP43" s="608"/>
      <c r="CQ43" s="609"/>
      <c r="CR43" s="610" t="s">
        <v>122</v>
      </c>
      <c r="CS43" s="631"/>
      <c r="CT43" s="631"/>
      <c r="CU43" s="631"/>
      <c r="CV43" s="631"/>
      <c r="CW43" s="631"/>
      <c r="CX43" s="631"/>
      <c r="CY43" s="632"/>
      <c r="CZ43" s="615" t="s">
        <v>122</v>
      </c>
      <c r="DA43" s="643"/>
      <c r="DB43" s="643"/>
      <c r="DC43" s="645"/>
      <c r="DD43" s="619" t="s">
        <v>122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445952</v>
      </c>
      <c r="CS44" s="611"/>
      <c r="CT44" s="611"/>
      <c r="CU44" s="611"/>
      <c r="CV44" s="611"/>
      <c r="CW44" s="611"/>
      <c r="CX44" s="611"/>
      <c r="CY44" s="612"/>
      <c r="CZ44" s="615">
        <v>3.6</v>
      </c>
      <c r="DA44" s="616"/>
      <c r="DB44" s="616"/>
      <c r="DC44" s="622"/>
      <c r="DD44" s="619">
        <v>198871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122281</v>
      </c>
      <c r="CS45" s="631"/>
      <c r="CT45" s="631"/>
      <c r="CU45" s="631"/>
      <c r="CV45" s="631"/>
      <c r="CW45" s="631"/>
      <c r="CX45" s="631"/>
      <c r="CY45" s="632"/>
      <c r="CZ45" s="615">
        <v>1</v>
      </c>
      <c r="DA45" s="643"/>
      <c r="DB45" s="643"/>
      <c r="DC45" s="645"/>
      <c r="DD45" s="619">
        <v>17402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347</v>
      </c>
      <c r="CG46" s="608"/>
      <c r="CH46" s="608"/>
      <c r="CI46" s="608"/>
      <c r="CJ46" s="608"/>
      <c r="CK46" s="608"/>
      <c r="CL46" s="608"/>
      <c r="CM46" s="608"/>
      <c r="CN46" s="608"/>
      <c r="CO46" s="608"/>
      <c r="CP46" s="608"/>
      <c r="CQ46" s="609"/>
      <c r="CR46" s="610">
        <v>308511</v>
      </c>
      <c r="CS46" s="611"/>
      <c r="CT46" s="611"/>
      <c r="CU46" s="611"/>
      <c r="CV46" s="611"/>
      <c r="CW46" s="611"/>
      <c r="CX46" s="611"/>
      <c r="CY46" s="612"/>
      <c r="CZ46" s="615">
        <v>2.5</v>
      </c>
      <c r="DA46" s="616"/>
      <c r="DB46" s="616"/>
      <c r="DC46" s="622"/>
      <c r="DD46" s="619">
        <v>180209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348</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350</v>
      </c>
      <c r="CE49" s="634"/>
      <c r="CF49" s="634"/>
      <c r="CG49" s="634"/>
      <c r="CH49" s="634"/>
      <c r="CI49" s="634"/>
      <c r="CJ49" s="634"/>
      <c r="CK49" s="634"/>
      <c r="CL49" s="634"/>
      <c r="CM49" s="634"/>
      <c r="CN49" s="634"/>
      <c r="CO49" s="634"/>
      <c r="CP49" s="634"/>
      <c r="CQ49" s="635"/>
      <c r="CR49" s="682">
        <v>12327295</v>
      </c>
      <c r="CS49" s="669"/>
      <c r="CT49" s="669"/>
      <c r="CU49" s="669"/>
      <c r="CV49" s="669"/>
      <c r="CW49" s="669"/>
      <c r="CX49" s="669"/>
      <c r="CY49" s="698"/>
      <c r="CZ49" s="690">
        <v>100</v>
      </c>
      <c r="DA49" s="699"/>
      <c r="DB49" s="699"/>
      <c r="DC49" s="700"/>
      <c r="DD49" s="701">
        <v>8608825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4cvHhO0HiGJV/zKu55bCtF284T4DxUxPIKIqo/AAOngqN6y7u3rSzGuS+NWsXoRdPeZhflsIMuk7PYF+GcPig==" saltValue="ePRfXL4FKMJTGsNNokEC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352</v>
      </c>
      <c r="DK2" s="710"/>
      <c r="DL2" s="710"/>
      <c r="DM2" s="710"/>
      <c r="DN2" s="710"/>
      <c r="DO2" s="711"/>
      <c r="DP2" s="222"/>
      <c r="DQ2" s="709" t="s">
        <v>353</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26"/>
      <c r="BA5" s="226"/>
      <c r="BB5" s="226"/>
      <c r="BC5" s="226"/>
      <c r="BD5" s="226"/>
      <c r="BE5" s="227"/>
      <c r="BF5" s="227"/>
      <c r="BG5" s="227"/>
      <c r="BH5" s="227"/>
      <c r="BI5" s="227"/>
      <c r="BJ5" s="227"/>
      <c r="BK5" s="227"/>
      <c r="BL5" s="227"/>
      <c r="BM5" s="227"/>
      <c r="BN5" s="227"/>
      <c r="BO5" s="227"/>
      <c r="BP5" s="227"/>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373</v>
      </c>
      <c r="C7" s="737"/>
      <c r="D7" s="737"/>
      <c r="E7" s="737"/>
      <c r="F7" s="737"/>
      <c r="G7" s="737"/>
      <c r="H7" s="737"/>
      <c r="I7" s="737"/>
      <c r="J7" s="737"/>
      <c r="K7" s="737"/>
      <c r="L7" s="737"/>
      <c r="M7" s="737"/>
      <c r="N7" s="737"/>
      <c r="O7" s="737"/>
      <c r="P7" s="738"/>
      <c r="Q7" s="739">
        <v>12600</v>
      </c>
      <c r="R7" s="740"/>
      <c r="S7" s="740"/>
      <c r="T7" s="740"/>
      <c r="U7" s="740"/>
      <c r="V7" s="740">
        <v>12319</v>
      </c>
      <c r="W7" s="740"/>
      <c r="X7" s="740"/>
      <c r="Y7" s="740"/>
      <c r="Z7" s="740"/>
      <c r="AA7" s="740">
        <v>281</v>
      </c>
      <c r="AB7" s="740"/>
      <c r="AC7" s="740"/>
      <c r="AD7" s="740"/>
      <c r="AE7" s="741"/>
      <c r="AF7" s="742">
        <v>234</v>
      </c>
      <c r="AG7" s="743"/>
      <c r="AH7" s="743"/>
      <c r="AI7" s="743"/>
      <c r="AJ7" s="744"/>
      <c r="AK7" s="745">
        <v>348</v>
      </c>
      <c r="AL7" s="746"/>
      <c r="AM7" s="746"/>
      <c r="AN7" s="746"/>
      <c r="AO7" s="746"/>
      <c r="AP7" s="746">
        <v>10909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15">
      <c r="A8" s="232">
        <v>2</v>
      </c>
      <c r="B8" s="767" t="s">
        <v>374</v>
      </c>
      <c r="C8" s="768"/>
      <c r="D8" s="768"/>
      <c r="E8" s="768"/>
      <c r="F8" s="768"/>
      <c r="G8" s="768"/>
      <c r="H8" s="768"/>
      <c r="I8" s="768"/>
      <c r="J8" s="768"/>
      <c r="K8" s="768"/>
      <c r="L8" s="768"/>
      <c r="M8" s="768"/>
      <c r="N8" s="768"/>
      <c r="O8" s="768"/>
      <c r="P8" s="769"/>
      <c r="Q8" s="770">
        <v>14</v>
      </c>
      <c r="R8" s="771"/>
      <c r="S8" s="771"/>
      <c r="T8" s="771"/>
      <c r="U8" s="771"/>
      <c r="V8" s="771">
        <v>13</v>
      </c>
      <c r="W8" s="771"/>
      <c r="X8" s="771"/>
      <c r="Y8" s="771"/>
      <c r="Z8" s="771"/>
      <c r="AA8" s="771">
        <v>2</v>
      </c>
      <c r="AB8" s="771"/>
      <c r="AC8" s="771"/>
      <c r="AD8" s="771"/>
      <c r="AE8" s="772"/>
      <c r="AF8" s="773">
        <v>2</v>
      </c>
      <c r="AG8" s="774"/>
      <c r="AH8" s="774"/>
      <c r="AI8" s="774"/>
      <c r="AJ8" s="775"/>
      <c r="AK8" s="756" t="s">
        <v>545</v>
      </c>
      <c r="AL8" s="757"/>
      <c r="AM8" s="757"/>
      <c r="AN8" s="757"/>
      <c r="AO8" s="757"/>
      <c r="AP8" s="757" t="s">
        <v>545</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376</v>
      </c>
      <c r="B23" s="776" t="s">
        <v>377</v>
      </c>
      <c r="C23" s="777"/>
      <c r="D23" s="777"/>
      <c r="E23" s="777"/>
      <c r="F23" s="777"/>
      <c r="G23" s="777"/>
      <c r="H23" s="777"/>
      <c r="I23" s="777"/>
      <c r="J23" s="777"/>
      <c r="K23" s="777"/>
      <c r="L23" s="777"/>
      <c r="M23" s="777"/>
      <c r="N23" s="777"/>
      <c r="O23" s="777"/>
      <c r="P23" s="778"/>
      <c r="Q23" s="779">
        <v>12610</v>
      </c>
      <c r="R23" s="780"/>
      <c r="S23" s="780"/>
      <c r="T23" s="780"/>
      <c r="U23" s="780"/>
      <c r="V23" s="780">
        <v>12327</v>
      </c>
      <c r="W23" s="780"/>
      <c r="X23" s="780"/>
      <c r="Y23" s="780"/>
      <c r="Z23" s="780"/>
      <c r="AA23" s="780">
        <v>283</v>
      </c>
      <c r="AB23" s="780"/>
      <c r="AC23" s="780"/>
      <c r="AD23" s="780"/>
      <c r="AE23" s="781"/>
      <c r="AF23" s="782">
        <v>236</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363</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388</v>
      </c>
      <c r="C28" s="737"/>
      <c r="D28" s="737"/>
      <c r="E28" s="737"/>
      <c r="F28" s="737"/>
      <c r="G28" s="737"/>
      <c r="H28" s="737"/>
      <c r="I28" s="737"/>
      <c r="J28" s="737"/>
      <c r="K28" s="737"/>
      <c r="L28" s="737"/>
      <c r="M28" s="737"/>
      <c r="N28" s="737"/>
      <c r="O28" s="737"/>
      <c r="P28" s="738"/>
      <c r="Q28" s="809">
        <v>3240</v>
      </c>
      <c r="R28" s="810"/>
      <c r="S28" s="810"/>
      <c r="T28" s="810"/>
      <c r="U28" s="810"/>
      <c r="V28" s="810">
        <v>3229</v>
      </c>
      <c r="W28" s="810"/>
      <c r="X28" s="810"/>
      <c r="Y28" s="810"/>
      <c r="Z28" s="810"/>
      <c r="AA28" s="810">
        <v>11</v>
      </c>
      <c r="AB28" s="810"/>
      <c r="AC28" s="810"/>
      <c r="AD28" s="810"/>
      <c r="AE28" s="811"/>
      <c r="AF28" s="812">
        <v>11</v>
      </c>
      <c r="AG28" s="810"/>
      <c r="AH28" s="810"/>
      <c r="AI28" s="810"/>
      <c r="AJ28" s="813"/>
      <c r="AK28" s="814">
        <v>258</v>
      </c>
      <c r="AL28" s="815"/>
      <c r="AM28" s="815"/>
      <c r="AN28" s="815"/>
      <c r="AO28" s="815"/>
      <c r="AP28" s="815" t="s">
        <v>545</v>
      </c>
      <c r="AQ28" s="815"/>
      <c r="AR28" s="815"/>
      <c r="AS28" s="815"/>
      <c r="AT28" s="815"/>
      <c r="AU28" s="815" t="s">
        <v>545</v>
      </c>
      <c r="AV28" s="815"/>
      <c r="AW28" s="815"/>
      <c r="AX28" s="815"/>
      <c r="AY28" s="815"/>
      <c r="AZ28" s="815" t="s">
        <v>545</v>
      </c>
      <c r="BA28" s="815"/>
      <c r="BB28" s="815"/>
      <c r="BC28" s="815"/>
      <c r="BD28" s="815"/>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389</v>
      </c>
      <c r="C29" s="768"/>
      <c r="D29" s="768"/>
      <c r="E29" s="768"/>
      <c r="F29" s="768"/>
      <c r="G29" s="768"/>
      <c r="H29" s="768"/>
      <c r="I29" s="768"/>
      <c r="J29" s="768"/>
      <c r="K29" s="768"/>
      <c r="L29" s="768"/>
      <c r="M29" s="768"/>
      <c r="N29" s="768"/>
      <c r="O29" s="768"/>
      <c r="P29" s="769"/>
      <c r="Q29" s="770">
        <v>2655</v>
      </c>
      <c r="R29" s="771"/>
      <c r="S29" s="771"/>
      <c r="T29" s="771"/>
      <c r="U29" s="771"/>
      <c r="V29" s="771">
        <v>2593</v>
      </c>
      <c r="W29" s="771"/>
      <c r="X29" s="771"/>
      <c r="Y29" s="771"/>
      <c r="Z29" s="771"/>
      <c r="AA29" s="771">
        <v>61</v>
      </c>
      <c r="AB29" s="771"/>
      <c r="AC29" s="771"/>
      <c r="AD29" s="771"/>
      <c r="AE29" s="772"/>
      <c r="AF29" s="773">
        <v>61</v>
      </c>
      <c r="AG29" s="774"/>
      <c r="AH29" s="774"/>
      <c r="AI29" s="774"/>
      <c r="AJ29" s="775"/>
      <c r="AK29" s="819">
        <v>393</v>
      </c>
      <c r="AL29" s="816"/>
      <c r="AM29" s="816"/>
      <c r="AN29" s="816"/>
      <c r="AO29" s="816"/>
      <c r="AP29" s="816" t="s">
        <v>545</v>
      </c>
      <c r="AQ29" s="816"/>
      <c r="AR29" s="816"/>
      <c r="AS29" s="816"/>
      <c r="AT29" s="816"/>
      <c r="AU29" s="816" t="s">
        <v>545</v>
      </c>
      <c r="AV29" s="816"/>
      <c r="AW29" s="816"/>
      <c r="AX29" s="816"/>
      <c r="AY29" s="816"/>
      <c r="AZ29" s="816" t="s">
        <v>545</v>
      </c>
      <c r="BA29" s="816"/>
      <c r="BB29" s="816"/>
      <c r="BC29" s="816"/>
      <c r="BD29" s="816"/>
      <c r="BE29" s="817"/>
      <c r="BF29" s="817"/>
      <c r="BG29" s="817"/>
      <c r="BH29" s="817"/>
      <c r="BI29" s="818"/>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390</v>
      </c>
      <c r="C30" s="768"/>
      <c r="D30" s="768"/>
      <c r="E30" s="768"/>
      <c r="F30" s="768"/>
      <c r="G30" s="768"/>
      <c r="H30" s="768"/>
      <c r="I30" s="768"/>
      <c r="J30" s="768"/>
      <c r="K30" s="768"/>
      <c r="L30" s="768"/>
      <c r="M30" s="768"/>
      <c r="N30" s="768"/>
      <c r="O30" s="768"/>
      <c r="P30" s="769"/>
      <c r="Q30" s="770">
        <v>575</v>
      </c>
      <c r="R30" s="771"/>
      <c r="S30" s="771"/>
      <c r="T30" s="771"/>
      <c r="U30" s="771"/>
      <c r="V30" s="771">
        <v>563</v>
      </c>
      <c r="W30" s="771"/>
      <c r="X30" s="771"/>
      <c r="Y30" s="771"/>
      <c r="Z30" s="771"/>
      <c r="AA30" s="771">
        <v>12</v>
      </c>
      <c r="AB30" s="771"/>
      <c r="AC30" s="771"/>
      <c r="AD30" s="771"/>
      <c r="AE30" s="772"/>
      <c r="AF30" s="773">
        <v>12</v>
      </c>
      <c r="AG30" s="774"/>
      <c r="AH30" s="774"/>
      <c r="AI30" s="774"/>
      <c r="AJ30" s="775"/>
      <c r="AK30" s="819">
        <v>114</v>
      </c>
      <c r="AL30" s="816"/>
      <c r="AM30" s="816"/>
      <c r="AN30" s="816"/>
      <c r="AO30" s="816"/>
      <c r="AP30" s="816" t="s">
        <v>545</v>
      </c>
      <c r="AQ30" s="816"/>
      <c r="AR30" s="816"/>
      <c r="AS30" s="816"/>
      <c r="AT30" s="816"/>
      <c r="AU30" s="816" t="s">
        <v>545</v>
      </c>
      <c r="AV30" s="816"/>
      <c r="AW30" s="816"/>
      <c r="AX30" s="816"/>
      <c r="AY30" s="816"/>
      <c r="AZ30" s="816" t="s">
        <v>545</v>
      </c>
      <c r="BA30" s="816"/>
      <c r="BB30" s="816"/>
      <c r="BC30" s="816"/>
      <c r="BD30" s="816"/>
      <c r="BE30" s="817"/>
      <c r="BF30" s="817"/>
      <c r="BG30" s="817"/>
      <c r="BH30" s="817"/>
      <c r="BI30" s="818"/>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391</v>
      </c>
      <c r="C31" s="768"/>
      <c r="D31" s="768"/>
      <c r="E31" s="768"/>
      <c r="F31" s="768"/>
      <c r="G31" s="768"/>
      <c r="H31" s="768"/>
      <c r="I31" s="768"/>
      <c r="J31" s="768"/>
      <c r="K31" s="768"/>
      <c r="L31" s="768"/>
      <c r="M31" s="768"/>
      <c r="N31" s="768"/>
      <c r="O31" s="768"/>
      <c r="P31" s="769"/>
      <c r="Q31" s="770">
        <v>556</v>
      </c>
      <c r="R31" s="771"/>
      <c r="S31" s="771"/>
      <c r="T31" s="771"/>
      <c r="U31" s="771"/>
      <c r="V31" s="771">
        <v>494</v>
      </c>
      <c r="W31" s="771"/>
      <c r="X31" s="771"/>
      <c r="Y31" s="771"/>
      <c r="Z31" s="771"/>
      <c r="AA31" s="771">
        <v>62</v>
      </c>
      <c r="AB31" s="771"/>
      <c r="AC31" s="771"/>
      <c r="AD31" s="771"/>
      <c r="AE31" s="772"/>
      <c r="AF31" s="773">
        <v>667</v>
      </c>
      <c r="AG31" s="774"/>
      <c r="AH31" s="774"/>
      <c r="AI31" s="774"/>
      <c r="AJ31" s="775"/>
      <c r="AK31" s="819">
        <v>33</v>
      </c>
      <c r="AL31" s="816"/>
      <c r="AM31" s="816"/>
      <c r="AN31" s="816"/>
      <c r="AO31" s="816"/>
      <c r="AP31" s="816">
        <v>993</v>
      </c>
      <c r="AQ31" s="816"/>
      <c r="AR31" s="816"/>
      <c r="AS31" s="816"/>
      <c r="AT31" s="816"/>
      <c r="AU31" s="816" t="s">
        <v>545</v>
      </c>
      <c r="AV31" s="816"/>
      <c r="AW31" s="816"/>
      <c r="AX31" s="816"/>
      <c r="AY31" s="816"/>
      <c r="AZ31" s="816" t="s">
        <v>545</v>
      </c>
      <c r="BA31" s="816"/>
      <c r="BB31" s="816"/>
      <c r="BC31" s="816"/>
      <c r="BD31" s="816"/>
      <c r="BE31" s="817" t="s">
        <v>392</v>
      </c>
      <c r="BF31" s="817"/>
      <c r="BG31" s="817"/>
      <c r="BH31" s="817"/>
      <c r="BI31" s="818"/>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393</v>
      </c>
      <c r="C32" s="768"/>
      <c r="D32" s="768"/>
      <c r="E32" s="768"/>
      <c r="F32" s="768"/>
      <c r="G32" s="768"/>
      <c r="H32" s="768"/>
      <c r="I32" s="768"/>
      <c r="J32" s="768"/>
      <c r="K32" s="768"/>
      <c r="L32" s="768"/>
      <c r="M32" s="768"/>
      <c r="N32" s="768"/>
      <c r="O32" s="768"/>
      <c r="P32" s="769"/>
      <c r="Q32" s="770">
        <v>1197</v>
      </c>
      <c r="R32" s="771"/>
      <c r="S32" s="771"/>
      <c r="T32" s="771"/>
      <c r="U32" s="771"/>
      <c r="V32" s="771">
        <v>1250</v>
      </c>
      <c r="W32" s="771"/>
      <c r="X32" s="771"/>
      <c r="Y32" s="771"/>
      <c r="Z32" s="771"/>
      <c r="AA32" s="771">
        <v>-53</v>
      </c>
      <c r="AB32" s="771"/>
      <c r="AC32" s="771"/>
      <c r="AD32" s="771"/>
      <c r="AE32" s="772"/>
      <c r="AF32" s="773">
        <v>358</v>
      </c>
      <c r="AG32" s="774"/>
      <c r="AH32" s="774"/>
      <c r="AI32" s="774"/>
      <c r="AJ32" s="775"/>
      <c r="AK32" s="819">
        <v>403</v>
      </c>
      <c r="AL32" s="816"/>
      <c r="AM32" s="816"/>
      <c r="AN32" s="816"/>
      <c r="AO32" s="816"/>
      <c r="AP32" s="816">
        <v>7317</v>
      </c>
      <c r="AQ32" s="816"/>
      <c r="AR32" s="816"/>
      <c r="AS32" s="816"/>
      <c r="AT32" s="816"/>
      <c r="AU32" s="816">
        <v>1796</v>
      </c>
      <c r="AV32" s="816"/>
      <c r="AW32" s="816"/>
      <c r="AX32" s="816"/>
      <c r="AY32" s="816"/>
      <c r="AZ32" s="816" t="s">
        <v>545</v>
      </c>
      <c r="BA32" s="816"/>
      <c r="BB32" s="816"/>
      <c r="BC32" s="816"/>
      <c r="BD32" s="816"/>
      <c r="BE32" s="817" t="s">
        <v>392</v>
      </c>
      <c r="BF32" s="817"/>
      <c r="BG32" s="817"/>
      <c r="BH32" s="817"/>
      <c r="BI32" s="818"/>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19"/>
      <c r="AL33" s="816"/>
      <c r="AM33" s="816"/>
      <c r="AN33" s="816"/>
      <c r="AO33" s="816"/>
      <c r="AP33" s="816"/>
      <c r="AQ33" s="816"/>
      <c r="AR33" s="816"/>
      <c r="AS33" s="816"/>
      <c r="AT33" s="816"/>
      <c r="AU33" s="816"/>
      <c r="AV33" s="816"/>
      <c r="AW33" s="816"/>
      <c r="AX33" s="816"/>
      <c r="AY33" s="816"/>
      <c r="AZ33" s="820"/>
      <c r="BA33" s="820"/>
      <c r="BB33" s="820"/>
      <c r="BC33" s="820"/>
      <c r="BD33" s="820"/>
      <c r="BE33" s="817"/>
      <c r="BF33" s="817"/>
      <c r="BG33" s="817"/>
      <c r="BH33" s="817"/>
      <c r="BI33" s="818"/>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19"/>
      <c r="AL34" s="816"/>
      <c r="AM34" s="816"/>
      <c r="AN34" s="816"/>
      <c r="AO34" s="816"/>
      <c r="AP34" s="816"/>
      <c r="AQ34" s="816"/>
      <c r="AR34" s="816"/>
      <c r="AS34" s="816"/>
      <c r="AT34" s="816"/>
      <c r="AU34" s="816"/>
      <c r="AV34" s="816"/>
      <c r="AW34" s="816"/>
      <c r="AX34" s="816"/>
      <c r="AY34" s="816"/>
      <c r="AZ34" s="820"/>
      <c r="BA34" s="820"/>
      <c r="BB34" s="820"/>
      <c r="BC34" s="820"/>
      <c r="BD34" s="820"/>
      <c r="BE34" s="817"/>
      <c r="BF34" s="817"/>
      <c r="BG34" s="817"/>
      <c r="BH34" s="817"/>
      <c r="BI34" s="818"/>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19"/>
      <c r="AL35" s="816"/>
      <c r="AM35" s="816"/>
      <c r="AN35" s="816"/>
      <c r="AO35" s="816"/>
      <c r="AP35" s="816"/>
      <c r="AQ35" s="816"/>
      <c r="AR35" s="816"/>
      <c r="AS35" s="816"/>
      <c r="AT35" s="816"/>
      <c r="AU35" s="816"/>
      <c r="AV35" s="816"/>
      <c r="AW35" s="816"/>
      <c r="AX35" s="816"/>
      <c r="AY35" s="816"/>
      <c r="AZ35" s="820"/>
      <c r="BA35" s="820"/>
      <c r="BB35" s="820"/>
      <c r="BC35" s="820"/>
      <c r="BD35" s="820"/>
      <c r="BE35" s="817"/>
      <c r="BF35" s="817"/>
      <c r="BG35" s="817"/>
      <c r="BH35" s="817"/>
      <c r="BI35" s="818"/>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19"/>
      <c r="AL36" s="816"/>
      <c r="AM36" s="816"/>
      <c r="AN36" s="816"/>
      <c r="AO36" s="816"/>
      <c r="AP36" s="816"/>
      <c r="AQ36" s="816"/>
      <c r="AR36" s="816"/>
      <c r="AS36" s="816"/>
      <c r="AT36" s="816"/>
      <c r="AU36" s="816"/>
      <c r="AV36" s="816"/>
      <c r="AW36" s="816"/>
      <c r="AX36" s="816"/>
      <c r="AY36" s="816"/>
      <c r="AZ36" s="820"/>
      <c r="BA36" s="820"/>
      <c r="BB36" s="820"/>
      <c r="BC36" s="820"/>
      <c r="BD36" s="820"/>
      <c r="BE36" s="817"/>
      <c r="BF36" s="817"/>
      <c r="BG36" s="817"/>
      <c r="BH36" s="817"/>
      <c r="BI36" s="818"/>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19"/>
      <c r="AL37" s="816"/>
      <c r="AM37" s="816"/>
      <c r="AN37" s="816"/>
      <c r="AO37" s="816"/>
      <c r="AP37" s="816"/>
      <c r="AQ37" s="816"/>
      <c r="AR37" s="816"/>
      <c r="AS37" s="816"/>
      <c r="AT37" s="816"/>
      <c r="AU37" s="816"/>
      <c r="AV37" s="816"/>
      <c r="AW37" s="816"/>
      <c r="AX37" s="816"/>
      <c r="AY37" s="816"/>
      <c r="AZ37" s="820"/>
      <c r="BA37" s="820"/>
      <c r="BB37" s="820"/>
      <c r="BC37" s="820"/>
      <c r="BD37" s="820"/>
      <c r="BE37" s="817"/>
      <c r="BF37" s="817"/>
      <c r="BG37" s="817"/>
      <c r="BH37" s="817"/>
      <c r="BI37" s="818"/>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19"/>
      <c r="AL38" s="816"/>
      <c r="AM38" s="816"/>
      <c r="AN38" s="816"/>
      <c r="AO38" s="816"/>
      <c r="AP38" s="816"/>
      <c r="AQ38" s="816"/>
      <c r="AR38" s="816"/>
      <c r="AS38" s="816"/>
      <c r="AT38" s="816"/>
      <c r="AU38" s="816"/>
      <c r="AV38" s="816"/>
      <c r="AW38" s="816"/>
      <c r="AX38" s="816"/>
      <c r="AY38" s="816"/>
      <c r="AZ38" s="820"/>
      <c r="BA38" s="820"/>
      <c r="BB38" s="820"/>
      <c r="BC38" s="820"/>
      <c r="BD38" s="820"/>
      <c r="BE38" s="817"/>
      <c r="BF38" s="817"/>
      <c r="BG38" s="817"/>
      <c r="BH38" s="817"/>
      <c r="BI38" s="818"/>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19"/>
      <c r="AL39" s="816"/>
      <c r="AM39" s="816"/>
      <c r="AN39" s="816"/>
      <c r="AO39" s="816"/>
      <c r="AP39" s="816"/>
      <c r="AQ39" s="816"/>
      <c r="AR39" s="816"/>
      <c r="AS39" s="816"/>
      <c r="AT39" s="816"/>
      <c r="AU39" s="816"/>
      <c r="AV39" s="816"/>
      <c r="AW39" s="816"/>
      <c r="AX39" s="816"/>
      <c r="AY39" s="816"/>
      <c r="AZ39" s="820"/>
      <c r="BA39" s="820"/>
      <c r="BB39" s="820"/>
      <c r="BC39" s="820"/>
      <c r="BD39" s="820"/>
      <c r="BE39" s="817"/>
      <c r="BF39" s="817"/>
      <c r="BG39" s="817"/>
      <c r="BH39" s="817"/>
      <c r="BI39" s="818"/>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19"/>
      <c r="AL40" s="816"/>
      <c r="AM40" s="816"/>
      <c r="AN40" s="816"/>
      <c r="AO40" s="816"/>
      <c r="AP40" s="816"/>
      <c r="AQ40" s="816"/>
      <c r="AR40" s="816"/>
      <c r="AS40" s="816"/>
      <c r="AT40" s="816"/>
      <c r="AU40" s="816"/>
      <c r="AV40" s="816"/>
      <c r="AW40" s="816"/>
      <c r="AX40" s="816"/>
      <c r="AY40" s="816"/>
      <c r="AZ40" s="820"/>
      <c r="BA40" s="820"/>
      <c r="BB40" s="820"/>
      <c r="BC40" s="820"/>
      <c r="BD40" s="820"/>
      <c r="BE40" s="817"/>
      <c r="BF40" s="817"/>
      <c r="BG40" s="817"/>
      <c r="BH40" s="817"/>
      <c r="BI40" s="818"/>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19"/>
      <c r="AL41" s="816"/>
      <c r="AM41" s="816"/>
      <c r="AN41" s="816"/>
      <c r="AO41" s="816"/>
      <c r="AP41" s="816"/>
      <c r="AQ41" s="816"/>
      <c r="AR41" s="816"/>
      <c r="AS41" s="816"/>
      <c r="AT41" s="816"/>
      <c r="AU41" s="816"/>
      <c r="AV41" s="816"/>
      <c r="AW41" s="816"/>
      <c r="AX41" s="816"/>
      <c r="AY41" s="816"/>
      <c r="AZ41" s="820"/>
      <c r="BA41" s="820"/>
      <c r="BB41" s="820"/>
      <c r="BC41" s="820"/>
      <c r="BD41" s="820"/>
      <c r="BE41" s="817"/>
      <c r="BF41" s="817"/>
      <c r="BG41" s="817"/>
      <c r="BH41" s="817"/>
      <c r="BI41" s="818"/>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19"/>
      <c r="AL42" s="816"/>
      <c r="AM42" s="816"/>
      <c r="AN42" s="816"/>
      <c r="AO42" s="816"/>
      <c r="AP42" s="816"/>
      <c r="AQ42" s="816"/>
      <c r="AR42" s="816"/>
      <c r="AS42" s="816"/>
      <c r="AT42" s="816"/>
      <c r="AU42" s="816"/>
      <c r="AV42" s="816"/>
      <c r="AW42" s="816"/>
      <c r="AX42" s="816"/>
      <c r="AY42" s="816"/>
      <c r="AZ42" s="820"/>
      <c r="BA42" s="820"/>
      <c r="BB42" s="820"/>
      <c r="BC42" s="820"/>
      <c r="BD42" s="820"/>
      <c r="BE42" s="817"/>
      <c r="BF42" s="817"/>
      <c r="BG42" s="817"/>
      <c r="BH42" s="817"/>
      <c r="BI42" s="818"/>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19"/>
      <c r="AL43" s="816"/>
      <c r="AM43" s="816"/>
      <c r="AN43" s="816"/>
      <c r="AO43" s="816"/>
      <c r="AP43" s="816"/>
      <c r="AQ43" s="816"/>
      <c r="AR43" s="816"/>
      <c r="AS43" s="816"/>
      <c r="AT43" s="816"/>
      <c r="AU43" s="816"/>
      <c r="AV43" s="816"/>
      <c r="AW43" s="816"/>
      <c r="AX43" s="816"/>
      <c r="AY43" s="816"/>
      <c r="AZ43" s="820"/>
      <c r="BA43" s="820"/>
      <c r="BB43" s="820"/>
      <c r="BC43" s="820"/>
      <c r="BD43" s="820"/>
      <c r="BE43" s="817"/>
      <c r="BF43" s="817"/>
      <c r="BG43" s="817"/>
      <c r="BH43" s="817"/>
      <c r="BI43" s="818"/>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19"/>
      <c r="AL44" s="816"/>
      <c r="AM44" s="816"/>
      <c r="AN44" s="816"/>
      <c r="AO44" s="816"/>
      <c r="AP44" s="816"/>
      <c r="AQ44" s="816"/>
      <c r="AR44" s="816"/>
      <c r="AS44" s="816"/>
      <c r="AT44" s="816"/>
      <c r="AU44" s="816"/>
      <c r="AV44" s="816"/>
      <c r="AW44" s="816"/>
      <c r="AX44" s="816"/>
      <c r="AY44" s="816"/>
      <c r="AZ44" s="820"/>
      <c r="BA44" s="820"/>
      <c r="BB44" s="820"/>
      <c r="BC44" s="820"/>
      <c r="BD44" s="820"/>
      <c r="BE44" s="817"/>
      <c r="BF44" s="817"/>
      <c r="BG44" s="817"/>
      <c r="BH44" s="817"/>
      <c r="BI44" s="818"/>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19"/>
      <c r="AL45" s="816"/>
      <c r="AM45" s="816"/>
      <c r="AN45" s="816"/>
      <c r="AO45" s="816"/>
      <c r="AP45" s="816"/>
      <c r="AQ45" s="816"/>
      <c r="AR45" s="816"/>
      <c r="AS45" s="816"/>
      <c r="AT45" s="816"/>
      <c r="AU45" s="816"/>
      <c r="AV45" s="816"/>
      <c r="AW45" s="816"/>
      <c r="AX45" s="816"/>
      <c r="AY45" s="816"/>
      <c r="AZ45" s="820"/>
      <c r="BA45" s="820"/>
      <c r="BB45" s="820"/>
      <c r="BC45" s="820"/>
      <c r="BD45" s="820"/>
      <c r="BE45" s="817"/>
      <c r="BF45" s="817"/>
      <c r="BG45" s="817"/>
      <c r="BH45" s="817"/>
      <c r="BI45" s="818"/>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19"/>
      <c r="AL46" s="816"/>
      <c r="AM46" s="816"/>
      <c r="AN46" s="816"/>
      <c r="AO46" s="816"/>
      <c r="AP46" s="816"/>
      <c r="AQ46" s="816"/>
      <c r="AR46" s="816"/>
      <c r="AS46" s="816"/>
      <c r="AT46" s="816"/>
      <c r="AU46" s="816"/>
      <c r="AV46" s="816"/>
      <c r="AW46" s="816"/>
      <c r="AX46" s="816"/>
      <c r="AY46" s="816"/>
      <c r="AZ46" s="820"/>
      <c r="BA46" s="820"/>
      <c r="BB46" s="820"/>
      <c r="BC46" s="820"/>
      <c r="BD46" s="820"/>
      <c r="BE46" s="817"/>
      <c r="BF46" s="817"/>
      <c r="BG46" s="817"/>
      <c r="BH46" s="817"/>
      <c r="BI46" s="818"/>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19"/>
      <c r="AL47" s="816"/>
      <c r="AM47" s="816"/>
      <c r="AN47" s="816"/>
      <c r="AO47" s="816"/>
      <c r="AP47" s="816"/>
      <c r="AQ47" s="816"/>
      <c r="AR47" s="816"/>
      <c r="AS47" s="816"/>
      <c r="AT47" s="816"/>
      <c r="AU47" s="816"/>
      <c r="AV47" s="816"/>
      <c r="AW47" s="816"/>
      <c r="AX47" s="816"/>
      <c r="AY47" s="816"/>
      <c r="AZ47" s="820"/>
      <c r="BA47" s="820"/>
      <c r="BB47" s="820"/>
      <c r="BC47" s="820"/>
      <c r="BD47" s="820"/>
      <c r="BE47" s="817"/>
      <c r="BF47" s="817"/>
      <c r="BG47" s="817"/>
      <c r="BH47" s="817"/>
      <c r="BI47" s="818"/>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19"/>
      <c r="AL48" s="816"/>
      <c r="AM48" s="816"/>
      <c r="AN48" s="816"/>
      <c r="AO48" s="816"/>
      <c r="AP48" s="816"/>
      <c r="AQ48" s="816"/>
      <c r="AR48" s="816"/>
      <c r="AS48" s="816"/>
      <c r="AT48" s="816"/>
      <c r="AU48" s="816"/>
      <c r="AV48" s="816"/>
      <c r="AW48" s="816"/>
      <c r="AX48" s="816"/>
      <c r="AY48" s="816"/>
      <c r="AZ48" s="820"/>
      <c r="BA48" s="820"/>
      <c r="BB48" s="820"/>
      <c r="BC48" s="820"/>
      <c r="BD48" s="820"/>
      <c r="BE48" s="817"/>
      <c r="BF48" s="817"/>
      <c r="BG48" s="817"/>
      <c r="BH48" s="817"/>
      <c r="BI48" s="818"/>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19"/>
      <c r="AL49" s="816"/>
      <c r="AM49" s="816"/>
      <c r="AN49" s="816"/>
      <c r="AO49" s="816"/>
      <c r="AP49" s="816"/>
      <c r="AQ49" s="816"/>
      <c r="AR49" s="816"/>
      <c r="AS49" s="816"/>
      <c r="AT49" s="816"/>
      <c r="AU49" s="816"/>
      <c r="AV49" s="816"/>
      <c r="AW49" s="816"/>
      <c r="AX49" s="816"/>
      <c r="AY49" s="816"/>
      <c r="AZ49" s="820"/>
      <c r="BA49" s="820"/>
      <c r="BB49" s="820"/>
      <c r="BC49" s="820"/>
      <c r="BD49" s="820"/>
      <c r="BE49" s="817"/>
      <c r="BF49" s="817"/>
      <c r="BG49" s="817"/>
      <c r="BH49" s="817"/>
      <c r="BI49" s="818"/>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1"/>
      <c r="R50" s="822"/>
      <c r="S50" s="822"/>
      <c r="T50" s="822"/>
      <c r="U50" s="822"/>
      <c r="V50" s="822"/>
      <c r="W50" s="822"/>
      <c r="X50" s="822"/>
      <c r="Y50" s="822"/>
      <c r="Z50" s="822"/>
      <c r="AA50" s="822"/>
      <c r="AB50" s="822"/>
      <c r="AC50" s="822"/>
      <c r="AD50" s="822"/>
      <c r="AE50" s="823"/>
      <c r="AF50" s="773"/>
      <c r="AG50" s="774"/>
      <c r="AH50" s="774"/>
      <c r="AI50" s="774"/>
      <c r="AJ50" s="775"/>
      <c r="AK50" s="825"/>
      <c r="AL50" s="822"/>
      <c r="AM50" s="822"/>
      <c r="AN50" s="822"/>
      <c r="AO50" s="822"/>
      <c r="AP50" s="822"/>
      <c r="AQ50" s="822"/>
      <c r="AR50" s="822"/>
      <c r="AS50" s="822"/>
      <c r="AT50" s="822"/>
      <c r="AU50" s="822"/>
      <c r="AV50" s="822"/>
      <c r="AW50" s="822"/>
      <c r="AX50" s="822"/>
      <c r="AY50" s="822"/>
      <c r="AZ50" s="824"/>
      <c r="BA50" s="824"/>
      <c r="BB50" s="824"/>
      <c r="BC50" s="824"/>
      <c r="BD50" s="824"/>
      <c r="BE50" s="817"/>
      <c r="BF50" s="817"/>
      <c r="BG50" s="817"/>
      <c r="BH50" s="817"/>
      <c r="BI50" s="818"/>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1"/>
      <c r="R51" s="822"/>
      <c r="S51" s="822"/>
      <c r="T51" s="822"/>
      <c r="U51" s="822"/>
      <c r="V51" s="822"/>
      <c r="W51" s="822"/>
      <c r="X51" s="822"/>
      <c r="Y51" s="822"/>
      <c r="Z51" s="822"/>
      <c r="AA51" s="822"/>
      <c r="AB51" s="822"/>
      <c r="AC51" s="822"/>
      <c r="AD51" s="822"/>
      <c r="AE51" s="823"/>
      <c r="AF51" s="773"/>
      <c r="AG51" s="774"/>
      <c r="AH51" s="774"/>
      <c r="AI51" s="774"/>
      <c r="AJ51" s="775"/>
      <c r="AK51" s="825"/>
      <c r="AL51" s="822"/>
      <c r="AM51" s="822"/>
      <c r="AN51" s="822"/>
      <c r="AO51" s="822"/>
      <c r="AP51" s="822"/>
      <c r="AQ51" s="822"/>
      <c r="AR51" s="822"/>
      <c r="AS51" s="822"/>
      <c r="AT51" s="822"/>
      <c r="AU51" s="822"/>
      <c r="AV51" s="822"/>
      <c r="AW51" s="822"/>
      <c r="AX51" s="822"/>
      <c r="AY51" s="822"/>
      <c r="AZ51" s="824"/>
      <c r="BA51" s="824"/>
      <c r="BB51" s="824"/>
      <c r="BC51" s="824"/>
      <c r="BD51" s="824"/>
      <c r="BE51" s="817"/>
      <c r="BF51" s="817"/>
      <c r="BG51" s="817"/>
      <c r="BH51" s="817"/>
      <c r="BI51" s="818"/>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1"/>
      <c r="R52" s="822"/>
      <c r="S52" s="822"/>
      <c r="T52" s="822"/>
      <c r="U52" s="822"/>
      <c r="V52" s="822"/>
      <c r="W52" s="822"/>
      <c r="X52" s="822"/>
      <c r="Y52" s="822"/>
      <c r="Z52" s="822"/>
      <c r="AA52" s="822"/>
      <c r="AB52" s="822"/>
      <c r="AC52" s="822"/>
      <c r="AD52" s="822"/>
      <c r="AE52" s="823"/>
      <c r="AF52" s="773"/>
      <c r="AG52" s="774"/>
      <c r="AH52" s="774"/>
      <c r="AI52" s="774"/>
      <c r="AJ52" s="775"/>
      <c r="AK52" s="825"/>
      <c r="AL52" s="822"/>
      <c r="AM52" s="822"/>
      <c r="AN52" s="822"/>
      <c r="AO52" s="822"/>
      <c r="AP52" s="822"/>
      <c r="AQ52" s="822"/>
      <c r="AR52" s="822"/>
      <c r="AS52" s="822"/>
      <c r="AT52" s="822"/>
      <c r="AU52" s="822"/>
      <c r="AV52" s="822"/>
      <c r="AW52" s="822"/>
      <c r="AX52" s="822"/>
      <c r="AY52" s="822"/>
      <c r="AZ52" s="824"/>
      <c r="BA52" s="824"/>
      <c r="BB52" s="824"/>
      <c r="BC52" s="824"/>
      <c r="BD52" s="824"/>
      <c r="BE52" s="817"/>
      <c r="BF52" s="817"/>
      <c r="BG52" s="817"/>
      <c r="BH52" s="817"/>
      <c r="BI52" s="818"/>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1"/>
      <c r="R53" s="822"/>
      <c r="S53" s="822"/>
      <c r="T53" s="822"/>
      <c r="U53" s="822"/>
      <c r="V53" s="822"/>
      <c r="W53" s="822"/>
      <c r="X53" s="822"/>
      <c r="Y53" s="822"/>
      <c r="Z53" s="822"/>
      <c r="AA53" s="822"/>
      <c r="AB53" s="822"/>
      <c r="AC53" s="822"/>
      <c r="AD53" s="822"/>
      <c r="AE53" s="823"/>
      <c r="AF53" s="773"/>
      <c r="AG53" s="774"/>
      <c r="AH53" s="774"/>
      <c r="AI53" s="774"/>
      <c r="AJ53" s="775"/>
      <c r="AK53" s="825"/>
      <c r="AL53" s="822"/>
      <c r="AM53" s="822"/>
      <c r="AN53" s="822"/>
      <c r="AO53" s="822"/>
      <c r="AP53" s="822"/>
      <c r="AQ53" s="822"/>
      <c r="AR53" s="822"/>
      <c r="AS53" s="822"/>
      <c r="AT53" s="822"/>
      <c r="AU53" s="822"/>
      <c r="AV53" s="822"/>
      <c r="AW53" s="822"/>
      <c r="AX53" s="822"/>
      <c r="AY53" s="822"/>
      <c r="AZ53" s="824"/>
      <c r="BA53" s="824"/>
      <c r="BB53" s="824"/>
      <c r="BC53" s="824"/>
      <c r="BD53" s="824"/>
      <c r="BE53" s="817"/>
      <c r="BF53" s="817"/>
      <c r="BG53" s="817"/>
      <c r="BH53" s="817"/>
      <c r="BI53" s="818"/>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1"/>
      <c r="R54" s="822"/>
      <c r="S54" s="822"/>
      <c r="T54" s="822"/>
      <c r="U54" s="822"/>
      <c r="V54" s="822"/>
      <c r="W54" s="822"/>
      <c r="X54" s="822"/>
      <c r="Y54" s="822"/>
      <c r="Z54" s="822"/>
      <c r="AA54" s="822"/>
      <c r="AB54" s="822"/>
      <c r="AC54" s="822"/>
      <c r="AD54" s="822"/>
      <c r="AE54" s="823"/>
      <c r="AF54" s="773"/>
      <c r="AG54" s="774"/>
      <c r="AH54" s="774"/>
      <c r="AI54" s="774"/>
      <c r="AJ54" s="775"/>
      <c r="AK54" s="825"/>
      <c r="AL54" s="822"/>
      <c r="AM54" s="822"/>
      <c r="AN54" s="822"/>
      <c r="AO54" s="822"/>
      <c r="AP54" s="822"/>
      <c r="AQ54" s="822"/>
      <c r="AR54" s="822"/>
      <c r="AS54" s="822"/>
      <c r="AT54" s="822"/>
      <c r="AU54" s="822"/>
      <c r="AV54" s="822"/>
      <c r="AW54" s="822"/>
      <c r="AX54" s="822"/>
      <c r="AY54" s="822"/>
      <c r="AZ54" s="824"/>
      <c r="BA54" s="824"/>
      <c r="BB54" s="824"/>
      <c r="BC54" s="824"/>
      <c r="BD54" s="824"/>
      <c r="BE54" s="817"/>
      <c r="BF54" s="817"/>
      <c r="BG54" s="817"/>
      <c r="BH54" s="817"/>
      <c r="BI54" s="818"/>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1"/>
      <c r="R55" s="822"/>
      <c r="S55" s="822"/>
      <c r="T55" s="822"/>
      <c r="U55" s="822"/>
      <c r="V55" s="822"/>
      <c r="W55" s="822"/>
      <c r="X55" s="822"/>
      <c r="Y55" s="822"/>
      <c r="Z55" s="822"/>
      <c r="AA55" s="822"/>
      <c r="AB55" s="822"/>
      <c r="AC55" s="822"/>
      <c r="AD55" s="822"/>
      <c r="AE55" s="823"/>
      <c r="AF55" s="773"/>
      <c r="AG55" s="774"/>
      <c r="AH55" s="774"/>
      <c r="AI55" s="774"/>
      <c r="AJ55" s="775"/>
      <c r="AK55" s="825"/>
      <c r="AL55" s="822"/>
      <c r="AM55" s="822"/>
      <c r="AN55" s="822"/>
      <c r="AO55" s="822"/>
      <c r="AP55" s="822"/>
      <c r="AQ55" s="822"/>
      <c r="AR55" s="822"/>
      <c r="AS55" s="822"/>
      <c r="AT55" s="822"/>
      <c r="AU55" s="822"/>
      <c r="AV55" s="822"/>
      <c r="AW55" s="822"/>
      <c r="AX55" s="822"/>
      <c r="AY55" s="822"/>
      <c r="AZ55" s="824"/>
      <c r="BA55" s="824"/>
      <c r="BB55" s="824"/>
      <c r="BC55" s="824"/>
      <c r="BD55" s="824"/>
      <c r="BE55" s="817"/>
      <c r="BF55" s="817"/>
      <c r="BG55" s="817"/>
      <c r="BH55" s="817"/>
      <c r="BI55" s="818"/>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1"/>
      <c r="R56" s="822"/>
      <c r="S56" s="822"/>
      <c r="T56" s="822"/>
      <c r="U56" s="822"/>
      <c r="V56" s="822"/>
      <c r="W56" s="822"/>
      <c r="X56" s="822"/>
      <c r="Y56" s="822"/>
      <c r="Z56" s="822"/>
      <c r="AA56" s="822"/>
      <c r="AB56" s="822"/>
      <c r="AC56" s="822"/>
      <c r="AD56" s="822"/>
      <c r="AE56" s="823"/>
      <c r="AF56" s="773"/>
      <c r="AG56" s="774"/>
      <c r="AH56" s="774"/>
      <c r="AI56" s="774"/>
      <c r="AJ56" s="775"/>
      <c r="AK56" s="825"/>
      <c r="AL56" s="822"/>
      <c r="AM56" s="822"/>
      <c r="AN56" s="822"/>
      <c r="AO56" s="822"/>
      <c r="AP56" s="822"/>
      <c r="AQ56" s="822"/>
      <c r="AR56" s="822"/>
      <c r="AS56" s="822"/>
      <c r="AT56" s="822"/>
      <c r="AU56" s="822"/>
      <c r="AV56" s="822"/>
      <c r="AW56" s="822"/>
      <c r="AX56" s="822"/>
      <c r="AY56" s="822"/>
      <c r="AZ56" s="824"/>
      <c r="BA56" s="824"/>
      <c r="BB56" s="824"/>
      <c r="BC56" s="824"/>
      <c r="BD56" s="824"/>
      <c r="BE56" s="817"/>
      <c r="BF56" s="817"/>
      <c r="BG56" s="817"/>
      <c r="BH56" s="817"/>
      <c r="BI56" s="818"/>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1"/>
      <c r="R57" s="822"/>
      <c r="S57" s="822"/>
      <c r="T57" s="822"/>
      <c r="U57" s="822"/>
      <c r="V57" s="822"/>
      <c r="W57" s="822"/>
      <c r="X57" s="822"/>
      <c r="Y57" s="822"/>
      <c r="Z57" s="822"/>
      <c r="AA57" s="822"/>
      <c r="AB57" s="822"/>
      <c r="AC57" s="822"/>
      <c r="AD57" s="822"/>
      <c r="AE57" s="823"/>
      <c r="AF57" s="773"/>
      <c r="AG57" s="774"/>
      <c r="AH57" s="774"/>
      <c r="AI57" s="774"/>
      <c r="AJ57" s="775"/>
      <c r="AK57" s="825"/>
      <c r="AL57" s="822"/>
      <c r="AM57" s="822"/>
      <c r="AN57" s="822"/>
      <c r="AO57" s="822"/>
      <c r="AP57" s="822"/>
      <c r="AQ57" s="822"/>
      <c r="AR57" s="822"/>
      <c r="AS57" s="822"/>
      <c r="AT57" s="822"/>
      <c r="AU57" s="822"/>
      <c r="AV57" s="822"/>
      <c r="AW57" s="822"/>
      <c r="AX57" s="822"/>
      <c r="AY57" s="822"/>
      <c r="AZ57" s="824"/>
      <c r="BA57" s="824"/>
      <c r="BB57" s="824"/>
      <c r="BC57" s="824"/>
      <c r="BD57" s="824"/>
      <c r="BE57" s="817"/>
      <c r="BF57" s="817"/>
      <c r="BG57" s="817"/>
      <c r="BH57" s="817"/>
      <c r="BI57" s="818"/>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1"/>
      <c r="R58" s="822"/>
      <c r="S58" s="822"/>
      <c r="T58" s="822"/>
      <c r="U58" s="822"/>
      <c r="V58" s="822"/>
      <c r="W58" s="822"/>
      <c r="X58" s="822"/>
      <c r="Y58" s="822"/>
      <c r="Z58" s="822"/>
      <c r="AA58" s="822"/>
      <c r="AB58" s="822"/>
      <c r="AC58" s="822"/>
      <c r="AD58" s="822"/>
      <c r="AE58" s="823"/>
      <c r="AF58" s="773"/>
      <c r="AG58" s="774"/>
      <c r="AH58" s="774"/>
      <c r="AI58" s="774"/>
      <c r="AJ58" s="775"/>
      <c r="AK58" s="825"/>
      <c r="AL58" s="822"/>
      <c r="AM58" s="822"/>
      <c r="AN58" s="822"/>
      <c r="AO58" s="822"/>
      <c r="AP58" s="822"/>
      <c r="AQ58" s="822"/>
      <c r="AR58" s="822"/>
      <c r="AS58" s="822"/>
      <c r="AT58" s="822"/>
      <c r="AU58" s="822"/>
      <c r="AV58" s="822"/>
      <c r="AW58" s="822"/>
      <c r="AX58" s="822"/>
      <c r="AY58" s="822"/>
      <c r="AZ58" s="824"/>
      <c r="BA58" s="824"/>
      <c r="BB58" s="824"/>
      <c r="BC58" s="824"/>
      <c r="BD58" s="824"/>
      <c r="BE58" s="817"/>
      <c r="BF58" s="817"/>
      <c r="BG58" s="817"/>
      <c r="BH58" s="817"/>
      <c r="BI58" s="818"/>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1"/>
      <c r="R59" s="822"/>
      <c r="S59" s="822"/>
      <c r="T59" s="822"/>
      <c r="U59" s="822"/>
      <c r="V59" s="822"/>
      <c r="W59" s="822"/>
      <c r="X59" s="822"/>
      <c r="Y59" s="822"/>
      <c r="Z59" s="822"/>
      <c r="AA59" s="822"/>
      <c r="AB59" s="822"/>
      <c r="AC59" s="822"/>
      <c r="AD59" s="822"/>
      <c r="AE59" s="823"/>
      <c r="AF59" s="773"/>
      <c r="AG59" s="774"/>
      <c r="AH59" s="774"/>
      <c r="AI59" s="774"/>
      <c r="AJ59" s="775"/>
      <c r="AK59" s="825"/>
      <c r="AL59" s="822"/>
      <c r="AM59" s="822"/>
      <c r="AN59" s="822"/>
      <c r="AO59" s="822"/>
      <c r="AP59" s="822"/>
      <c r="AQ59" s="822"/>
      <c r="AR59" s="822"/>
      <c r="AS59" s="822"/>
      <c r="AT59" s="822"/>
      <c r="AU59" s="822"/>
      <c r="AV59" s="822"/>
      <c r="AW59" s="822"/>
      <c r="AX59" s="822"/>
      <c r="AY59" s="822"/>
      <c r="AZ59" s="824"/>
      <c r="BA59" s="824"/>
      <c r="BB59" s="824"/>
      <c r="BC59" s="824"/>
      <c r="BD59" s="824"/>
      <c r="BE59" s="817"/>
      <c r="BF59" s="817"/>
      <c r="BG59" s="817"/>
      <c r="BH59" s="817"/>
      <c r="BI59" s="818"/>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1"/>
      <c r="R60" s="822"/>
      <c r="S60" s="822"/>
      <c r="T60" s="822"/>
      <c r="U60" s="822"/>
      <c r="V60" s="822"/>
      <c r="W60" s="822"/>
      <c r="X60" s="822"/>
      <c r="Y60" s="822"/>
      <c r="Z60" s="822"/>
      <c r="AA60" s="822"/>
      <c r="AB60" s="822"/>
      <c r="AC60" s="822"/>
      <c r="AD60" s="822"/>
      <c r="AE60" s="823"/>
      <c r="AF60" s="773"/>
      <c r="AG60" s="774"/>
      <c r="AH60" s="774"/>
      <c r="AI60" s="774"/>
      <c r="AJ60" s="775"/>
      <c r="AK60" s="825"/>
      <c r="AL60" s="822"/>
      <c r="AM60" s="822"/>
      <c r="AN60" s="822"/>
      <c r="AO60" s="822"/>
      <c r="AP60" s="822"/>
      <c r="AQ60" s="822"/>
      <c r="AR60" s="822"/>
      <c r="AS60" s="822"/>
      <c r="AT60" s="822"/>
      <c r="AU60" s="822"/>
      <c r="AV60" s="822"/>
      <c r="AW60" s="822"/>
      <c r="AX60" s="822"/>
      <c r="AY60" s="822"/>
      <c r="AZ60" s="824"/>
      <c r="BA60" s="824"/>
      <c r="BB60" s="824"/>
      <c r="BC60" s="824"/>
      <c r="BD60" s="824"/>
      <c r="BE60" s="817"/>
      <c r="BF60" s="817"/>
      <c r="BG60" s="817"/>
      <c r="BH60" s="817"/>
      <c r="BI60" s="818"/>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1"/>
      <c r="R61" s="822"/>
      <c r="S61" s="822"/>
      <c r="T61" s="822"/>
      <c r="U61" s="822"/>
      <c r="V61" s="822"/>
      <c r="W61" s="822"/>
      <c r="X61" s="822"/>
      <c r="Y61" s="822"/>
      <c r="Z61" s="822"/>
      <c r="AA61" s="822"/>
      <c r="AB61" s="822"/>
      <c r="AC61" s="822"/>
      <c r="AD61" s="822"/>
      <c r="AE61" s="823"/>
      <c r="AF61" s="773"/>
      <c r="AG61" s="774"/>
      <c r="AH61" s="774"/>
      <c r="AI61" s="774"/>
      <c r="AJ61" s="775"/>
      <c r="AK61" s="825"/>
      <c r="AL61" s="822"/>
      <c r="AM61" s="822"/>
      <c r="AN61" s="822"/>
      <c r="AO61" s="822"/>
      <c r="AP61" s="822"/>
      <c r="AQ61" s="822"/>
      <c r="AR61" s="822"/>
      <c r="AS61" s="822"/>
      <c r="AT61" s="822"/>
      <c r="AU61" s="822"/>
      <c r="AV61" s="822"/>
      <c r="AW61" s="822"/>
      <c r="AX61" s="822"/>
      <c r="AY61" s="822"/>
      <c r="AZ61" s="824"/>
      <c r="BA61" s="824"/>
      <c r="BB61" s="824"/>
      <c r="BC61" s="824"/>
      <c r="BD61" s="824"/>
      <c r="BE61" s="817"/>
      <c r="BF61" s="817"/>
      <c r="BG61" s="817"/>
      <c r="BH61" s="817"/>
      <c r="BI61" s="818"/>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1"/>
      <c r="R62" s="822"/>
      <c r="S62" s="822"/>
      <c r="T62" s="822"/>
      <c r="U62" s="822"/>
      <c r="V62" s="822"/>
      <c r="W62" s="822"/>
      <c r="X62" s="822"/>
      <c r="Y62" s="822"/>
      <c r="Z62" s="822"/>
      <c r="AA62" s="822"/>
      <c r="AB62" s="822"/>
      <c r="AC62" s="822"/>
      <c r="AD62" s="822"/>
      <c r="AE62" s="823"/>
      <c r="AF62" s="773"/>
      <c r="AG62" s="774"/>
      <c r="AH62" s="774"/>
      <c r="AI62" s="774"/>
      <c r="AJ62" s="775"/>
      <c r="AK62" s="825"/>
      <c r="AL62" s="822"/>
      <c r="AM62" s="822"/>
      <c r="AN62" s="822"/>
      <c r="AO62" s="822"/>
      <c r="AP62" s="822"/>
      <c r="AQ62" s="822"/>
      <c r="AR62" s="822"/>
      <c r="AS62" s="822"/>
      <c r="AT62" s="822"/>
      <c r="AU62" s="822"/>
      <c r="AV62" s="822"/>
      <c r="AW62" s="822"/>
      <c r="AX62" s="822"/>
      <c r="AY62" s="822"/>
      <c r="AZ62" s="824"/>
      <c r="BA62" s="824"/>
      <c r="BB62" s="824"/>
      <c r="BC62" s="824"/>
      <c r="BD62" s="824"/>
      <c r="BE62" s="817"/>
      <c r="BF62" s="817"/>
      <c r="BG62" s="817"/>
      <c r="BH62" s="817"/>
      <c r="BI62" s="818"/>
      <c r="BJ62" s="833" t="s">
        <v>394</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376</v>
      </c>
      <c r="B63" s="776" t="s">
        <v>395</v>
      </c>
      <c r="C63" s="777"/>
      <c r="D63" s="777"/>
      <c r="E63" s="777"/>
      <c r="F63" s="777"/>
      <c r="G63" s="777"/>
      <c r="H63" s="777"/>
      <c r="I63" s="777"/>
      <c r="J63" s="777"/>
      <c r="K63" s="777"/>
      <c r="L63" s="777"/>
      <c r="M63" s="777"/>
      <c r="N63" s="777"/>
      <c r="O63" s="777"/>
      <c r="P63" s="778"/>
      <c r="Q63" s="826"/>
      <c r="R63" s="827"/>
      <c r="S63" s="827"/>
      <c r="T63" s="827"/>
      <c r="U63" s="827"/>
      <c r="V63" s="827"/>
      <c r="W63" s="827"/>
      <c r="X63" s="827"/>
      <c r="Y63" s="827"/>
      <c r="Z63" s="827"/>
      <c r="AA63" s="827"/>
      <c r="AB63" s="827"/>
      <c r="AC63" s="827"/>
      <c r="AD63" s="827"/>
      <c r="AE63" s="828"/>
      <c r="AF63" s="829">
        <v>1109</v>
      </c>
      <c r="AG63" s="830"/>
      <c r="AH63" s="830"/>
      <c r="AI63" s="830"/>
      <c r="AJ63" s="831"/>
      <c r="AK63" s="832"/>
      <c r="AL63" s="827"/>
      <c r="AM63" s="827"/>
      <c r="AN63" s="827"/>
      <c r="AO63" s="827"/>
      <c r="AP63" s="830">
        <v>8310</v>
      </c>
      <c r="AQ63" s="830"/>
      <c r="AR63" s="830"/>
      <c r="AS63" s="830"/>
      <c r="AT63" s="830"/>
      <c r="AU63" s="830">
        <v>1796</v>
      </c>
      <c r="AV63" s="830"/>
      <c r="AW63" s="830"/>
      <c r="AX63" s="830"/>
      <c r="AY63" s="830"/>
      <c r="AZ63" s="834"/>
      <c r="BA63" s="834"/>
      <c r="BB63" s="834"/>
      <c r="BC63" s="834"/>
      <c r="BD63" s="834"/>
      <c r="BE63" s="835"/>
      <c r="BF63" s="835"/>
      <c r="BG63" s="835"/>
      <c r="BH63" s="835"/>
      <c r="BI63" s="836"/>
      <c r="BJ63" s="837" t="s">
        <v>122</v>
      </c>
      <c r="BK63" s="838"/>
      <c r="BL63" s="838"/>
      <c r="BM63" s="838"/>
      <c r="BN63" s="839"/>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0" t="s">
        <v>383</v>
      </c>
      <c r="AG66" s="802"/>
      <c r="AH66" s="802"/>
      <c r="AI66" s="802"/>
      <c r="AJ66" s="841"/>
      <c r="AK66" s="720" t="s">
        <v>384</v>
      </c>
      <c r="AL66" s="715"/>
      <c r="AM66" s="715"/>
      <c r="AN66" s="715"/>
      <c r="AO66" s="716"/>
      <c r="AP66" s="720" t="s">
        <v>385</v>
      </c>
      <c r="AQ66" s="721"/>
      <c r="AR66" s="721"/>
      <c r="AS66" s="721"/>
      <c r="AT66" s="722"/>
      <c r="AU66" s="720" t="s">
        <v>398</v>
      </c>
      <c r="AV66" s="721"/>
      <c r="AW66" s="721"/>
      <c r="AX66" s="721"/>
      <c r="AY66" s="722"/>
      <c r="AZ66" s="720" t="s">
        <v>363</v>
      </c>
      <c r="BA66" s="721"/>
      <c r="BB66" s="721"/>
      <c r="BC66" s="721"/>
      <c r="BD66" s="727"/>
      <c r="BE66" s="235"/>
      <c r="BF66" s="235"/>
      <c r="BG66" s="235"/>
      <c r="BH66" s="235"/>
      <c r="BI66" s="235"/>
      <c r="BJ66" s="235"/>
      <c r="BK66" s="235"/>
      <c r="BL66" s="235"/>
      <c r="BM66" s="235"/>
      <c r="BN66" s="235"/>
      <c r="BO66" s="235"/>
      <c r="BP66" s="235"/>
      <c r="BQ66" s="232">
        <v>60</v>
      </c>
      <c r="BR66" s="237"/>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5"/>
      <c r="AH67" s="805"/>
      <c r="AI67" s="805"/>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x14ac:dyDescent="0.15">
      <c r="A68" s="230">
        <v>1</v>
      </c>
      <c r="B68" s="855" t="s">
        <v>546</v>
      </c>
      <c r="C68" s="856"/>
      <c r="D68" s="856"/>
      <c r="E68" s="856"/>
      <c r="F68" s="856"/>
      <c r="G68" s="856"/>
      <c r="H68" s="856"/>
      <c r="I68" s="856"/>
      <c r="J68" s="856"/>
      <c r="K68" s="856"/>
      <c r="L68" s="856"/>
      <c r="M68" s="856"/>
      <c r="N68" s="856"/>
      <c r="O68" s="856"/>
      <c r="P68" s="857"/>
      <c r="Q68" s="858">
        <v>11414</v>
      </c>
      <c r="R68" s="852"/>
      <c r="S68" s="852"/>
      <c r="T68" s="852"/>
      <c r="U68" s="852"/>
      <c r="V68" s="852">
        <v>7873</v>
      </c>
      <c r="W68" s="852"/>
      <c r="X68" s="852"/>
      <c r="Y68" s="852"/>
      <c r="Z68" s="852"/>
      <c r="AA68" s="852">
        <v>3541</v>
      </c>
      <c r="AB68" s="852"/>
      <c r="AC68" s="852"/>
      <c r="AD68" s="852"/>
      <c r="AE68" s="852"/>
      <c r="AF68" s="852">
        <v>3541</v>
      </c>
      <c r="AG68" s="852"/>
      <c r="AH68" s="852"/>
      <c r="AI68" s="852"/>
      <c r="AJ68" s="852"/>
      <c r="AK68" s="852">
        <v>0</v>
      </c>
      <c r="AL68" s="852"/>
      <c r="AM68" s="852"/>
      <c r="AN68" s="852"/>
      <c r="AO68" s="852"/>
      <c r="AP68" s="852" t="s">
        <v>545</v>
      </c>
      <c r="AQ68" s="852"/>
      <c r="AR68" s="852"/>
      <c r="AS68" s="852"/>
      <c r="AT68" s="852"/>
      <c r="AU68" s="852" t="s">
        <v>545</v>
      </c>
      <c r="AV68" s="852"/>
      <c r="AW68" s="852"/>
      <c r="AX68" s="852"/>
      <c r="AY68" s="852"/>
      <c r="AZ68" s="853"/>
      <c r="BA68" s="853"/>
      <c r="BB68" s="853"/>
      <c r="BC68" s="853"/>
      <c r="BD68" s="854"/>
      <c r="BE68" s="235"/>
      <c r="BF68" s="235"/>
      <c r="BG68" s="235"/>
      <c r="BH68" s="235"/>
      <c r="BI68" s="235"/>
      <c r="BJ68" s="235"/>
      <c r="BK68" s="235"/>
      <c r="BL68" s="235"/>
      <c r="BM68" s="235"/>
      <c r="BN68" s="235"/>
      <c r="BO68" s="235"/>
      <c r="BP68" s="235"/>
      <c r="BQ68" s="232">
        <v>62</v>
      </c>
      <c r="BR68" s="237"/>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x14ac:dyDescent="0.15">
      <c r="A69" s="232">
        <v>2</v>
      </c>
      <c r="B69" s="859" t="s">
        <v>547</v>
      </c>
      <c r="C69" s="860"/>
      <c r="D69" s="860"/>
      <c r="E69" s="860"/>
      <c r="F69" s="860"/>
      <c r="G69" s="860"/>
      <c r="H69" s="860"/>
      <c r="I69" s="860"/>
      <c r="J69" s="860"/>
      <c r="K69" s="860"/>
      <c r="L69" s="860"/>
      <c r="M69" s="860"/>
      <c r="N69" s="860"/>
      <c r="O69" s="860"/>
      <c r="P69" s="861"/>
      <c r="Q69" s="862">
        <v>12</v>
      </c>
      <c r="R69" s="816"/>
      <c r="S69" s="816"/>
      <c r="T69" s="816"/>
      <c r="U69" s="816"/>
      <c r="V69" s="816">
        <v>12</v>
      </c>
      <c r="W69" s="816"/>
      <c r="X69" s="816"/>
      <c r="Y69" s="816"/>
      <c r="Z69" s="816"/>
      <c r="AA69" s="816">
        <v>1</v>
      </c>
      <c r="AB69" s="816"/>
      <c r="AC69" s="816"/>
      <c r="AD69" s="816"/>
      <c r="AE69" s="816"/>
      <c r="AF69" s="816">
        <v>1</v>
      </c>
      <c r="AG69" s="816"/>
      <c r="AH69" s="816"/>
      <c r="AI69" s="816"/>
      <c r="AJ69" s="816"/>
      <c r="AK69" s="816">
        <v>0</v>
      </c>
      <c r="AL69" s="816"/>
      <c r="AM69" s="816"/>
      <c r="AN69" s="816"/>
      <c r="AO69" s="816"/>
      <c r="AP69" s="816" t="s">
        <v>545</v>
      </c>
      <c r="AQ69" s="816"/>
      <c r="AR69" s="816"/>
      <c r="AS69" s="816"/>
      <c r="AT69" s="816"/>
      <c r="AU69" s="816" t="s">
        <v>545</v>
      </c>
      <c r="AV69" s="816"/>
      <c r="AW69" s="816"/>
      <c r="AX69" s="816"/>
      <c r="AY69" s="816"/>
      <c r="AZ69" s="817"/>
      <c r="BA69" s="817"/>
      <c r="BB69" s="817"/>
      <c r="BC69" s="817"/>
      <c r="BD69" s="818"/>
      <c r="BE69" s="235"/>
      <c r="BF69" s="235"/>
      <c r="BG69" s="235"/>
      <c r="BH69" s="235"/>
      <c r="BI69" s="235"/>
      <c r="BJ69" s="235"/>
      <c r="BK69" s="235"/>
      <c r="BL69" s="235"/>
      <c r="BM69" s="235"/>
      <c r="BN69" s="235"/>
      <c r="BO69" s="235"/>
      <c r="BP69" s="235"/>
      <c r="BQ69" s="232">
        <v>63</v>
      </c>
      <c r="BR69" s="237"/>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x14ac:dyDescent="0.15">
      <c r="A70" s="232">
        <v>3</v>
      </c>
      <c r="B70" s="859" t="s">
        <v>548</v>
      </c>
      <c r="C70" s="860"/>
      <c r="D70" s="860"/>
      <c r="E70" s="860"/>
      <c r="F70" s="860"/>
      <c r="G70" s="860"/>
      <c r="H70" s="860"/>
      <c r="I70" s="860"/>
      <c r="J70" s="860"/>
      <c r="K70" s="860"/>
      <c r="L70" s="860"/>
      <c r="M70" s="860"/>
      <c r="N70" s="860"/>
      <c r="O70" s="860"/>
      <c r="P70" s="861"/>
      <c r="Q70" s="862">
        <v>684</v>
      </c>
      <c r="R70" s="816"/>
      <c r="S70" s="816"/>
      <c r="T70" s="816"/>
      <c r="U70" s="816"/>
      <c r="V70" s="816">
        <v>181</v>
      </c>
      <c r="W70" s="816"/>
      <c r="X70" s="816"/>
      <c r="Y70" s="816"/>
      <c r="Z70" s="816"/>
      <c r="AA70" s="816">
        <v>503</v>
      </c>
      <c r="AB70" s="816"/>
      <c r="AC70" s="816"/>
      <c r="AD70" s="816"/>
      <c r="AE70" s="816"/>
      <c r="AF70" s="816">
        <v>503</v>
      </c>
      <c r="AG70" s="816"/>
      <c r="AH70" s="816"/>
      <c r="AI70" s="816"/>
      <c r="AJ70" s="816"/>
      <c r="AK70" s="816">
        <v>0</v>
      </c>
      <c r="AL70" s="816"/>
      <c r="AM70" s="816"/>
      <c r="AN70" s="816"/>
      <c r="AO70" s="816"/>
      <c r="AP70" s="816" t="s">
        <v>545</v>
      </c>
      <c r="AQ70" s="816"/>
      <c r="AR70" s="816"/>
      <c r="AS70" s="816"/>
      <c r="AT70" s="816"/>
      <c r="AU70" s="816" t="s">
        <v>545</v>
      </c>
      <c r="AV70" s="816"/>
      <c r="AW70" s="816"/>
      <c r="AX70" s="816"/>
      <c r="AY70" s="816"/>
      <c r="AZ70" s="817"/>
      <c r="BA70" s="817"/>
      <c r="BB70" s="817"/>
      <c r="BC70" s="817"/>
      <c r="BD70" s="818"/>
      <c r="BE70" s="235"/>
      <c r="BF70" s="235"/>
      <c r="BG70" s="235"/>
      <c r="BH70" s="235"/>
      <c r="BI70" s="235"/>
      <c r="BJ70" s="235"/>
      <c r="BK70" s="235"/>
      <c r="BL70" s="235"/>
      <c r="BM70" s="235"/>
      <c r="BN70" s="235"/>
      <c r="BO70" s="235"/>
      <c r="BP70" s="235"/>
      <c r="BQ70" s="232">
        <v>64</v>
      </c>
      <c r="BR70" s="237"/>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x14ac:dyDescent="0.15">
      <c r="A71" s="232">
        <v>4</v>
      </c>
      <c r="B71" s="859" t="s">
        <v>549</v>
      </c>
      <c r="C71" s="860"/>
      <c r="D71" s="860"/>
      <c r="E71" s="860"/>
      <c r="F71" s="860"/>
      <c r="G71" s="860"/>
      <c r="H71" s="860"/>
      <c r="I71" s="860"/>
      <c r="J71" s="860"/>
      <c r="K71" s="860"/>
      <c r="L71" s="860"/>
      <c r="M71" s="860"/>
      <c r="N71" s="860"/>
      <c r="O71" s="860"/>
      <c r="P71" s="861"/>
      <c r="Q71" s="862">
        <v>871279</v>
      </c>
      <c r="R71" s="816"/>
      <c r="S71" s="816"/>
      <c r="T71" s="816"/>
      <c r="U71" s="816"/>
      <c r="V71" s="816">
        <v>850651</v>
      </c>
      <c r="W71" s="816"/>
      <c r="X71" s="816"/>
      <c r="Y71" s="816"/>
      <c r="Z71" s="816"/>
      <c r="AA71" s="816">
        <v>20628</v>
      </c>
      <c r="AB71" s="816"/>
      <c r="AC71" s="816"/>
      <c r="AD71" s="816"/>
      <c r="AE71" s="816"/>
      <c r="AF71" s="816">
        <v>20628</v>
      </c>
      <c r="AG71" s="816"/>
      <c r="AH71" s="816"/>
      <c r="AI71" s="816"/>
      <c r="AJ71" s="816"/>
      <c r="AK71" s="816">
        <v>10502</v>
      </c>
      <c r="AL71" s="816"/>
      <c r="AM71" s="816"/>
      <c r="AN71" s="816"/>
      <c r="AO71" s="816"/>
      <c r="AP71" s="816" t="s">
        <v>545</v>
      </c>
      <c r="AQ71" s="816"/>
      <c r="AR71" s="816"/>
      <c r="AS71" s="816"/>
      <c r="AT71" s="816"/>
      <c r="AU71" s="816" t="s">
        <v>545</v>
      </c>
      <c r="AV71" s="816"/>
      <c r="AW71" s="816"/>
      <c r="AX71" s="816"/>
      <c r="AY71" s="816"/>
      <c r="AZ71" s="817"/>
      <c r="BA71" s="817"/>
      <c r="BB71" s="817"/>
      <c r="BC71" s="817"/>
      <c r="BD71" s="818"/>
      <c r="BE71" s="235"/>
      <c r="BF71" s="235"/>
      <c r="BG71" s="235"/>
      <c r="BH71" s="235"/>
      <c r="BI71" s="235"/>
      <c r="BJ71" s="235"/>
      <c r="BK71" s="235"/>
      <c r="BL71" s="235"/>
      <c r="BM71" s="235"/>
      <c r="BN71" s="235"/>
      <c r="BO71" s="235"/>
      <c r="BP71" s="235"/>
      <c r="BQ71" s="232">
        <v>65</v>
      </c>
      <c r="BR71" s="237"/>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x14ac:dyDescent="0.15">
      <c r="A72" s="232">
        <v>5</v>
      </c>
      <c r="B72" s="859" t="s">
        <v>550</v>
      </c>
      <c r="C72" s="860"/>
      <c r="D72" s="860"/>
      <c r="E72" s="860"/>
      <c r="F72" s="860"/>
      <c r="G72" s="860"/>
      <c r="H72" s="860"/>
      <c r="I72" s="860"/>
      <c r="J72" s="860"/>
      <c r="K72" s="860"/>
      <c r="L72" s="860"/>
      <c r="M72" s="860"/>
      <c r="N72" s="860"/>
      <c r="O72" s="860"/>
      <c r="P72" s="861"/>
      <c r="Q72" s="862">
        <v>1883</v>
      </c>
      <c r="R72" s="816"/>
      <c r="S72" s="816"/>
      <c r="T72" s="816"/>
      <c r="U72" s="816"/>
      <c r="V72" s="816">
        <v>1843</v>
      </c>
      <c r="W72" s="816"/>
      <c r="X72" s="816"/>
      <c r="Y72" s="816"/>
      <c r="Z72" s="816"/>
      <c r="AA72" s="816">
        <v>40</v>
      </c>
      <c r="AB72" s="816"/>
      <c r="AC72" s="816"/>
      <c r="AD72" s="816"/>
      <c r="AE72" s="816"/>
      <c r="AF72" s="816">
        <v>38</v>
      </c>
      <c r="AG72" s="816"/>
      <c r="AH72" s="816"/>
      <c r="AI72" s="816"/>
      <c r="AJ72" s="816"/>
      <c r="AK72" s="816" t="s">
        <v>545</v>
      </c>
      <c r="AL72" s="816"/>
      <c r="AM72" s="816"/>
      <c r="AN72" s="816"/>
      <c r="AO72" s="816"/>
      <c r="AP72" s="816">
        <v>260</v>
      </c>
      <c r="AQ72" s="816"/>
      <c r="AR72" s="816"/>
      <c r="AS72" s="816"/>
      <c r="AT72" s="816"/>
      <c r="AU72" s="816">
        <v>93</v>
      </c>
      <c r="AV72" s="816"/>
      <c r="AW72" s="816"/>
      <c r="AX72" s="816"/>
      <c r="AY72" s="816"/>
      <c r="AZ72" s="817"/>
      <c r="BA72" s="817"/>
      <c r="BB72" s="817"/>
      <c r="BC72" s="817"/>
      <c r="BD72" s="818"/>
      <c r="BE72" s="235"/>
      <c r="BF72" s="235"/>
      <c r="BG72" s="235"/>
      <c r="BH72" s="235"/>
      <c r="BI72" s="235"/>
      <c r="BJ72" s="235"/>
      <c r="BK72" s="235"/>
      <c r="BL72" s="235"/>
      <c r="BM72" s="235"/>
      <c r="BN72" s="235"/>
      <c r="BO72" s="235"/>
      <c r="BP72" s="235"/>
      <c r="BQ72" s="232">
        <v>66</v>
      </c>
      <c r="BR72" s="237"/>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x14ac:dyDescent="0.15">
      <c r="A73" s="232">
        <v>6</v>
      </c>
      <c r="B73" s="859" t="s">
        <v>551</v>
      </c>
      <c r="C73" s="860"/>
      <c r="D73" s="860"/>
      <c r="E73" s="860"/>
      <c r="F73" s="860"/>
      <c r="G73" s="860"/>
      <c r="H73" s="860"/>
      <c r="I73" s="860"/>
      <c r="J73" s="860"/>
      <c r="K73" s="860"/>
      <c r="L73" s="860"/>
      <c r="M73" s="860"/>
      <c r="N73" s="860"/>
      <c r="O73" s="860"/>
      <c r="P73" s="861"/>
      <c r="Q73" s="862">
        <v>63</v>
      </c>
      <c r="R73" s="816"/>
      <c r="S73" s="816"/>
      <c r="T73" s="816"/>
      <c r="U73" s="816"/>
      <c r="V73" s="816">
        <v>59</v>
      </c>
      <c r="W73" s="816"/>
      <c r="X73" s="816"/>
      <c r="Y73" s="816"/>
      <c r="Z73" s="816"/>
      <c r="AA73" s="816">
        <v>5</v>
      </c>
      <c r="AB73" s="816"/>
      <c r="AC73" s="816"/>
      <c r="AD73" s="816"/>
      <c r="AE73" s="816"/>
      <c r="AF73" s="816">
        <v>5</v>
      </c>
      <c r="AG73" s="816"/>
      <c r="AH73" s="816"/>
      <c r="AI73" s="816"/>
      <c r="AJ73" s="816"/>
      <c r="AK73" s="816" t="s">
        <v>545</v>
      </c>
      <c r="AL73" s="816"/>
      <c r="AM73" s="816"/>
      <c r="AN73" s="816"/>
      <c r="AO73" s="816"/>
      <c r="AP73" s="816" t="s">
        <v>545</v>
      </c>
      <c r="AQ73" s="816"/>
      <c r="AR73" s="816"/>
      <c r="AS73" s="816"/>
      <c r="AT73" s="816"/>
      <c r="AU73" s="816" t="s">
        <v>545</v>
      </c>
      <c r="AV73" s="816"/>
      <c r="AW73" s="816"/>
      <c r="AX73" s="816"/>
      <c r="AY73" s="816"/>
      <c r="AZ73" s="817"/>
      <c r="BA73" s="817"/>
      <c r="BB73" s="817"/>
      <c r="BC73" s="817"/>
      <c r="BD73" s="818"/>
      <c r="BE73" s="235"/>
      <c r="BF73" s="235"/>
      <c r="BG73" s="235"/>
      <c r="BH73" s="235"/>
      <c r="BI73" s="235"/>
      <c r="BJ73" s="235"/>
      <c r="BK73" s="235"/>
      <c r="BL73" s="235"/>
      <c r="BM73" s="235"/>
      <c r="BN73" s="235"/>
      <c r="BO73" s="235"/>
      <c r="BP73" s="235"/>
      <c r="BQ73" s="232">
        <v>67</v>
      </c>
      <c r="BR73" s="237"/>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x14ac:dyDescent="0.15">
      <c r="A74" s="232">
        <v>7</v>
      </c>
      <c r="B74" s="859" t="s">
        <v>552</v>
      </c>
      <c r="C74" s="860"/>
      <c r="D74" s="860"/>
      <c r="E74" s="860"/>
      <c r="F74" s="860"/>
      <c r="G74" s="860"/>
      <c r="H74" s="860"/>
      <c r="I74" s="860"/>
      <c r="J74" s="860"/>
      <c r="K74" s="860"/>
      <c r="L74" s="860"/>
      <c r="M74" s="860"/>
      <c r="N74" s="860"/>
      <c r="O74" s="860"/>
      <c r="P74" s="861"/>
      <c r="Q74" s="862">
        <v>2815</v>
      </c>
      <c r="R74" s="816"/>
      <c r="S74" s="816"/>
      <c r="T74" s="816"/>
      <c r="U74" s="816"/>
      <c r="V74" s="816">
        <v>2737</v>
      </c>
      <c r="W74" s="816"/>
      <c r="X74" s="816"/>
      <c r="Y74" s="816"/>
      <c r="Z74" s="816"/>
      <c r="AA74" s="816">
        <v>78</v>
      </c>
      <c r="AB74" s="816"/>
      <c r="AC74" s="816"/>
      <c r="AD74" s="816"/>
      <c r="AE74" s="816"/>
      <c r="AF74" s="816">
        <v>78</v>
      </c>
      <c r="AG74" s="816"/>
      <c r="AH74" s="816"/>
      <c r="AI74" s="816"/>
      <c r="AJ74" s="816"/>
      <c r="AK74" s="816" t="s">
        <v>545</v>
      </c>
      <c r="AL74" s="816"/>
      <c r="AM74" s="816"/>
      <c r="AN74" s="816"/>
      <c r="AO74" s="816"/>
      <c r="AP74" s="816">
        <v>16</v>
      </c>
      <c r="AQ74" s="816"/>
      <c r="AR74" s="816"/>
      <c r="AS74" s="816"/>
      <c r="AT74" s="816"/>
      <c r="AU74" s="816">
        <v>3</v>
      </c>
      <c r="AV74" s="816"/>
      <c r="AW74" s="816"/>
      <c r="AX74" s="816"/>
      <c r="AY74" s="816"/>
      <c r="AZ74" s="817"/>
      <c r="BA74" s="817"/>
      <c r="BB74" s="817"/>
      <c r="BC74" s="817"/>
      <c r="BD74" s="818"/>
      <c r="BE74" s="235"/>
      <c r="BF74" s="235"/>
      <c r="BG74" s="235"/>
      <c r="BH74" s="235"/>
      <c r="BI74" s="235"/>
      <c r="BJ74" s="235"/>
      <c r="BK74" s="235"/>
      <c r="BL74" s="235"/>
      <c r="BM74" s="235"/>
      <c r="BN74" s="235"/>
      <c r="BO74" s="235"/>
      <c r="BP74" s="235"/>
      <c r="BQ74" s="232">
        <v>68</v>
      </c>
      <c r="BR74" s="237"/>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x14ac:dyDescent="0.15">
      <c r="A75" s="232">
        <v>8</v>
      </c>
      <c r="B75" s="859"/>
      <c r="C75" s="860"/>
      <c r="D75" s="860"/>
      <c r="E75" s="860"/>
      <c r="F75" s="860"/>
      <c r="G75" s="860"/>
      <c r="H75" s="860"/>
      <c r="I75" s="860"/>
      <c r="J75" s="860"/>
      <c r="K75" s="860"/>
      <c r="L75" s="860"/>
      <c r="M75" s="860"/>
      <c r="N75" s="860"/>
      <c r="O75" s="860"/>
      <c r="P75" s="861"/>
      <c r="Q75" s="863"/>
      <c r="R75" s="864"/>
      <c r="S75" s="864"/>
      <c r="T75" s="864"/>
      <c r="U75" s="819"/>
      <c r="V75" s="865"/>
      <c r="W75" s="864"/>
      <c r="X75" s="864"/>
      <c r="Y75" s="864"/>
      <c r="Z75" s="819"/>
      <c r="AA75" s="865"/>
      <c r="AB75" s="864"/>
      <c r="AC75" s="864"/>
      <c r="AD75" s="864"/>
      <c r="AE75" s="819"/>
      <c r="AF75" s="865"/>
      <c r="AG75" s="864"/>
      <c r="AH75" s="864"/>
      <c r="AI75" s="864"/>
      <c r="AJ75" s="819"/>
      <c r="AK75" s="865"/>
      <c r="AL75" s="864"/>
      <c r="AM75" s="864"/>
      <c r="AN75" s="864"/>
      <c r="AO75" s="819"/>
      <c r="AP75" s="865"/>
      <c r="AQ75" s="864"/>
      <c r="AR75" s="864"/>
      <c r="AS75" s="864"/>
      <c r="AT75" s="819"/>
      <c r="AU75" s="865"/>
      <c r="AV75" s="864"/>
      <c r="AW75" s="864"/>
      <c r="AX75" s="864"/>
      <c r="AY75" s="819"/>
      <c r="AZ75" s="817"/>
      <c r="BA75" s="817"/>
      <c r="BB75" s="817"/>
      <c r="BC75" s="817"/>
      <c r="BD75" s="818"/>
      <c r="BE75" s="235"/>
      <c r="BF75" s="235"/>
      <c r="BG75" s="235"/>
      <c r="BH75" s="235"/>
      <c r="BI75" s="235"/>
      <c r="BJ75" s="235"/>
      <c r="BK75" s="235"/>
      <c r="BL75" s="235"/>
      <c r="BM75" s="235"/>
      <c r="BN75" s="235"/>
      <c r="BO75" s="235"/>
      <c r="BP75" s="235"/>
      <c r="BQ75" s="232">
        <v>69</v>
      </c>
      <c r="BR75" s="237"/>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x14ac:dyDescent="0.15">
      <c r="A76" s="232">
        <v>9</v>
      </c>
      <c r="B76" s="859"/>
      <c r="C76" s="860"/>
      <c r="D76" s="860"/>
      <c r="E76" s="860"/>
      <c r="F76" s="860"/>
      <c r="G76" s="860"/>
      <c r="H76" s="860"/>
      <c r="I76" s="860"/>
      <c r="J76" s="860"/>
      <c r="K76" s="860"/>
      <c r="L76" s="860"/>
      <c r="M76" s="860"/>
      <c r="N76" s="860"/>
      <c r="O76" s="860"/>
      <c r="P76" s="861"/>
      <c r="Q76" s="863"/>
      <c r="R76" s="864"/>
      <c r="S76" s="864"/>
      <c r="T76" s="864"/>
      <c r="U76" s="819"/>
      <c r="V76" s="865"/>
      <c r="W76" s="864"/>
      <c r="X76" s="864"/>
      <c r="Y76" s="864"/>
      <c r="Z76" s="819"/>
      <c r="AA76" s="865"/>
      <c r="AB76" s="864"/>
      <c r="AC76" s="864"/>
      <c r="AD76" s="864"/>
      <c r="AE76" s="819"/>
      <c r="AF76" s="865"/>
      <c r="AG76" s="864"/>
      <c r="AH76" s="864"/>
      <c r="AI76" s="864"/>
      <c r="AJ76" s="819"/>
      <c r="AK76" s="865"/>
      <c r="AL76" s="864"/>
      <c r="AM76" s="864"/>
      <c r="AN76" s="864"/>
      <c r="AO76" s="819"/>
      <c r="AP76" s="865"/>
      <c r="AQ76" s="864"/>
      <c r="AR76" s="864"/>
      <c r="AS76" s="864"/>
      <c r="AT76" s="819"/>
      <c r="AU76" s="865"/>
      <c r="AV76" s="864"/>
      <c r="AW76" s="864"/>
      <c r="AX76" s="864"/>
      <c r="AY76" s="819"/>
      <c r="AZ76" s="817"/>
      <c r="BA76" s="817"/>
      <c r="BB76" s="817"/>
      <c r="BC76" s="817"/>
      <c r="BD76" s="818"/>
      <c r="BE76" s="235"/>
      <c r="BF76" s="235"/>
      <c r="BG76" s="235"/>
      <c r="BH76" s="235"/>
      <c r="BI76" s="235"/>
      <c r="BJ76" s="235"/>
      <c r="BK76" s="235"/>
      <c r="BL76" s="235"/>
      <c r="BM76" s="235"/>
      <c r="BN76" s="235"/>
      <c r="BO76" s="235"/>
      <c r="BP76" s="235"/>
      <c r="BQ76" s="232">
        <v>70</v>
      </c>
      <c r="BR76" s="237"/>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x14ac:dyDescent="0.15">
      <c r="A77" s="232">
        <v>10</v>
      </c>
      <c r="B77" s="859"/>
      <c r="C77" s="860"/>
      <c r="D77" s="860"/>
      <c r="E77" s="860"/>
      <c r="F77" s="860"/>
      <c r="G77" s="860"/>
      <c r="H77" s="860"/>
      <c r="I77" s="860"/>
      <c r="J77" s="860"/>
      <c r="K77" s="860"/>
      <c r="L77" s="860"/>
      <c r="M77" s="860"/>
      <c r="N77" s="860"/>
      <c r="O77" s="860"/>
      <c r="P77" s="861"/>
      <c r="Q77" s="863"/>
      <c r="R77" s="864"/>
      <c r="S77" s="864"/>
      <c r="T77" s="864"/>
      <c r="U77" s="819"/>
      <c r="V77" s="865"/>
      <c r="W77" s="864"/>
      <c r="X77" s="864"/>
      <c r="Y77" s="864"/>
      <c r="Z77" s="819"/>
      <c r="AA77" s="865"/>
      <c r="AB77" s="864"/>
      <c r="AC77" s="864"/>
      <c r="AD77" s="864"/>
      <c r="AE77" s="819"/>
      <c r="AF77" s="865"/>
      <c r="AG77" s="864"/>
      <c r="AH77" s="864"/>
      <c r="AI77" s="864"/>
      <c r="AJ77" s="819"/>
      <c r="AK77" s="865"/>
      <c r="AL77" s="864"/>
      <c r="AM77" s="864"/>
      <c r="AN77" s="864"/>
      <c r="AO77" s="819"/>
      <c r="AP77" s="865"/>
      <c r="AQ77" s="864"/>
      <c r="AR77" s="864"/>
      <c r="AS77" s="864"/>
      <c r="AT77" s="819"/>
      <c r="AU77" s="865"/>
      <c r="AV77" s="864"/>
      <c r="AW77" s="864"/>
      <c r="AX77" s="864"/>
      <c r="AY77" s="819"/>
      <c r="AZ77" s="817"/>
      <c r="BA77" s="817"/>
      <c r="BB77" s="817"/>
      <c r="BC77" s="817"/>
      <c r="BD77" s="818"/>
      <c r="BE77" s="235"/>
      <c r="BF77" s="235"/>
      <c r="BG77" s="235"/>
      <c r="BH77" s="235"/>
      <c r="BI77" s="235"/>
      <c r="BJ77" s="235"/>
      <c r="BK77" s="235"/>
      <c r="BL77" s="235"/>
      <c r="BM77" s="235"/>
      <c r="BN77" s="235"/>
      <c r="BO77" s="235"/>
      <c r="BP77" s="235"/>
      <c r="BQ77" s="232">
        <v>71</v>
      </c>
      <c r="BR77" s="237"/>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x14ac:dyDescent="0.15">
      <c r="A78" s="232">
        <v>11</v>
      </c>
      <c r="B78" s="859"/>
      <c r="C78" s="860"/>
      <c r="D78" s="860"/>
      <c r="E78" s="860"/>
      <c r="F78" s="860"/>
      <c r="G78" s="860"/>
      <c r="H78" s="860"/>
      <c r="I78" s="860"/>
      <c r="J78" s="860"/>
      <c r="K78" s="860"/>
      <c r="L78" s="860"/>
      <c r="M78" s="860"/>
      <c r="N78" s="860"/>
      <c r="O78" s="860"/>
      <c r="P78" s="861"/>
      <c r="Q78" s="862"/>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7"/>
      <c r="BA78" s="817"/>
      <c r="BB78" s="817"/>
      <c r="BC78" s="817"/>
      <c r="BD78" s="818"/>
      <c r="BE78" s="235"/>
      <c r="BF78" s="235"/>
      <c r="BG78" s="235"/>
      <c r="BH78" s="235"/>
      <c r="BI78" s="235"/>
      <c r="BJ78" s="224"/>
      <c r="BK78" s="224"/>
      <c r="BL78" s="224"/>
      <c r="BM78" s="224"/>
      <c r="BN78" s="224"/>
      <c r="BO78" s="235"/>
      <c r="BP78" s="235"/>
      <c r="BQ78" s="232">
        <v>72</v>
      </c>
      <c r="BR78" s="237"/>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x14ac:dyDescent="0.15">
      <c r="A79" s="232">
        <v>12</v>
      </c>
      <c r="B79" s="859"/>
      <c r="C79" s="860"/>
      <c r="D79" s="860"/>
      <c r="E79" s="860"/>
      <c r="F79" s="860"/>
      <c r="G79" s="860"/>
      <c r="H79" s="860"/>
      <c r="I79" s="860"/>
      <c r="J79" s="860"/>
      <c r="K79" s="860"/>
      <c r="L79" s="860"/>
      <c r="M79" s="860"/>
      <c r="N79" s="860"/>
      <c r="O79" s="860"/>
      <c r="P79" s="861"/>
      <c r="Q79" s="862"/>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7"/>
      <c r="BA79" s="817"/>
      <c r="BB79" s="817"/>
      <c r="BC79" s="817"/>
      <c r="BD79" s="818"/>
      <c r="BE79" s="235"/>
      <c r="BF79" s="235"/>
      <c r="BG79" s="235"/>
      <c r="BH79" s="235"/>
      <c r="BI79" s="235"/>
      <c r="BJ79" s="224"/>
      <c r="BK79" s="224"/>
      <c r="BL79" s="224"/>
      <c r="BM79" s="224"/>
      <c r="BN79" s="224"/>
      <c r="BO79" s="235"/>
      <c r="BP79" s="235"/>
      <c r="BQ79" s="232">
        <v>73</v>
      </c>
      <c r="BR79" s="237"/>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x14ac:dyDescent="0.15">
      <c r="A80" s="232">
        <v>13</v>
      </c>
      <c r="B80" s="859"/>
      <c r="C80" s="860"/>
      <c r="D80" s="860"/>
      <c r="E80" s="860"/>
      <c r="F80" s="860"/>
      <c r="G80" s="860"/>
      <c r="H80" s="860"/>
      <c r="I80" s="860"/>
      <c r="J80" s="860"/>
      <c r="K80" s="860"/>
      <c r="L80" s="860"/>
      <c r="M80" s="860"/>
      <c r="N80" s="860"/>
      <c r="O80" s="860"/>
      <c r="P80" s="861"/>
      <c r="Q80" s="862"/>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7"/>
      <c r="BA80" s="817"/>
      <c r="BB80" s="817"/>
      <c r="BC80" s="817"/>
      <c r="BD80" s="818"/>
      <c r="BE80" s="235"/>
      <c r="BF80" s="235"/>
      <c r="BG80" s="235"/>
      <c r="BH80" s="235"/>
      <c r="BI80" s="235"/>
      <c r="BJ80" s="235"/>
      <c r="BK80" s="235"/>
      <c r="BL80" s="235"/>
      <c r="BM80" s="235"/>
      <c r="BN80" s="235"/>
      <c r="BO80" s="235"/>
      <c r="BP80" s="235"/>
      <c r="BQ80" s="232">
        <v>74</v>
      </c>
      <c r="BR80" s="237"/>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x14ac:dyDescent="0.15">
      <c r="A81" s="232">
        <v>14</v>
      </c>
      <c r="B81" s="859"/>
      <c r="C81" s="860"/>
      <c r="D81" s="860"/>
      <c r="E81" s="860"/>
      <c r="F81" s="860"/>
      <c r="G81" s="860"/>
      <c r="H81" s="860"/>
      <c r="I81" s="860"/>
      <c r="J81" s="860"/>
      <c r="K81" s="860"/>
      <c r="L81" s="860"/>
      <c r="M81" s="860"/>
      <c r="N81" s="860"/>
      <c r="O81" s="860"/>
      <c r="P81" s="861"/>
      <c r="Q81" s="862"/>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7"/>
      <c r="BA81" s="817"/>
      <c r="BB81" s="817"/>
      <c r="BC81" s="817"/>
      <c r="BD81" s="818"/>
      <c r="BE81" s="235"/>
      <c r="BF81" s="235"/>
      <c r="BG81" s="235"/>
      <c r="BH81" s="235"/>
      <c r="BI81" s="235"/>
      <c r="BJ81" s="235"/>
      <c r="BK81" s="235"/>
      <c r="BL81" s="235"/>
      <c r="BM81" s="235"/>
      <c r="BN81" s="235"/>
      <c r="BO81" s="235"/>
      <c r="BP81" s="235"/>
      <c r="BQ81" s="232">
        <v>75</v>
      </c>
      <c r="BR81" s="237"/>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x14ac:dyDescent="0.15">
      <c r="A82" s="232">
        <v>15</v>
      </c>
      <c r="B82" s="859"/>
      <c r="C82" s="860"/>
      <c r="D82" s="860"/>
      <c r="E82" s="860"/>
      <c r="F82" s="860"/>
      <c r="G82" s="860"/>
      <c r="H82" s="860"/>
      <c r="I82" s="860"/>
      <c r="J82" s="860"/>
      <c r="K82" s="860"/>
      <c r="L82" s="860"/>
      <c r="M82" s="860"/>
      <c r="N82" s="860"/>
      <c r="O82" s="860"/>
      <c r="P82" s="861"/>
      <c r="Q82" s="862"/>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7"/>
      <c r="BA82" s="817"/>
      <c r="BB82" s="817"/>
      <c r="BC82" s="817"/>
      <c r="BD82" s="818"/>
      <c r="BE82" s="235"/>
      <c r="BF82" s="235"/>
      <c r="BG82" s="235"/>
      <c r="BH82" s="235"/>
      <c r="BI82" s="235"/>
      <c r="BJ82" s="235"/>
      <c r="BK82" s="235"/>
      <c r="BL82" s="235"/>
      <c r="BM82" s="235"/>
      <c r="BN82" s="235"/>
      <c r="BO82" s="235"/>
      <c r="BP82" s="235"/>
      <c r="BQ82" s="232">
        <v>76</v>
      </c>
      <c r="BR82" s="237"/>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x14ac:dyDescent="0.15">
      <c r="A83" s="232">
        <v>16</v>
      </c>
      <c r="B83" s="859"/>
      <c r="C83" s="860"/>
      <c r="D83" s="860"/>
      <c r="E83" s="860"/>
      <c r="F83" s="860"/>
      <c r="G83" s="860"/>
      <c r="H83" s="860"/>
      <c r="I83" s="860"/>
      <c r="J83" s="860"/>
      <c r="K83" s="860"/>
      <c r="L83" s="860"/>
      <c r="M83" s="860"/>
      <c r="N83" s="860"/>
      <c r="O83" s="860"/>
      <c r="P83" s="861"/>
      <c r="Q83" s="862"/>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7"/>
      <c r="BA83" s="817"/>
      <c r="BB83" s="817"/>
      <c r="BC83" s="817"/>
      <c r="BD83" s="818"/>
      <c r="BE83" s="235"/>
      <c r="BF83" s="235"/>
      <c r="BG83" s="235"/>
      <c r="BH83" s="235"/>
      <c r="BI83" s="235"/>
      <c r="BJ83" s="235"/>
      <c r="BK83" s="235"/>
      <c r="BL83" s="235"/>
      <c r="BM83" s="235"/>
      <c r="BN83" s="235"/>
      <c r="BO83" s="235"/>
      <c r="BP83" s="235"/>
      <c r="BQ83" s="232">
        <v>77</v>
      </c>
      <c r="BR83" s="237"/>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x14ac:dyDescent="0.15">
      <c r="A84" s="232">
        <v>17</v>
      </c>
      <c r="B84" s="859"/>
      <c r="C84" s="860"/>
      <c r="D84" s="860"/>
      <c r="E84" s="860"/>
      <c r="F84" s="860"/>
      <c r="G84" s="860"/>
      <c r="H84" s="860"/>
      <c r="I84" s="860"/>
      <c r="J84" s="860"/>
      <c r="K84" s="860"/>
      <c r="L84" s="860"/>
      <c r="M84" s="860"/>
      <c r="N84" s="860"/>
      <c r="O84" s="860"/>
      <c r="P84" s="861"/>
      <c r="Q84" s="862"/>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7"/>
      <c r="BA84" s="817"/>
      <c r="BB84" s="817"/>
      <c r="BC84" s="817"/>
      <c r="BD84" s="818"/>
      <c r="BE84" s="235"/>
      <c r="BF84" s="235"/>
      <c r="BG84" s="235"/>
      <c r="BH84" s="235"/>
      <c r="BI84" s="235"/>
      <c r="BJ84" s="235"/>
      <c r="BK84" s="235"/>
      <c r="BL84" s="235"/>
      <c r="BM84" s="235"/>
      <c r="BN84" s="235"/>
      <c r="BO84" s="235"/>
      <c r="BP84" s="235"/>
      <c r="BQ84" s="232">
        <v>78</v>
      </c>
      <c r="BR84" s="237"/>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x14ac:dyDescent="0.15">
      <c r="A85" s="232">
        <v>18</v>
      </c>
      <c r="B85" s="859"/>
      <c r="C85" s="860"/>
      <c r="D85" s="860"/>
      <c r="E85" s="860"/>
      <c r="F85" s="860"/>
      <c r="G85" s="860"/>
      <c r="H85" s="860"/>
      <c r="I85" s="860"/>
      <c r="J85" s="860"/>
      <c r="K85" s="860"/>
      <c r="L85" s="860"/>
      <c r="M85" s="860"/>
      <c r="N85" s="860"/>
      <c r="O85" s="860"/>
      <c r="P85" s="861"/>
      <c r="Q85" s="862"/>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7"/>
      <c r="BA85" s="817"/>
      <c r="BB85" s="817"/>
      <c r="BC85" s="817"/>
      <c r="BD85" s="818"/>
      <c r="BE85" s="235"/>
      <c r="BF85" s="235"/>
      <c r="BG85" s="235"/>
      <c r="BH85" s="235"/>
      <c r="BI85" s="235"/>
      <c r="BJ85" s="235"/>
      <c r="BK85" s="235"/>
      <c r="BL85" s="235"/>
      <c r="BM85" s="235"/>
      <c r="BN85" s="235"/>
      <c r="BO85" s="235"/>
      <c r="BP85" s="235"/>
      <c r="BQ85" s="232">
        <v>79</v>
      </c>
      <c r="BR85" s="237"/>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x14ac:dyDescent="0.15">
      <c r="A86" s="232">
        <v>19</v>
      </c>
      <c r="B86" s="859"/>
      <c r="C86" s="860"/>
      <c r="D86" s="860"/>
      <c r="E86" s="860"/>
      <c r="F86" s="860"/>
      <c r="G86" s="860"/>
      <c r="H86" s="860"/>
      <c r="I86" s="860"/>
      <c r="J86" s="860"/>
      <c r="K86" s="860"/>
      <c r="L86" s="860"/>
      <c r="M86" s="860"/>
      <c r="N86" s="860"/>
      <c r="O86" s="860"/>
      <c r="P86" s="861"/>
      <c r="Q86" s="862"/>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7"/>
      <c r="BA86" s="817"/>
      <c r="BB86" s="817"/>
      <c r="BC86" s="817"/>
      <c r="BD86" s="818"/>
      <c r="BE86" s="235"/>
      <c r="BF86" s="235"/>
      <c r="BG86" s="235"/>
      <c r="BH86" s="235"/>
      <c r="BI86" s="235"/>
      <c r="BJ86" s="235"/>
      <c r="BK86" s="235"/>
      <c r="BL86" s="235"/>
      <c r="BM86" s="235"/>
      <c r="BN86" s="235"/>
      <c r="BO86" s="235"/>
      <c r="BP86" s="235"/>
      <c r="BQ86" s="232">
        <v>80</v>
      </c>
      <c r="BR86" s="237"/>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x14ac:dyDescent="0.15">
      <c r="A87" s="238">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5"/>
      <c r="BF87" s="235"/>
      <c r="BG87" s="235"/>
      <c r="BH87" s="235"/>
      <c r="BI87" s="235"/>
      <c r="BJ87" s="235"/>
      <c r="BK87" s="235"/>
      <c r="BL87" s="235"/>
      <c r="BM87" s="235"/>
      <c r="BN87" s="235"/>
      <c r="BO87" s="235"/>
      <c r="BP87" s="235"/>
      <c r="BQ87" s="232">
        <v>81</v>
      </c>
      <c r="BR87" s="237"/>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x14ac:dyDescent="0.2">
      <c r="A88" s="234" t="s">
        <v>376</v>
      </c>
      <c r="B88" s="776" t="s">
        <v>399</v>
      </c>
      <c r="C88" s="777"/>
      <c r="D88" s="777"/>
      <c r="E88" s="777"/>
      <c r="F88" s="777"/>
      <c r="G88" s="777"/>
      <c r="H88" s="777"/>
      <c r="I88" s="777"/>
      <c r="J88" s="777"/>
      <c r="K88" s="777"/>
      <c r="L88" s="777"/>
      <c r="M88" s="777"/>
      <c r="N88" s="777"/>
      <c r="O88" s="777"/>
      <c r="P88" s="778"/>
      <c r="Q88" s="826"/>
      <c r="R88" s="827"/>
      <c r="S88" s="827"/>
      <c r="T88" s="827"/>
      <c r="U88" s="827"/>
      <c r="V88" s="827"/>
      <c r="W88" s="827"/>
      <c r="X88" s="827"/>
      <c r="Y88" s="827"/>
      <c r="Z88" s="827"/>
      <c r="AA88" s="827"/>
      <c r="AB88" s="827"/>
      <c r="AC88" s="827"/>
      <c r="AD88" s="827"/>
      <c r="AE88" s="827"/>
      <c r="AF88" s="830">
        <v>24793</v>
      </c>
      <c r="AG88" s="830"/>
      <c r="AH88" s="830"/>
      <c r="AI88" s="830"/>
      <c r="AJ88" s="830"/>
      <c r="AK88" s="827"/>
      <c r="AL88" s="827"/>
      <c r="AM88" s="827"/>
      <c r="AN88" s="827"/>
      <c r="AO88" s="827"/>
      <c r="AP88" s="830">
        <v>276</v>
      </c>
      <c r="AQ88" s="830"/>
      <c r="AR88" s="830"/>
      <c r="AS88" s="830"/>
      <c r="AT88" s="830"/>
      <c r="AU88" s="830">
        <v>95</v>
      </c>
      <c r="AV88" s="830"/>
      <c r="AW88" s="830"/>
      <c r="AX88" s="830"/>
      <c r="AY88" s="830"/>
      <c r="AZ88" s="835"/>
      <c r="BA88" s="835"/>
      <c r="BB88" s="835"/>
      <c r="BC88" s="835"/>
      <c r="BD88" s="836"/>
      <c r="BE88" s="235"/>
      <c r="BF88" s="235"/>
      <c r="BG88" s="235"/>
      <c r="BH88" s="235"/>
      <c r="BI88" s="235"/>
      <c r="BJ88" s="235"/>
      <c r="BK88" s="235"/>
      <c r="BL88" s="235"/>
      <c r="BM88" s="235"/>
      <c r="BN88" s="235"/>
      <c r="BO88" s="235"/>
      <c r="BP88" s="235"/>
      <c r="BQ88" s="232">
        <v>82</v>
      </c>
      <c r="BR88" s="237"/>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400</v>
      </c>
      <c r="BS102" s="777"/>
      <c r="BT102" s="777"/>
      <c r="BU102" s="777"/>
      <c r="BV102" s="777"/>
      <c r="BW102" s="777"/>
      <c r="BX102" s="777"/>
      <c r="BY102" s="777"/>
      <c r="BZ102" s="777"/>
      <c r="CA102" s="777"/>
      <c r="CB102" s="777"/>
      <c r="CC102" s="777"/>
      <c r="CD102" s="777"/>
      <c r="CE102" s="777"/>
      <c r="CF102" s="777"/>
      <c r="CG102" s="778"/>
      <c r="CH102" s="873"/>
      <c r="CI102" s="874"/>
      <c r="CJ102" s="874"/>
      <c r="CK102" s="874"/>
      <c r="CL102" s="875"/>
      <c r="CM102" s="873"/>
      <c r="CN102" s="874"/>
      <c r="CO102" s="874"/>
      <c r="CP102" s="874"/>
      <c r="CQ102" s="875"/>
      <c r="CR102" s="876"/>
      <c r="CS102" s="838"/>
      <c r="CT102" s="838"/>
      <c r="CU102" s="838"/>
      <c r="CV102" s="877"/>
      <c r="CW102" s="876"/>
      <c r="CX102" s="838"/>
      <c r="CY102" s="838"/>
      <c r="CZ102" s="838"/>
      <c r="DA102" s="877"/>
      <c r="DB102" s="876"/>
      <c r="DC102" s="838"/>
      <c r="DD102" s="838"/>
      <c r="DE102" s="838"/>
      <c r="DF102" s="877"/>
      <c r="DG102" s="876"/>
      <c r="DH102" s="838"/>
      <c r="DI102" s="838"/>
      <c r="DJ102" s="838"/>
      <c r="DK102" s="877"/>
      <c r="DL102" s="876"/>
      <c r="DM102" s="838"/>
      <c r="DN102" s="838"/>
      <c r="DO102" s="838"/>
      <c r="DP102" s="877"/>
      <c r="DQ102" s="876"/>
      <c r="DR102" s="838"/>
      <c r="DS102" s="838"/>
      <c r="DT102" s="838"/>
      <c r="DU102" s="877"/>
      <c r="DV102" s="776"/>
      <c r="DW102" s="777"/>
      <c r="DX102" s="777"/>
      <c r="DY102" s="777"/>
      <c r="DZ102" s="900"/>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1" t="s">
        <v>401</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2" t="s">
        <v>402</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3" t="s">
        <v>405</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406</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4" customFormat="1" ht="26.25" customHeight="1" x14ac:dyDescent="0.15">
      <c r="A109" s="898" t="s">
        <v>407</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408</v>
      </c>
      <c r="AB109" s="879"/>
      <c r="AC109" s="879"/>
      <c r="AD109" s="879"/>
      <c r="AE109" s="880"/>
      <c r="AF109" s="878" t="s">
        <v>409</v>
      </c>
      <c r="AG109" s="879"/>
      <c r="AH109" s="879"/>
      <c r="AI109" s="879"/>
      <c r="AJ109" s="880"/>
      <c r="AK109" s="878" t="s">
        <v>293</v>
      </c>
      <c r="AL109" s="879"/>
      <c r="AM109" s="879"/>
      <c r="AN109" s="879"/>
      <c r="AO109" s="880"/>
      <c r="AP109" s="878" t="s">
        <v>410</v>
      </c>
      <c r="AQ109" s="879"/>
      <c r="AR109" s="879"/>
      <c r="AS109" s="879"/>
      <c r="AT109" s="881"/>
      <c r="AU109" s="898" t="s">
        <v>407</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408</v>
      </c>
      <c r="BR109" s="879"/>
      <c r="BS109" s="879"/>
      <c r="BT109" s="879"/>
      <c r="BU109" s="880"/>
      <c r="BV109" s="878" t="s">
        <v>409</v>
      </c>
      <c r="BW109" s="879"/>
      <c r="BX109" s="879"/>
      <c r="BY109" s="879"/>
      <c r="BZ109" s="880"/>
      <c r="CA109" s="878" t="s">
        <v>293</v>
      </c>
      <c r="CB109" s="879"/>
      <c r="CC109" s="879"/>
      <c r="CD109" s="879"/>
      <c r="CE109" s="880"/>
      <c r="CF109" s="899" t="s">
        <v>410</v>
      </c>
      <c r="CG109" s="899"/>
      <c r="CH109" s="899"/>
      <c r="CI109" s="899"/>
      <c r="CJ109" s="899"/>
      <c r="CK109" s="878" t="s">
        <v>411</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408</v>
      </c>
      <c r="DH109" s="879"/>
      <c r="DI109" s="879"/>
      <c r="DJ109" s="879"/>
      <c r="DK109" s="880"/>
      <c r="DL109" s="878" t="s">
        <v>409</v>
      </c>
      <c r="DM109" s="879"/>
      <c r="DN109" s="879"/>
      <c r="DO109" s="879"/>
      <c r="DP109" s="880"/>
      <c r="DQ109" s="878" t="s">
        <v>293</v>
      </c>
      <c r="DR109" s="879"/>
      <c r="DS109" s="879"/>
      <c r="DT109" s="879"/>
      <c r="DU109" s="880"/>
      <c r="DV109" s="878" t="s">
        <v>410</v>
      </c>
      <c r="DW109" s="879"/>
      <c r="DX109" s="879"/>
      <c r="DY109" s="879"/>
      <c r="DZ109" s="881"/>
    </row>
    <row r="110" spans="1:131" s="224" customFormat="1" ht="26.25" customHeight="1" x14ac:dyDescent="0.15">
      <c r="A110" s="882" t="s">
        <v>412</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1239967</v>
      </c>
      <c r="AB110" s="886"/>
      <c r="AC110" s="886"/>
      <c r="AD110" s="886"/>
      <c r="AE110" s="887"/>
      <c r="AF110" s="888">
        <v>1184548</v>
      </c>
      <c r="AG110" s="886"/>
      <c r="AH110" s="886"/>
      <c r="AI110" s="886"/>
      <c r="AJ110" s="887"/>
      <c r="AK110" s="888">
        <v>1208055</v>
      </c>
      <c r="AL110" s="886"/>
      <c r="AM110" s="886"/>
      <c r="AN110" s="886"/>
      <c r="AO110" s="887"/>
      <c r="AP110" s="889">
        <v>18.3</v>
      </c>
      <c r="AQ110" s="890"/>
      <c r="AR110" s="890"/>
      <c r="AS110" s="890"/>
      <c r="AT110" s="891"/>
      <c r="AU110" s="892" t="s">
        <v>69</v>
      </c>
      <c r="AV110" s="893"/>
      <c r="AW110" s="893"/>
      <c r="AX110" s="893"/>
      <c r="AY110" s="893"/>
      <c r="AZ110" s="915" t="s">
        <v>413</v>
      </c>
      <c r="BA110" s="883"/>
      <c r="BB110" s="883"/>
      <c r="BC110" s="883"/>
      <c r="BD110" s="883"/>
      <c r="BE110" s="883"/>
      <c r="BF110" s="883"/>
      <c r="BG110" s="883"/>
      <c r="BH110" s="883"/>
      <c r="BI110" s="883"/>
      <c r="BJ110" s="883"/>
      <c r="BK110" s="883"/>
      <c r="BL110" s="883"/>
      <c r="BM110" s="883"/>
      <c r="BN110" s="883"/>
      <c r="BO110" s="883"/>
      <c r="BP110" s="884"/>
      <c r="BQ110" s="916">
        <v>12501008</v>
      </c>
      <c r="BR110" s="917"/>
      <c r="BS110" s="917"/>
      <c r="BT110" s="917"/>
      <c r="BU110" s="917"/>
      <c r="BV110" s="917">
        <v>11853667</v>
      </c>
      <c r="BW110" s="917"/>
      <c r="BX110" s="917"/>
      <c r="BY110" s="917"/>
      <c r="BZ110" s="917"/>
      <c r="CA110" s="917">
        <v>10909297</v>
      </c>
      <c r="CB110" s="917"/>
      <c r="CC110" s="917"/>
      <c r="CD110" s="917"/>
      <c r="CE110" s="917"/>
      <c r="CF110" s="930">
        <v>164.9</v>
      </c>
      <c r="CG110" s="931"/>
      <c r="CH110" s="931"/>
      <c r="CI110" s="931"/>
      <c r="CJ110" s="931"/>
      <c r="CK110" s="932" t="s">
        <v>414</v>
      </c>
      <c r="CL110" s="933"/>
      <c r="CM110" s="915" t="s">
        <v>415</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t="s">
        <v>122</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24" customFormat="1" ht="26.25" customHeight="1" x14ac:dyDescent="0.15">
      <c r="A111" s="920" t="s">
        <v>416</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4"/>
      <c r="AV111" s="895"/>
      <c r="AW111" s="895"/>
      <c r="AX111" s="895"/>
      <c r="AY111" s="895"/>
      <c r="AZ111" s="908" t="s">
        <v>417</v>
      </c>
      <c r="BA111" s="909"/>
      <c r="BB111" s="909"/>
      <c r="BC111" s="909"/>
      <c r="BD111" s="909"/>
      <c r="BE111" s="909"/>
      <c r="BF111" s="909"/>
      <c r="BG111" s="909"/>
      <c r="BH111" s="909"/>
      <c r="BI111" s="909"/>
      <c r="BJ111" s="909"/>
      <c r="BK111" s="909"/>
      <c r="BL111" s="909"/>
      <c r="BM111" s="909"/>
      <c r="BN111" s="909"/>
      <c r="BO111" s="909"/>
      <c r="BP111" s="910"/>
      <c r="BQ111" s="911">
        <v>34265</v>
      </c>
      <c r="BR111" s="912"/>
      <c r="BS111" s="912"/>
      <c r="BT111" s="912"/>
      <c r="BU111" s="912"/>
      <c r="BV111" s="912">
        <v>34265</v>
      </c>
      <c r="BW111" s="912"/>
      <c r="BX111" s="912"/>
      <c r="BY111" s="912"/>
      <c r="BZ111" s="912"/>
      <c r="CA111" s="912">
        <v>20945</v>
      </c>
      <c r="CB111" s="912"/>
      <c r="CC111" s="912"/>
      <c r="CD111" s="912"/>
      <c r="CE111" s="912"/>
      <c r="CF111" s="906">
        <v>0.3</v>
      </c>
      <c r="CG111" s="907"/>
      <c r="CH111" s="907"/>
      <c r="CI111" s="907"/>
      <c r="CJ111" s="907"/>
      <c r="CK111" s="934"/>
      <c r="CL111" s="935"/>
      <c r="CM111" s="908" t="s">
        <v>418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122</v>
      </c>
      <c r="DH111" s="912"/>
      <c r="DI111" s="912"/>
      <c r="DJ111" s="912"/>
      <c r="DK111" s="912"/>
      <c r="DL111" s="912" t="s">
        <v>122</v>
      </c>
      <c r="DM111" s="912"/>
      <c r="DN111" s="912"/>
      <c r="DO111" s="912"/>
      <c r="DP111" s="912"/>
      <c r="DQ111" s="912" t="s">
        <v>122</v>
      </c>
      <c r="DR111" s="912"/>
      <c r="DS111" s="912"/>
      <c r="DT111" s="912"/>
      <c r="DU111" s="912"/>
      <c r="DV111" s="913" t="s">
        <v>122</v>
      </c>
      <c r="DW111" s="913"/>
      <c r="DX111" s="913"/>
      <c r="DY111" s="913"/>
      <c r="DZ111" s="914"/>
    </row>
    <row r="112" spans="1:131" s="224" customFormat="1" ht="26.25" customHeight="1" x14ac:dyDescent="0.15">
      <c r="A112" s="938" t="s">
        <v>419</v>
      </c>
      <c r="B112" s="939"/>
      <c r="C112" s="909" t="s">
        <v>420</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4"/>
      <c r="AV112" s="895"/>
      <c r="AW112" s="895"/>
      <c r="AX112" s="895"/>
      <c r="AY112" s="895"/>
      <c r="AZ112" s="908" t="s">
        <v>421</v>
      </c>
      <c r="BA112" s="909"/>
      <c r="BB112" s="909"/>
      <c r="BC112" s="909"/>
      <c r="BD112" s="909"/>
      <c r="BE112" s="909"/>
      <c r="BF112" s="909"/>
      <c r="BG112" s="909"/>
      <c r="BH112" s="909"/>
      <c r="BI112" s="909"/>
      <c r="BJ112" s="909"/>
      <c r="BK112" s="909"/>
      <c r="BL112" s="909"/>
      <c r="BM112" s="909"/>
      <c r="BN112" s="909"/>
      <c r="BO112" s="909"/>
      <c r="BP112" s="910"/>
      <c r="BQ112" s="911">
        <v>6548989</v>
      </c>
      <c r="BR112" s="912"/>
      <c r="BS112" s="912"/>
      <c r="BT112" s="912"/>
      <c r="BU112" s="912"/>
      <c r="BV112" s="912">
        <v>6242572</v>
      </c>
      <c r="BW112" s="912"/>
      <c r="BX112" s="912"/>
      <c r="BY112" s="912"/>
      <c r="BZ112" s="912"/>
      <c r="CA112" s="912">
        <v>5803361</v>
      </c>
      <c r="CB112" s="912"/>
      <c r="CC112" s="912"/>
      <c r="CD112" s="912"/>
      <c r="CE112" s="912"/>
      <c r="CF112" s="906">
        <v>87.7</v>
      </c>
      <c r="CG112" s="907"/>
      <c r="CH112" s="907"/>
      <c r="CI112" s="907"/>
      <c r="CJ112" s="907"/>
      <c r="CK112" s="934"/>
      <c r="CL112" s="935"/>
      <c r="CM112" s="908" t="s">
        <v>422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122</v>
      </c>
      <c r="DH112" s="912"/>
      <c r="DI112" s="912"/>
      <c r="DJ112" s="912"/>
      <c r="DK112" s="912"/>
      <c r="DL112" s="912" t="s">
        <v>122</v>
      </c>
      <c r="DM112" s="912"/>
      <c r="DN112" s="912"/>
      <c r="DO112" s="912"/>
      <c r="DP112" s="912"/>
      <c r="DQ112" s="912" t="s">
        <v>122</v>
      </c>
      <c r="DR112" s="912"/>
      <c r="DS112" s="912"/>
      <c r="DT112" s="912"/>
      <c r="DU112" s="912"/>
      <c r="DV112" s="913" t="s">
        <v>122</v>
      </c>
      <c r="DW112" s="913"/>
      <c r="DX112" s="913"/>
      <c r="DY112" s="913"/>
      <c r="DZ112" s="914"/>
    </row>
    <row r="113" spans="1:130" s="224" customFormat="1" ht="26.25" customHeight="1" x14ac:dyDescent="0.15">
      <c r="A113" s="940"/>
      <c r="B113" s="941"/>
      <c r="C113" s="909" t="s">
        <v>423</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742376</v>
      </c>
      <c r="AB113" s="924"/>
      <c r="AC113" s="924"/>
      <c r="AD113" s="924"/>
      <c r="AE113" s="925"/>
      <c r="AF113" s="926">
        <v>761225</v>
      </c>
      <c r="AG113" s="924"/>
      <c r="AH113" s="924"/>
      <c r="AI113" s="924"/>
      <c r="AJ113" s="925"/>
      <c r="AK113" s="926">
        <v>710676</v>
      </c>
      <c r="AL113" s="924"/>
      <c r="AM113" s="924"/>
      <c r="AN113" s="924"/>
      <c r="AO113" s="925"/>
      <c r="AP113" s="927">
        <v>10.7</v>
      </c>
      <c r="AQ113" s="928"/>
      <c r="AR113" s="928"/>
      <c r="AS113" s="928"/>
      <c r="AT113" s="929"/>
      <c r="AU113" s="894"/>
      <c r="AV113" s="895"/>
      <c r="AW113" s="895"/>
      <c r="AX113" s="895"/>
      <c r="AY113" s="895"/>
      <c r="AZ113" s="908" t="s">
        <v>424</v>
      </c>
      <c r="BA113" s="909"/>
      <c r="BB113" s="909"/>
      <c r="BC113" s="909"/>
      <c r="BD113" s="909"/>
      <c r="BE113" s="909"/>
      <c r="BF113" s="909"/>
      <c r="BG113" s="909"/>
      <c r="BH113" s="909"/>
      <c r="BI113" s="909"/>
      <c r="BJ113" s="909"/>
      <c r="BK113" s="909"/>
      <c r="BL113" s="909"/>
      <c r="BM113" s="909"/>
      <c r="BN113" s="909"/>
      <c r="BO113" s="909"/>
      <c r="BP113" s="910"/>
      <c r="BQ113" s="911">
        <v>85241</v>
      </c>
      <c r="BR113" s="912"/>
      <c r="BS113" s="912"/>
      <c r="BT113" s="912"/>
      <c r="BU113" s="912"/>
      <c r="BV113" s="912">
        <v>77002</v>
      </c>
      <c r="BW113" s="912"/>
      <c r="BX113" s="912"/>
      <c r="BY113" s="912"/>
      <c r="BZ113" s="912"/>
      <c r="CA113" s="912">
        <v>95233</v>
      </c>
      <c r="CB113" s="912"/>
      <c r="CC113" s="912"/>
      <c r="CD113" s="912"/>
      <c r="CE113" s="912"/>
      <c r="CF113" s="906">
        <v>1.4</v>
      </c>
      <c r="CG113" s="907"/>
      <c r="CH113" s="907"/>
      <c r="CI113" s="907"/>
      <c r="CJ113" s="907"/>
      <c r="CK113" s="934"/>
      <c r="CL113" s="935"/>
      <c r="CM113" s="908" t="s">
        <v>425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24" customFormat="1" ht="26.25" customHeight="1" x14ac:dyDescent="0.15">
      <c r="A114" s="940"/>
      <c r="B114" s="941"/>
      <c r="C114" s="909" t="s">
        <v>426</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12223</v>
      </c>
      <c r="AB114" s="945"/>
      <c r="AC114" s="945"/>
      <c r="AD114" s="945"/>
      <c r="AE114" s="946"/>
      <c r="AF114" s="947">
        <v>12423</v>
      </c>
      <c r="AG114" s="945"/>
      <c r="AH114" s="945"/>
      <c r="AI114" s="945"/>
      <c r="AJ114" s="946"/>
      <c r="AK114" s="947">
        <v>12425</v>
      </c>
      <c r="AL114" s="945"/>
      <c r="AM114" s="945"/>
      <c r="AN114" s="945"/>
      <c r="AO114" s="946"/>
      <c r="AP114" s="948">
        <v>0.2</v>
      </c>
      <c r="AQ114" s="949"/>
      <c r="AR114" s="949"/>
      <c r="AS114" s="949"/>
      <c r="AT114" s="950"/>
      <c r="AU114" s="894"/>
      <c r="AV114" s="895"/>
      <c r="AW114" s="895"/>
      <c r="AX114" s="895"/>
      <c r="AY114" s="895"/>
      <c r="AZ114" s="908" t="s">
        <v>427</v>
      </c>
      <c r="BA114" s="909"/>
      <c r="BB114" s="909"/>
      <c r="BC114" s="909"/>
      <c r="BD114" s="909"/>
      <c r="BE114" s="909"/>
      <c r="BF114" s="909"/>
      <c r="BG114" s="909"/>
      <c r="BH114" s="909"/>
      <c r="BI114" s="909"/>
      <c r="BJ114" s="909"/>
      <c r="BK114" s="909"/>
      <c r="BL114" s="909"/>
      <c r="BM114" s="909"/>
      <c r="BN114" s="909"/>
      <c r="BO114" s="909"/>
      <c r="BP114" s="910"/>
      <c r="BQ114" s="911">
        <v>1072525</v>
      </c>
      <c r="BR114" s="912"/>
      <c r="BS114" s="912"/>
      <c r="BT114" s="912"/>
      <c r="BU114" s="912"/>
      <c r="BV114" s="912">
        <v>967132</v>
      </c>
      <c r="BW114" s="912"/>
      <c r="BX114" s="912"/>
      <c r="BY114" s="912"/>
      <c r="BZ114" s="912"/>
      <c r="CA114" s="912">
        <v>967266</v>
      </c>
      <c r="CB114" s="912"/>
      <c r="CC114" s="912"/>
      <c r="CD114" s="912"/>
      <c r="CE114" s="912"/>
      <c r="CF114" s="906">
        <v>14.6</v>
      </c>
      <c r="CG114" s="907"/>
      <c r="CH114" s="907"/>
      <c r="CI114" s="907"/>
      <c r="CJ114" s="907"/>
      <c r="CK114" s="934"/>
      <c r="CL114" s="935"/>
      <c r="CM114" s="908" t="s">
        <v>428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24" customFormat="1" ht="26.25" customHeight="1" x14ac:dyDescent="0.15">
      <c r="A115" s="940"/>
      <c r="B115" s="941"/>
      <c r="C115" s="909" t="s">
        <v>429</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t="s">
        <v>122</v>
      </c>
      <c r="AB115" s="924"/>
      <c r="AC115" s="924"/>
      <c r="AD115" s="924"/>
      <c r="AE115" s="925"/>
      <c r="AF115" s="926" t="s">
        <v>122</v>
      </c>
      <c r="AG115" s="924"/>
      <c r="AH115" s="924"/>
      <c r="AI115" s="924"/>
      <c r="AJ115" s="925"/>
      <c r="AK115" s="926" t="s">
        <v>122</v>
      </c>
      <c r="AL115" s="924"/>
      <c r="AM115" s="924"/>
      <c r="AN115" s="924"/>
      <c r="AO115" s="925"/>
      <c r="AP115" s="927" t="s">
        <v>122</v>
      </c>
      <c r="AQ115" s="928"/>
      <c r="AR115" s="928"/>
      <c r="AS115" s="928"/>
      <c r="AT115" s="929"/>
      <c r="AU115" s="894"/>
      <c r="AV115" s="895"/>
      <c r="AW115" s="895"/>
      <c r="AX115" s="895"/>
      <c r="AY115" s="895"/>
      <c r="AZ115" s="908" t="s">
        <v>430</v>
      </c>
      <c r="BA115" s="909"/>
      <c r="BB115" s="909"/>
      <c r="BC115" s="909"/>
      <c r="BD115" s="909"/>
      <c r="BE115" s="909"/>
      <c r="BF115" s="909"/>
      <c r="BG115" s="909"/>
      <c r="BH115" s="909"/>
      <c r="BI115" s="909"/>
      <c r="BJ115" s="909"/>
      <c r="BK115" s="909"/>
      <c r="BL115" s="909"/>
      <c r="BM115" s="909"/>
      <c r="BN115" s="909"/>
      <c r="BO115" s="909"/>
      <c r="BP115" s="910"/>
      <c r="BQ115" s="911" t="s">
        <v>122</v>
      </c>
      <c r="BR115" s="912"/>
      <c r="BS115" s="912"/>
      <c r="BT115" s="912"/>
      <c r="BU115" s="912"/>
      <c r="BV115" s="912" t="s">
        <v>122</v>
      </c>
      <c r="BW115" s="912"/>
      <c r="BX115" s="912"/>
      <c r="BY115" s="912"/>
      <c r="BZ115" s="912"/>
      <c r="CA115" s="912" t="s">
        <v>122</v>
      </c>
      <c r="CB115" s="912"/>
      <c r="CC115" s="912"/>
      <c r="CD115" s="912"/>
      <c r="CE115" s="912"/>
      <c r="CF115" s="906" t="s">
        <v>122</v>
      </c>
      <c r="CG115" s="907"/>
      <c r="CH115" s="907"/>
      <c r="CI115" s="907"/>
      <c r="CJ115" s="907"/>
      <c r="CK115" s="934"/>
      <c r="CL115" s="935"/>
      <c r="CM115" s="908" t="s">
        <v>431</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t="s">
        <v>122</v>
      </c>
      <c r="DH115" s="945"/>
      <c r="DI115" s="945"/>
      <c r="DJ115" s="945"/>
      <c r="DK115" s="946"/>
      <c r="DL115" s="947" t="s">
        <v>122</v>
      </c>
      <c r="DM115" s="945"/>
      <c r="DN115" s="945"/>
      <c r="DO115" s="945"/>
      <c r="DP115" s="946"/>
      <c r="DQ115" s="947" t="s">
        <v>122</v>
      </c>
      <c r="DR115" s="945"/>
      <c r="DS115" s="945"/>
      <c r="DT115" s="945"/>
      <c r="DU115" s="946"/>
      <c r="DV115" s="948" t="s">
        <v>122</v>
      </c>
      <c r="DW115" s="949"/>
      <c r="DX115" s="949"/>
      <c r="DY115" s="949"/>
      <c r="DZ115" s="950"/>
    </row>
    <row r="116" spans="1:130" s="224" customFormat="1" ht="26.25" customHeight="1" x14ac:dyDescent="0.15">
      <c r="A116" s="942"/>
      <c r="B116" s="943"/>
      <c r="C116" s="951" t="s">
        <v>432</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4"/>
      <c r="AV116" s="895"/>
      <c r="AW116" s="895"/>
      <c r="AX116" s="895"/>
      <c r="AY116" s="895"/>
      <c r="AZ116" s="953" t="s">
        <v>433</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434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122</v>
      </c>
      <c r="DH116" s="945"/>
      <c r="DI116" s="945"/>
      <c r="DJ116" s="945"/>
      <c r="DK116" s="946"/>
      <c r="DL116" s="947" t="s">
        <v>122</v>
      </c>
      <c r="DM116" s="945"/>
      <c r="DN116" s="945"/>
      <c r="DO116" s="945"/>
      <c r="DP116" s="946"/>
      <c r="DQ116" s="947" t="s">
        <v>122</v>
      </c>
      <c r="DR116" s="945"/>
      <c r="DS116" s="945"/>
      <c r="DT116" s="945"/>
      <c r="DU116" s="946"/>
      <c r="DV116" s="948" t="s">
        <v>122</v>
      </c>
      <c r="DW116" s="949"/>
      <c r="DX116" s="949"/>
      <c r="DY116" s="949"/>
      <c r="DZ116" s="950"/>
    </row>
    <row r="117" spans="1:130" s="224" customFormat="1" ht="26.25" customHeight="1" x14ac:dyDescent="0.15">
      <c r="A117" s="898" t="s">
        <v>176</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435</v>
      </c>
      <c r="Z117" s="880"/>
      <c r="AA117" s="964">
        <v>1994566</v>
      </c>
      <c r="AB117" s="965"/>
      <c r="AC117" s="965"/>
      <c r="AD117" s="965"/>
      <c r="AE117" s="966"/>
      <c r="AF117" s="967">
        <v>1958196</v>
      </c>
      <c r="AG117" s="965"/>
      <c r="AH117" s="965"/>
      <c r="AI117" s="965"/>
      <c r="AJ117" s="966"/>
      <c r="AK117" s="967">
        <v>1931156</v>
      </c>
      <c r="AL117" s="965"/>
      <c r="AM117" s="965"/>
      <c r="AN117" s="965"/>
      <c r="AO117" s="966"/>
      <c r="AP117" s="968"/>
      <c r="AQ117" s="969"/>
      <c r="AR117" s="969"/>
      <c r="AS117" s="969"/>
      <c r="AT117" s="970"/>
      <c r="AU117" s="894"/>
      <c r="AV117" s="895"/>
      <c r="AW117" s="895"/>
      <c r="AX117" s="895"/>
      <c r="AY117" s="895"/>
      <c r="AZ117" s="960" t="s">
        <v>436</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437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24" customFormat="1" ht="26.25" customHeight="1" x14ac:dyDescent="0.15">
      <c r="A118" s="898" t="s">
        <v>411</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408</v>
      </c>
      <c r="AB118" s="879"/>
      <c r="AC118" s="879"/>
      <c r="AD118" s="879"/>
      <c r="AE118" s="880"/>
      <c r="AF118" s="878" t="s">
        <v>409</v>
      </c>
      <c r="AG118" s="879"/>
      <c r="AH118" s="879"/>
      <c r="AI118" s="879"/>
      <c r="AJ118" s="880"/>
      <c r="AK118" s="878" t="s">
        <v>293</v>
      </c>
      <c r="AL118" s="879"/>
      <c r="AM118" s="879"/>
      <c r="AN118" s="879"/>
      <c r="AO118" s="880"/>
      <c r="AP118" s="956" t="s">
        <v>410</v>
      </c>
      <c r="AQ118" s="957"/>
      <c r="AR118" s="957"/>
      <c r="AS118" s="957"/>
      <c r="AT118" s="958"/>
      <c r="AU118" s="894"/>
      <c r="AV118" s="895"/>
      <c r="AW118" s="895"/>
      <c r="AX118" s="895"/>
      <c r="AY118" s="895"/>
      <c r="AZ118" s="959" t="s">
        <v>438</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439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24" customFormat="1" ht="26.25" customHeight="1" x14ac:dyDescent="0.15">
      <c r="A119" s="1042" t="s">
        <v>414</v>
      </c>
      <c r="B119" s="933"/>
      <c r="C119" s="915" t="s">
        <v>415</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896"/>
      <c r="AV119" s="897"/>
      <c r="AW119" s="897"/>
      <c r="AX119" s="897"/>
      <c r="AY119" s="897"/>
      <c r="AZ119" s="245" t="s">
        <v>176</v>
      </c>
      <c r="BA119" s="245"/>
      <c r="BB119" s="245"/>
      <c r="BC119" s="245"/>
      <c r="BD119" s="245"/>
      <c r="BE119" s="245"/>
      <c r="BF119" s="245"/>
      <c r="BG119" s="245"/>
      <c r="BH119" s="245"/>
      <c r="BI119" s="245"/>
      <c r="BJ119" s="245"/>
      <c r="BK119" s="245"/>
      <c r="BL119" s="245"/>
      <c r="BM119" s="245"/>
      <c r="BN119" s="245"/>
      <c r="BO119" s="963" t="s">
        <v>440</v>
      </c>
      <c r="BP119" s="991"/>
      <c r="BQ119" s="985">
        <v>20242028</v>
      </c>
      <c r="BR119" s="986"/>
      <c r="BS119" s="986"/>
      <c r="BT119" s="986"/>
      <c r="BU119" s="986"/>
      <c r="BV119" s="986">
        <v>19174638</v>
      </c>
      <c r="BW119" s="986"/>
      <c r="BX119" s="986"/>
      <c r="BY119" s="986"/>
      <c r="BZ119" s="986"/>
      <c r="CA119" s="986">
        <v>17796102</v>
      </c>
      <c r="CB119" s="986"/>
      <c r="CC119" s="986"/>
      <c r="CD119" s="986"/>
      <c r="CE119" s="986"/>
      <c r="CF119" s="987"/>
      <c r="CG119" s="988"/>
      <c r="CH119" s="988"/>
      <c r="CI119" s="988"/>
      <c r="CJ119" s="989"/>
      <c r="CK119" s="936"/>
      <c r="CL119" s="937"/>
      <c r="CM119" s="959" t="s">
        <v>441</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v>34265</v>
      </c>
      <c r="DH119" s="972"/>
      <c r="DI119" s="972"/>
      <c r="DJ119" s="972"/>
      <c r="DK119" s="973"/>
      <c r="DL119" s="971">
        <v>34265</v>
      </c>
      <c r="DM119" s="972"/>
      <c r="DN119" s="972"/>
      <c r="DO119" s="972"/>
      <c r="DP119" s="973"/>
      <c r="DQ119" s="971">
        <v>20945</v>
      </c>
      <c r="DR119" s="972"/>
      <c r="DS119" s="972"/>
      <c r="DT119" s="972"/>
      <c r="DU119" s="973"/>
      <c r="DV119" s="974">
        <v>0.3</v>
      </c>
      <c r="DW119" s="975"/>
      <c r="DX119" s="975"/>
      <c r="DY119" s="975"/>
      <c r="DZ119" s="976"/>
    </row>
    <row r="120" spans="1:130" s="224" customFormat="1" ht="26.25" customHeight="1" x14ac:dyDescent="0.15">
      <c r="A120" s="1043"/>
      <c r="B120" s="935"/>
      <c r="C120" s="908" t="s">
        <v>418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122</v>
      </c>
      <c r="AB120" s="945"/>
      <c r="AC120" s="945"/>
      <c r="AD120" s="945"/>
      <c r="AE120" s="946"/>
      <c r="AF120" s="947" t="s">
        <v>122</v>
      </c>
      <c r="AG120" s="945"/>
      <c r="AH120" s="945"/>
      <c r="AI120" s="945"/>
      <c r="AJ120" s="946"/>
      <c r="AK120" s="947" t="s">
        <v>122</v>
      </c>
      <c r="AL120" s="945"/>
      <c r="AM120" s="945"/>
      <c r="AN120" s="945"/>
      <c r="AO120" s="946"/>
      <c r="AP120" s="948" t="s">
        <v>122</v>
      </c>
      <c r="AQ120" s="949"/>
      <c r="AR120" s="949"/>
      <c r="AS120" s="949"/>
      <c r="AT120" s="950"/>
      <c r="AU120" s="977" t="s">
        <v>442</v>
      </c>
      <c r="AV120" s="978"/>
      <c r="AW120" s="978"/>
      <c r="AX120" s="978"/>
      <c r="AY120" s="979"/>
      <c r="AZ120" s="915" t="s">
        <v>443</v>
      </c>
      <c r="BA120" s="883"/>
      <c r="BB120" s="883"/>
      <c r="BC120" s="883"/>
      <c r="BD120" s="883"/>
      <c r="BE120" s="883"/>
      <c r="BF120" s="883"/>
      <c r="BG120" s="883"/>
      <c r="BH120" s="883"/>
      <c r="BI120" s="883"/>
      <c r="BJ120" s="883"/>
      <c r="BK120" s="883"/>
      <c r="BL120" s="883"/>
      <c r="BM120" s="883"/>
      <c r="BN120" s="883"/>
      <c r="BO120" s="883"/>
      <c r="BP120" s="884"/>
      <c r="BQ120" s="916">
        <v>4587559</v>
      </c>
      <c r="BR120" s="917"/>
      <c r="BS120" s="917"/>
      <c r="BT120" s="917"/>
      <c r="BU120" s="917"/>
      <c r="BV120" s="917">
        <v>4970157</v>
      </c>
      <c r="BW120" s="917"/>
      <c r="BX120" s="917"/>
      <c r="BY120" s="917"/>
      <c r="BZ120" s="917"/>
      <c r="CA120" s="917">
        <v>5205238</v>
      </c>
      <c r="CB120" s="917"/>
      <c r="CC120" s="917"/>
      <c r="CD120" s="917"/>
      <c r="CE120" s="917"/>
      <c r="CF120" s="930">
        <v>78.7</v>
      </c>
      <c r="CG120" s="931"/>
      <c r="CH120" s="931"/>
      <c r="CI120" s="931"/>
      <c r="CJ120" s="931"/>
      <c r="CK120" s="992" t="s">
        <v>444</v>
      </c>
      <c r="CL120" s="993"/>
      <c r="CM120" s="993"/>
      <c r="CN120" s="993"/>
      <c r="CO120" s="994"/>
      <c r="CP120" s="1000" t="s">
        <v>393</v>
      </c>
      <c r="CQ120" s="1001"/>
      <c r="CR120" s="1001"/>
      <c r="CS120" s="1001"/>
      <c r="CT120" s="1001"/>
      <c r="CU120" s="1001"/>
      <c r="CV120" s="1001"/>
      <c r="CW120" s="1001"/>
      <c r="CX120" s="1001"/>
      <c r="CY120" s="1001"/>
      <c r="CZ120" s="1001"/>
      <c r="DA120" s="1001"/>
      <c r="DB120" s="1001"/>
      <c r="DC120" s="1001"/>
      <c r="DD120" s="1001"/>
      <c r="DE120" s="1001"/>
      <c r="DF120" s="1002"/>
      <c r="DG120" s="916">
        <v>6542793</v>
      </c>
      <c r="DH120" s="917"/>
      <c r="DI120" s="917"/>
      <c r="DJ120" s="917"/>
      <c r="DK120" s="917"/>
      <c r="DL120" s="917">
        <v>6236235</v>
      </c>
      <c r="DM120" s="917"/>
      <c r="DN120" s="917"/>
      <c r="DO120" s="917"/>
      <c r="DP120" s="917"/>
      <c r="DQ120" s="917">
        <v>5795421</v>
      </c>
      <c r="DR120" s="917"/>
      <c r="DS120" s="917"/>
      <c r="DT120" s="917"/>
      <c r="DU120" s="917"/>
      <c r="DV120" s="918">
        <v>87.6</v>
      </c>
      <c r="DW120" s="918"/>
      <c r="DX120" s="918"/>
      <c r="DY120" s="918"/>
      <c r="DZ120" s="919"/>
    </row>
    <row r="121" spans="1:130" s="224" customFormat="1" ht="26.25" customHeight="1" x14ac:dyDescent="0.15">
      <c r="A121" s="1043"/>
      <c r="B121" s="935"/>
      <c r="C121" s="960" t="s">
        <v>445</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446</v>
      </c>
      <c r="BA121" s="909"/>
      <c r="BB121" s="909"/>
      <c r="BC121" s="909"/>
      <c r="BD121" s="909"/>
      <c r="BE121" s="909"/>
      <c r="BF121" s="909"/>
      <c r="BG121" s="909"/>
      <c r="BH121" s="909"/>
      <c r="BI121" s="909"/>
      <c r="BJ121" s="909"/>
      <c r="BK121" s="909"/>
      <c r="BL121" s="909"/>
      <c r="BM121" s="909"/>
      <c r="BN121" s="909"/>
      <c r="BO121" s="909"/>
      <c r="BP121" s="910"/>
      <c r="BQ121" s="911" t="s">
        <v>122</v>
      </c>
      <c r="BR121" s="912"/>
      <c r="BS121" s="912"/>
      <c r="BT121" s="912"/>
      <c r="BU121" s="912"/>
      <c r="BV121" s="912" t="s">
        <v>122</v>
      </c>
      <c r="BW121" s="912"/>
      <c r="BX121" s="912"/>
      <c r="BY121" s="912"/>
      <c r="BZ121" s="912"/>
      <c r="CA121" s="912" t="s">
        <v>122</v>
      </c>
      <c r="CB121" s="912"/>
      <c r="CC121" s="912"/>
      <c r="CD121" s="912"/>
      <c r="CE121" s="912"/>
      <c r="CF121" s="906" t="s">
        <v>122</v>
      </c>
      <c r="CG121" s="907"/>
      <c r="CH121" s="907"/>
      <c r="CI121" s="907"/>
      <c r="CJ121" s="907"/>
      <c r="CK121" s="995"/>
      <c r="CL121" s="996"/>
      <c r="CM121" s="996"/>
      <c r="CN121" s="996"/>
      <c r="CO121" s="997"/>
      <c r="CP121" s="1005" t="s">
        <v>391</v>
      </c>
      <c r="CQ121" s="1006"/>
      <c r="CR121" s="1006"/>
      <c r="CS121" s="1006"/>
      <c r="CT121" s="1006"/>
      <c r="CU121" s="1006"/>
      <c r="CV121" s="1006"/>
      <c r="CW121" s="1006"/>
      <c r="CX121" s="1006"/>
      <c r="CY121" s="1006"/>
      <c r="CZ121" s="1006"/>
      <c r="DA121" s="1006"/>
      <c r="DB121" s="1006"/>
      <c r="DC121" s="1006"/>
      <c r="DD121" s="1006"/>
      <c r="DE121" s="1006"/>
      <c r="DF121" s="1007"/>
      <c r="DG121" s="911">
        <v>6196</v>
      </c>
      <c r="DH121" s="912"/>
      <c r="DI121" s="912"/>
      <c r="DJ121" s="912"/>
      <c r="DK121" s="912"/>
      <c r="DL121" s="912">
        <v>6337</v>
      </c>
      <c r="DM121" s="912"/>
      <c r="DN121" s="912"/>
      <c r="DO121" s="912"/>
      <c r="DP121" s="912"/>
      <c r="DQ121" s="912">
        <v>7940</v>
      </c>
      <c r="DR121" s="912"/>
      <c r="DS121" s="912"/>
      <c r="DT121" s="912"/>
      <c r="DU121" s="912"/>
      <c r="DV121" s="913">
        <v>0.1</v>
      </c>
      <c r="DW121" s="913"/>
      <c r="DX121" s="913"/>
      <c r="DY121" s="913"/>
      <c r="DZ121" s="914"/>
    </row>
    <row r="122" spans="1:130" s="224" customFormat="1" ht="26.25" customHeight="1" x14ac:dyDescent="0.15">
      <c r="A122" s="1043"/>
      <c r="B122" s="935"/>
      <c r="C122" s="908" t="s">
        <v>428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447</v>
      </c>
      <c r="BA122" s="951"/>
      <c r="BB122" s="951"/>
      <c r="BC122" s="951"/>
      <c r="BD122" s="951"/>
      <c r="BE122" s="951"/>
      <c r="BF122" s="951"/>
      <c r="BG122" s="951"/>
      <c r="BH122" s="951"/>
      <c r="BI122" s="951"/>
      <c r="BJ122" s="951"/>
      <c r="BK122" s="951"/>
      <c r="BL122" s="951"/>
      <c r="BM122" s="951"/>
      <c r="BN122" s="951"/>
      <c r="BO122" s="951"/>
      <c r="BP122" s="952"/>
      <c r="BQ122" s="985">
        <v>12969694</v>
      </c>
      <c r="BR122" s="986"/>
      <c r="BS122" s="986"/>
      <c r="BT122" s="986"/>
      <c r="BU122" s="986"/>
      <c r="BV122" s="986">
        <v>12195634</v>
      </c>
      <c r="BW122" s="986"/>
      <c r="BX122" s="986"/>
      <c r="BY122" s="986"/>
      <c r="BZ122" s="986"/>
      <c r="CA122" s="986">
        <v>11258337</v>
      </c>
      <c r="CB122" s="986"/>
      <c r="CC122" s="986"/>
      <c r="CD122" s="986"/>
      <c r="CE122" s="986"/>
      <c r="CF122" s="1003">
        <v>170.2</v>
      </c>
      <c r="CG122" s="1004"/>
      <c r="CH122" s="1004"/>
      <c r="CI122" s="1004"/>
      <c r="CJ122" s="1004"/>
      <c r="CK122" s="995"/>
      <c r="CL122" s="996"/>
      <c r="CM122" s="996"/>
      <c r="CN122" s="996"/>
      <c r="CO122" s="997"/>
      <c r="CP122" s="1005" t="s">
        <v>448</v>
      </c>
      <c r="CQ122" s="1006"/>
      <c r="CR122" s="1006"/>
      <c r="CS122" s="1006"/>
      <c r="CT122" s="1006"/>
      <c r="CU122" s="1006"/>
      <c r="CV122" s="1006"/>
      <c r="CW122" s="1006"/>
      <c r="CX122" s="1006"/>
      <c r="CY122" s="1006"/>
      <c r="CZ122" s="1006"/>
      <c r="DA122" s="1006"/>
      <c r="DB122" s="1006"/>
      <c r="DC122" s="1006"/>
      <c r="DD122" s="1006"/>
      <c r="DE122" s="1006"/>
      <c r="DF122" s="1007"/>
      <c r="DG122" s="911" t="s">
        <v>122</v>
      </c>
      <c r="DH122" s="912"/>
      <c r="DI122" s="912"/>
      <c r="DJ122" s="912"/>
      <c r="DK122" s="912"/>
      <c r="DL122" s="912" t="s">
        <v>122</v>
      </c>
      <c r="DM122" s="912"/>
      <c r="DN122" s="912"/>
      <c r="DO122" s="912"/>
      <c r="DP122" s="912"/>
      <c r="DQ122" s="912" t="s">
        <v>122</v>
      </c>
      <c r="DR122" s="912"/>
      <c r="DS122" s="912"/>
      <c r="DT122" s="912"/>
      <c r="DU122" s="912"/>
      <c r="DV122" s="913" t="s">
        <v>122</v>
      </c>
      <c r="DW122" s="913"/>
      <c r="DX122" s="913"/>
      <c r="DY122" s="913"/>
      <c r="DZ122" s="914"/>
    </row>
    <row r="123" spans="1:130" s="224" customFormat="1" ht="26.25" customHeight="1" x14ac:dyDescent="0.15">
      <c r="A123" s="1043"/>
      <c r="B123" s="935"/>
      <c r="C123" s="908" t="s">
        <v>434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122</v>
      </c>
      <c r="AB123" s="945"/>
      <c r="AC123" s="945"/>
      <c r="AD123" s="945"/>
      <c r="AE123" s="946"/>
      <c r="AF123" s="947" t="s">
        <v>122</v>
      </c>
      <c r="AG123" s="945"/>
      <c r="AH123" s="945"/>
      <c r="AI123" s="945"/>
      <c r="AJ123" s="946"/>
      <c r="AK123" s="947" t="s">
        <v>122</v>
      </c>
      <c r="AL123" s="945"/>
      <c r="AM123" s="945"/>
      <c r="AN123" s="945"/>
      <c r="AO123" s="946"/>
      <c r="AP123" s="948" t="s">
        <v>122</v>
      </c>
      <c r="AQ123" s="949"/>
      <c r="AR123" s="949"/>
      <c r="AS123" s="949"/>
      <c r="AT123" s="950"/>
      <c r="AU123" s="983"/>
      <c r="AV123" s="984"/>
      <c r="AW123" s="984"/>
      <c r="AX123" s="984"/>
      <c r="AY123" s="984"/>
      <c r="AZ123" s="245" t="s">
        <v>176</v>
      </c>
      <c r="BA123" s="245"/>
      <c r="BB123" s="245"/>
      <c r="BC123" s="245"/>
      <c r="BD123" s="245"/>
      <c r="BE123" s="245"/>
      <c r="BF123" s="245"/>
      <c r="BG123" s="245"/>
      <c r="BH123" s="245"/>
      <c r="BI123" s="245"/>
      <c r="BJ123" s="245"/>
      <c r="BK123" s="245"/>
      <c r="BL123" s="245"/>
      <c r="BM123" s="245"/>
      <c r="BN123" s="245"/>
      <c r="BO123" s="963" t="s">
        <v>449</v>
      </c>
      <c r="BP123" s="991"/>
      <c r="BQ123" s="1049">
        <v>17557253</v>
      </c>
      <c r="BR123" s="1050"/>
      <c r="BS123" s="1050"/>
      <c r="BT123" s="1050"/>
      <c r="BU123" s="1050"/>
      <c r="BV123" s="1050">
        <v>17165791</v>
      </c>
      <c r="BW123" s="1050"/>
      <c r="BX123" s="1050"/>
      <c r="BY123" s="1050"/>
      <c r="BZ123" s="1050"/>
      <c r="CA123" s="1050">
        <v>16463575</v>
      </c>
      <c r="CB123" s="1050"/>
      <c r="CC123" s="1050"/>
      <c r="CD123" s="1050"/>
      <c r="CE123" s="1050"/>
      <c r="CF123" s="987"/>
      <c r="CG123" s="988"/>
      <c r="CH123" s="988"/>
      <c r="CI123" s="988"/>
      <c r="CJ123" s="989"/>
      <c r="CK123" s="995"/>
      <c r="CL123" s="996"/>
      <c r="CM123" s="996"/>
      <c r="CN123" s="996"/>
      <c r="CO123" s="997"/>
      <c r="CP123" s="1005" t="s">
        <v>390</v>
      </c>
      <c r="CQ123" s="1006"/>
      <c r="CR123" s="1006"/>
      <c r="CS123" s="1006"/>
      <c r="CT123" s="1006"/>
      <c r="CU123" s="1006"/>
      <c r="CV123" s="1006"/>
      <c r="CW123" s="1006"/>
      <c r="CX123" s="1006"/>
      <c r="CY123" s="1006"/>
      <c r="CZ123" s="1006"/>
      <c r="DA123" s="1006"/>
      <c r="DB123" s="1006"/>
      <c r="DC123" s="1006"/>
      <c r="DD123" s="1006"/>
      <c r="DE123" s="1006"/>
      <c r="DF123" s="1007"/>
      <c r="DG123" s="944" t="s">
        <v>122</v>
      </c>
      <c r="DH123" s="945"/>
      <c r="DI123" s="945"/>
      <c r="DJ123" s="945"/>
      <c r="DK123" s="946"/>
      <c r="DL123" s="947" t="s">
        <v>122</v>
      </c>
      <c r="DM123" s="945"/>
      <c r="DN123" s="945"/>
      <c r="DO123" s="945"/>
      <c r="DP123" s="946"/>
      <c r="DQ123" s="947" t="s">
        <v>122</v>
      </c>
      <c r="DR123" s="945"/>
      <c r="DS123" s="945"/>
      <c r="DT123" s="945"/>
      <c r="DU123" s="946"/>
      <c r="DV123" s="948" t="s">
        <v>122</v>
      </c>
      <c r="DW123" s="949"/>
      <c r="DX123" s="949"/>
      <c r="DY123" s="949"/>
      <c r="DZ123" s="950"/>
    </row>
    <row r="124" spans="1:130" s="224" customFormat="1" ht="26.25" customHeight="1" thickBot="1" x14ac:dyDescent="0.2">
      <c r="A124" s="1043"/>
      <c r="B124" s="935"/>
      <c r="C124" s="908" t="s">
        <v>437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450</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v>40.200000000000003</v>
      </c>
      <c r="BR124" s="1013"/>
      <c r="BS124" s="1013"/>
      <c r="BT124" s="1013"/>
      <c r="BU124" s="1013"/>
      <c r="BV124" s="1013">
        <v>31</v>
      </c>
      <c r="BW124" s="1013"/>
      <c r="BX124" s="1013"/>
      <c r="BY124" s="1013"/>
      <c r="BZ124" s="1013"/>
      <c r="CA124" s="1013">
        <v>20.100000000000001</v>
      </c>
      <c r="CB124" s="1013"/>
      <c r="CC124" s="1013"/>
      <c r="CD124" s="1013"/>
      <c r="CE124" s="1013"/>
      <c r="CF124" s="1014"/>
      <c r="CG124" s="1015"/>
      <c r="CH124" s="1015"/>
      <c r="CI124" s="1015"/>
      <c r="CJ124" s="1016"/>
      <c r="CK124" s="998"/>
      <c r="CL124" s="998"/>
      <c r="CM124" s="998"/>
      <c r="CN124" s="998"/>
      <c r="CO124" s="999"/>
      <c r="CP124" s="1005" t="s">
        <v>451</v>
      </c>
      <c r="CQ124" s="1006"/>
      <c r="CR124" s="1006"/>
      <c r="CS124" s="1006"/>
      <c r="CT124" s="1006"/>
      <c r="CU124" s="1006"/>
      <c r="CV124" s="1006"/>
      <c r="CW124" s="1006"/>
      <c r="CX124" s="1006"/>
      <c r="CY124" s="1006"/>
      <c r="CZ124" s="1006"/>
      <c r="DA124" s="1006"/>
      <c r="DB124" s="1006"/>
      <c r="DC124" s="1006"/>
      <c r="DD124" s="1006"/>
      <c r="DE124" s="1006"/>
      <c r="DF124" s="1007"/>
      <c r="DG124" s="990" t="s">
        <v>122</v>
      </c>
      <c r="DH124" s="972"/>
      <c r="DI124" s="972"/>
      <c r="DJ124" s="972"/>
      <c r="DK124" s="973"/>
      <c r="DL124" s="971" t="s">
        <v>122</v>
      </c>
      <c r="DM124" s="972"/>
      <c r="DN124" s="972"/>
      <c r="DO124" s="972"/>
      <c r="DP124" s="973"/>
      <c r="DQ124" s="971" t="s">
        <v>122</v>
      </c>
      <c r="DR124" s="972"/>
      <c r="DS124" s="972"/>
      <c r="DT124" s="972"/>
      <c r="DU124" s="973"/>
      <c r="DV124" s="974" t="s">
        <v>122</v>
      </c>
      <c r="DW124" s="975"/>
      <c r="DX124" s="975"/>
      <c r="DY124" s="975"/>
      <c r="DZ124" s="976"/>
    </row>
    <row r="125" spans="1:130" s="224" customFormat="1" ht="26.25" customHeight="1" x14ac:dyDescent="0.15">
      <c r="A125" s="1043"/>
      <c r="B125" s="935"/>
      <c r="C125" s="908" t="s">
        <v>439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8" t="s">
        <v>452</v>
      </c>
      <c r="CL125" s="993"/>
      <c r="CM125" s="993"/>
      <c r="CN125" s="993"/>
      <c r="CO125" s="994"/>
      <c r="CP125" s="915" t="s">
        <v>453</v>
      </c>
      <c r="CQ125" s="883"/>
      <c r="CR125" s="883"/>
      <c r="CS125" s="883"/>
      <c r="CT125" s="883"/>
      <c r="CU125" s="883"/>
      <c r="CV125" s="883"/>
      <c r="CW125" s="883"/>
      <c r="CX125" s="883"/>
      <c r="CY125" s="883"/>
      <c r="CZ125" s="883"/>
      <c r="DA125" s="883"/>
      <c r="DB125" s="883"/>
      <c r="DC125" s="883"/>
      <c r="DD125" s="883"/>
      <c r="DE125" s="883"/>
      <c r="DF125" s="884"/>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24" customFormat="1" ht="26.25" customHeight="1" thickBot="1" x14ac:dyDescent="0.2">
      <c r="A126" s="1043"/>
      <c r="B126" s="935"/>
      <c r="C126" s="908" t="s">
        <v>441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122</v>
      </c>
      <c r="AB126" s="945"/>
      <c r="AC126" s="945"/>
      <c r="AD126" s="945"/>
      <c r="AE126" s="946"/>
      <c r="AF126" s="947" t="s">
        <v>122</v>
      </c>
      <c r="AG126" s="945"/>
      <c r="AH126" s="945"/>
      <c r="AI126" s="945"/>
      <c r="AJ126" s="946"/>
      <c r="AK126" s="947" t="s">
        <v>122</v>
      </c>
      <c r="AL126" s="945"/>
      <c r="AM126" s="945"/>
      <c r="AN126" s="945"/>
      <c r="AO126" s="946"/>
      <c r="AP126" s="948" t="s">
        <v>122</v>
      </c>
      <c r="AQ126" s="949"/>
      <c r="AR126" s="949"/>
      <c r="AS126" s="949"/>
      <c r="AT126" s="9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9"/>
      <c r="CL126" s="996"/>
      <c r="CM126" s="996"/>
      <c r="CN126" s="996"/>
      <c r="CO126" s="997"/>
      <c r="CP126" s="908" t="s">
        <v>454</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24" customFormat="1" ht="26.25" customHeight="1" x14ac:dyDescent="0.15">
      <c r="A127" s="1044"/>
      <c r="B127" s="937"/>
      <c r="C127" s="959" t="s">
        <v>455</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t="s">
        <v>122</v>
      </c>
      <c r="AB127" s="945"/>
      <c r="AC127" s="945"/>
      <c r="AD127" s="945"/>
      <c r="AE127" s="946"/>
      <c r="AF127" s="947" t="s">
        <v>122</v>
      </c>
      <c r="AG127" s="945"/>
      <c r="AH127" s="945"/>
      <c r="AI127" s="945"/>
      <c r="AJ127" s="946"/>
      <c r="AK127" s="947" t="s">
        <v>122</v>
      </c>
      <c r="AL127" s="945"/>
      <c r="AM127" s="945"/>
      <c r="AN127" s="945"/>
      <c r="AO127" s="946"/>
      <c r="AP127" s="948" t="s">
        <v>122</v>
      </c>
      <c r="AQ127" s="949"/>
      <c r="AR127" s="949"/>
      <c r="AS127" s="949"/>
      <c r="AT127" s="950"/>
      <c r="AU127" s="226"/>
      <c r="AV127" s="226"/>
      <c r="AW127" s="226"/>
      <c r="AX127" s="1017" t="s">
        <v>456</v>
      </c>
      <c r="AY127" s="1018"/>
      <c r="AZ127" s="1018"/>
      <c r="BA127" s="1018"/>
      <c r="BB127" s="1018"/>
      <c r="BC127" s="1018"/>
      <c r="BD127" s="1018"/>
      <c r="BE127" s="1019"/>
      <c r="BF127" s="1020" t="s">
        <v>457</v>
      </c>
      <c r="BG127" s="1018"/>
      <c r="BH127" s="1018"/>
      <c r="BI127" s="1018"/>
      <c r="BJ127" s="1018"/>
      <c r="BK127" s="1018"/>
      <c r="BL127" s="1019"/>
      <c r="BM127" s="1020" t="s">
        <v>458</v>
      </c>
      <c r="BN127" s="1018"/>
      <c r="BO127" s="1018"/>
      <c r="BP127" s="1018"/>
      <c r="BQ127" s="1018"/>
      <c r="BR127" s="1018"/>
      <c r="BS127" s="1019"/>
      <c r="BT127" s="1020" t="s">
        <v>459</v>
      </c>
      <c r="BU127" s="1018"/>
      <c r="BV127" s="1018"/>
      <c r="BW127" s="1018"/>
      <c r="BX127" s="1018"/>
      <c r="BY127" s="1018"/>
      <c r="BZ127" s="1041"/>
      <c r="CA127" s="226"/>
      <c r="CB127" s="226"/>
      <c r="CC127" s="226"/>
      <c r="CD127" s="249"/>
      <c r="CE127" s="249"/>
      <c r="CF127" s="249"/>
      <c r="CG127" s="226"/>
      <c r="CH127" s="226"/>
      <c r="CI127" s="226"/>
      <c r="CJ127" s="248"/>
      <c r="CK127" s="1009"/>
      <c r="CL127" s="996"/>
      <c r="CM127" s="996"/>
      <c r="CN127" s="996"/>
      <c r="CO127" s="997"/>
      <c r="CP127" s="908" t="s">
        <v>460</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24" customFormat="1" ht="26.25" customHeight="1" thickBot="1" x14ac:dyDescent="0.2">
      <c r="A128" s="1027" t="s">
        <v>461</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462</v>
      </c>
      <c r="X128" s="1029"/>
      <c r="Y128" s="1029"/>
      <c r="Z128" s="1030"/>
      <c r="AA128" s="1031">
        <v>113000</v>
      </c>
      <c r="AB128" s="1032"/>
      <c r="AC128" s="1032"/>
      <c r="AD128" s="1032"/>
      <c r="AE128" s="1033"/>
      <c r="AF128" s="1034" t="s">
        <v>122</v>
      </c>
      <c r="AG128" s="1032"/>
      <c r="AH128" s="1032"/>
      <c r="AI128" s="1032"/>
      <c r="AJ128" s="1033"/>
      <c r="AK128" s="1034" t="s">
        <v>122</v>
      </c>
      <c r="AL128" s="1032"/>
      <c r="AM128" s="1032"/>
      <c r="AN128" s="1032"/>
      <c r="AO128" s="1033"/>
      <c r="AP128" s="1035"/>
      <c r="AQ128" s="1036"/>
      <c r="AR128" s="1036"/>
      <c r="AS128" s="1036"/>
      <c r="AT128" s="1037"/>
      <c r="AU128" s="226"/>
      <c r="AV128" s="226"/>
      <c r="AW128" s="226"/>
      <c r="AX128" s="882" t="s">
        <v>463</v>
      </c>
      <c r="AY128" s="883"/>
      <c r="AZ128" s="883"/>
      <c r="BA128" s="883"/>
      <c r="BB128" s="883"/>
      <c r="BC128" s="883"/>
      <c r="BD128" s="883"/>
      <c r="BE128" s="884"/>
      <c r="BF128" s="1038" t="s">
        <v>122</v>
      </c>
      <c r="BG128" s="1039"/>
      <c r="BH128" s="1039"/>
      <c r="BI128" s="1039"/>
      <c r="BJ128" s="1039"/>
      <c r="BK128" s="1039"/>
      <c r="BL128" s="1040"/>
      <c r="BM128" s="1038">
        <v>13.8</v>
      </c>
      <c r="BN128" s="1039"/>
      <c r="BO128" s="1039"/>
      <c r="BP128" s="1039"/>
      <c r="BQ128" s="1039"/>
      <c r="BR128" s="1039"/>
      <c r="BS128" s="1040"/>
      <c r="BT128" s="1038">
        <v>20</v>
      </c>
      <c r="BU128" s="1039"/>
      <c r="BV128" s="1039"/>
      <c r="BW128" s="1039"/>
      <c r="BX128" s="1039"/>
      <c r="BY128" s="1039"/>
      <c r="BZ128" s="1062"/>
      <c r="CA128" s="249"/>
      <c r="CB128" s="249"/>
      <c r="CC128" s="249"/>
      <c r="CD128" s="249"/>
      <c r="CE128" s="249"/>
      <c r="CF128" s="249"/>
      <c r="CG128" s="226"/>
      <c r="CH128" s="226"/>
      <c r="CI128" s="226"/>
      <c r="CJ128" s="248"/>
      <c r="CK128" s="1010"/>
      <c r="CL128" s="1011"/>
      <c r="CM128" s="1011"/>
      <c r="CN128" s="1011"/>
      <c r="CO128" s="1012"/>
      <c r="CP128" s="1021" t="s">
        <v>464</v>
      </c>
      <c r="CQ128" s="713"/>
      <c r="CR128" s="713"/>
      <c r="CS128" s="713"/>
      <c r="CT128" s="713"/>
      <c r="CU128" s="713"/>
      <c r="CV128" s="713"/>
      <c r="CW128" s="713"/>
      <c r="CX128" s="713"/>
      <c r="CY128" s="713"/>
      <c r="CZ128" s="713"/>
      <c r="DA128" s="713"/>
      <c r="DB128" s="713"/>
      <c r="DC128" s="713"/>
      <c r="DD128" s="713"/>
      <c r="DE128" s="713"/>
      <c r="DF128" s="1022"/>
      <c r="DG128" s="1023" t="s">
        <v>122</v>
      </c>
      <c r="DH128" s="1024"/>
      <c r="DI128" s="1024"/>
      <c r="DJ128" s="1024"/>
      <c r="DK128" s="1024"/>
      <c r="DL128" s="1024" t="s">
        <v>122</v>
      </c>
      <c r="DM128" s="1024"/>
      <c r="DN128" s="1024"/>
      <c r="DO128" s="1024"/>
      <c r="DP128" s="1024"/>
      <c r="DQ128" s="1024" t="s">
        <v>122</v>
      </c>
      <c r="DR128" s="1024"/>
      <c r="DS128" s="1024"/>
      <c r="DT128" s="1024"/>
      <c r="DU128" s="1024"/>
      <c r="DV128" s="1025" t="s">
        <v>122</v>
      </c>
      <c r="DW128" s="1025"/>
      <c r="DX128" s="1025"/>
      <c r="DY128" s="1025"/>
      <c r="DZ128" s="1026"/>
    </row>
    <row r="129" spans="1:131" s="224" customFormat="1" ht="26.25" customHeight="1" x14ac:dyDescent="0.15">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465</v>
      </c>
      <c r="X129" s="1057"/>
      <c r="Y129" s="1057"/>
      <c r="Z129" s="1058"/>
      <c r="AA129" s="944">
        <v>7848287</v>
      </c>
      <c r="AB129" s="945"/>
      <c r="AC129" s="945"/>
      <c r="AD129" s="945"/>
      <c r="AE129" s="946"/>
      <c r="AF129" s="947">
        <v>7622327</v>
      </c>
      <c r="AG129" s="945"/>
      <c r="AH129" s="945"/>
      <c r="AI129" s="945"/>
      <c r="AJ129" s="946"/>
      <c r="AK129" s="947">
        <v>7797229</v>
      </c>
      <c r="AL129" s="945"/>
      <c r="AM129" s="945"/>
      <c r="AN129" s="945"/>
      <c r="AO129" s="946"/>
      <c r="AP129" s="1059"/>
      <c r="AQ129" s="1060"/>
      <c r="AR129" s="1060"/>
      <c r="AS129" s="1060"/>
      <c r="AT129" s="1061"/>
      <c r="AU129" s="227"/>
      <c r="AV129" s="227"/>
      <c r="AW129" s="227"/>
      <c r="AX129" s="1051" t="s">
        <v>466</v>
      </c>
      <c r="AY129" s="909"/>
      <c r="AZ129" s="909"/>
      <c r="BA129" s="909"/>
      <c r="BB129" s="909"/>
      <c r="BC129" s="909"/>
      <c r="BD129" s="909"/>
      <c r="BE129" s="910"/>
      <c r="BF129" s="1052" t="s">
        <v>122</v>
      </c>
      <c r="BG129" s="1053"/>
      <c r="BH129" s="1053"/>
      <c r="BI129" s="1053"/>
      <c r="BJ129" s="1053"/>
      <c r="BK129" s="1053"/>
      <c r="BL129" s="1054"/>
      <c r="BM129" s="1052">
        <v>18.8</v>
      </c>
      <c r="BN129" s="1053"/>
      <c r="BO129" s="1053"/>
      <c r="BP129" s="1053"/>
      <c r="BQ129" s="1053"/>
      <c r="BR129" s="1053"/>
      <c r="BS129" s="1054"/>
      <c r="BT129" s="1052">
        <v>30</v>
      </c>
      <c r="BU129" s="1053"/>
      <c r="BV129" s="1053"/>
      <c r="BW129" s="1053"/>
      <c r="BX129" s="1053"/>
      <c r="BY129" s="1053"/>
      <c r="BZ129" s="105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0" t="s">
        <v>467</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468</v>
      </c>
      <c r="X130" s="1057"/>
      <c r="Y130" s="1057"/>
      <c r="Z130" s="1058"/>
      <c r="AA130" s="944">
        <v>1180117</v>
      </c>
      <c r="AB130" s="945"/>
      <c r="AC130" s="945"/>
      <c r="AD130" s="945"/>
      <c r="AE130" s="946"/>
      <c r="AF130" s="947">
        <v>1160489</v>
      </c>
      <c r="AG130" s="945"/>
      <c r="AH130" s="945"/>
      <c r="AI130" s="945"/>
      <c r="AJ130" s="946"/>
      <c r="AK130" s="947">
        <v>1181914</v>
      </c>
      <c r="AL130" s="945"/>
      <c r="AM130" s="945"/>
      <c r="AN130" s="945"/>
      <c r="AO130" s="946"/>
      <c r="AP130" s="1059"/>
      <c r="AQ130" s="1060"/>
      <c r="AR130" s="1060"/>
      <c r="AS130" s="1060"/>
      <c r="AT130" s="1061"/>
      <c r="AU130" s="227"/>
      <c r="AV130" s="227"/>
      <c r="AW130" s="227"/>
      <c r="AX130" s="1051" t="s">
        <v>469</v>
      </c>
      <c r="AY130" s="909"/>
      <c r="AZ130" s="909"/>
      <c r="BA130" s="909"/>
      <c r="BB130" s="909"/>
      <c r="BC130" s="909"/>
      <c r="BD130" s="909"/>
      <c r="BE130" s="910"/>
      <c r="BF130" s="1087">
        <v>11.3</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470</v>
      </c>
      <c r="X131" s="1094"/>
      <c r="Y131" s="1094"/>
      <c r="Z131" s="1095"/>
      <c r="AA131" s="990">
        <v>6668170</v>
      </c>
      <c r="AB131" s="972"/>
      <c r="AC131" s="972"/>
      <c r="AD131" s="972"/>
      <c r="AE131" s="973"/>
      <c r="AF131" s="971">
        <v>6461838</v>
      </c>
      <c r="AG131" s="972"/>
      <c r="AH131" s="972"/>
      <c r="AI131" s="972"/>
      <c r="AJ131" s="973"/>
      <c r="AK131" s="971">
        <v>6615315</v>
      </c>
      <c r="AL131" s="972"/>
      <c r="AM131" s="972"/>
      <c r="AN131" s="972"/>
      <c r="AO131" s="973"/>
      <c r="AP131" s="1096"/>
      <c r="AQ131" s="1097"/>
      <c r="AR131" s="1097"/>
      <c r="AS131" s="1097"/>
      <c r="AT131" s="1098"/>
      <c r="AU131" s="227"/>
      <c r="AV131" s="227"/>
      <c r="AW131" s="227"/>
      <c r="AX131" s="1069" t="s">
        <v>471</v>
      </c>
      <c r="AY131" s="713"/>
      <c r="AZ131" s="713"/>
      <c r="BA131" s="713"/>
      <c r="BB131" s="713"/>
      <c r="BC131" s="713"/>
      <c r="BD131" s="713"/>
      <c r="BE131" s="1022"/>
      <c r="BF131" s="1070">
        <v>20.100000000000001</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6" t="s">
        <v>472</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473</v>
      </c>
      <c r="W132" s="1080"/>
      <c r="X132" s="1080"/>
      <c r="Y132" s="1080"/>
      <c r="Z132" s="1081"/>
      <c r="AA132" s="1082">
        <v>10.519362879999999</v>
      </c>
      <c r="AB132" s="1083"/>
      <c r="AC132" s="1083"/>
      <c r="AD132" s="1083"/>
      <c r="AE132" s="1084"/>
      <c r="AF132" s="1085">
        <v>12.3448932</v>
      </c>
      <c r="AG132" s="1083"/>
      <c r="AH132" s="1083"/>
      <c r="AI132" s="1083"/>
      <c r="AJ132" s="1084"/>
      <c r="AK132" s="1085">
        <v>11.325870350000001</v>
      </c>
      <c r="AL132" s="1083"/>
      <c r="AM132" s="1083"/>
      <c r="AN132" s="1083"/>
      <c r="AO132" s="1084"/>
      <c r="AP132" s="987"/>
      <c r="AQ132" s="988"/>
      <c r="AR132" s="988"/>
      <c r="AS132" s="988"/>
      <c r="AT132" s="108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474</v>
      </c>
      <c r="W133" s="1063"/>
      <c r="X133" s="1063"/>
      <c r="Y133" s="1063"/>
      <c r="Z133" s="1064"/>
      <c r="AA133" s="1065">
        <v>9.6</v>
      </c>
      <c r="AB133" s="1066"/>
      <c r="AC133" s="1066"/>
      <c r="AD133" s="1066"/>
      <c r="AE133" s="1067"/>
      <c r="AF133" s="1065">
        <v>10.6</v>
      </c>
      <c r="AG133" s="1066"/>
      <c r="AH133" s="1066"/>
      <c r="AI133" s="1066"/>
      <c r="AJ133" s="1067"/>
      <c r="AK133" s="1065">
        <v>11.3</v>
      </c>
      <c r="AL133" s="1066"/>
      <c r="AM133" s="1066"/>
      <c r="AN133" s="1066"/>
      <c r="AO133" s="1067"/>
      <c r="AP133" s="1014"/>
      <c r="AQ133" s="1015"/>
      <c r="AR133" s="1015"/>
      <c r="AS133" s="1015"/>
      <c r="AT133" s="106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iNPRQnfp7x3pKAK1FYfysUdOT5H3UiaoXJGlqdQRDu6CZsnJOmsYo+UC74aRLDzsqLGtRccrBKs370VzSQiYA==" saltValue="2h7dCWqekN8R/rtyOBj1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jdYOWHj7ztmnE3FdZ6obWuP7v+gHZ/vVrVoMwrFW1mEm1SowU5cIzaPPAHYu20dYsnPGFspe4OPG/PmP0B5Q==" saltValue="YOBnyweTES/xaPuCZijB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SgN6tfHYB6r6lJ7C/W7TaqH3GM9B5dqEIhHM4JRZmg1iDYhaOX+EjhzkAbZUsLJkTz50wsaGSk3mV7hPPU4yw==" saltValue="emJpE89un6K35hQPU9BE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0" t="s">
        <v>478</v>
      </c>
      <c r="AP7" s="265"/>
      <c r="AQ7" s="266" t="s">
        <v>479</v>
      </c>
      <c r="AR7" s="267"/>
    </row>
    <row r="8" spans="1:46" x14ac:dyDescent="0.15">
      <c r="A8" s="259"/>
      <c r="AK8" s="268"/>
      <c r="AL8" s="269"/>
      <c r="AM8" s="269"/>
      <c r="AN8" s="270"/>
      <c r="AO8" s="1101"/>
      <c r="AP8" s="271" t="s">
        <v>480</v>
      </c>
      <c r="AQ8" s="272" t="s">
        <v>481</v>
      </c>
      <c r="AR8" s="273" t="s">
        <v>482</v>
      </c>
    </row>
    <row r="9" spans="1:46" x14ac:dyDescent="0.15">
      <c r="A9" s="259"/>
      <c r="AK9" s="1102" t="s">
        <v>483</v>
      </c>
      <c r="AL9" s="1103"/>
      <c r="AM9" s="1103"/>
      <c r="AN9" s="1104"/>
      <c r="AO9" s="274">
        <v>1896908</v>
      </c>
      <c r="AP9" s="274">
        <v>56494</v>
      </c>
      <c r="AQ9" s="275">
        <v>67248</v>
      </c>
      <c r="AR9" s="276">
        <v>-16</v>
      </c>
    </row>
    <row r="10" spans="1:46" ht="13.5" customHeight="1" x14ac:dyDescent="0.15">
      <c r="A10" s="259"/>
      <c r="AK10" s="1102" t="s">
        <v>484</v>
      </c>
      <c r="AL10" s="1103"/>
      <c r="AM10" s="1103"/>
      <c r="AN10" s="1104"/>
      <c r="AO10" s="277">
        <v>377085</v>
      </c>
      <c r="AP10" s="277">
        <v>11230</v>
      </c>
      <c r="AQ10" s="278">
        <v>9038</v>
      </c>
      <c r="AR10" s="279">
        <v>24.3</v>
      </c>
    </row>
    <row r="11" spans="1:46" ht="13.5" customHeight="1" x14ac:dyDescent="0.15">
      <c r="A11" s="259"/>
      <c r="AK11" s="1102" t="s">
        <v>485</v>
      </c>
      <c r="AL11" s="1103"/>
      <c r="AM11" s="1103"/>
      <c r="AN11" s="1104"/>
      <c r="AO11" s="277">
        <v>4334</v>
      </c>
      <c r="AP11" s="277">
        <v>129</v>
      </c>
      <c r="AQ11" s="278">
        <v>320</v>
      </c>
      <c r="AR11" s="279">
        <v>-59.7</v>
      </c>
    </row>
    <row r="12" spans="1:46" ht="13.5" customHeight="1" x14ac:dyDescent="0.15">
      <c r="A12" s="259"/>
      <c r="AK12" s="1102" t="s">
        <v>486</v>
      </c>
      <c r="AL12" s="1103"/>
      <c r="AM12" s="1103"/>
      <c r="AN12" s="1104"/>
      <c r="AO12" s="277" t="s">
        <v>487</v>
      </c>
      <c r="AP12" s="277" t="s">
        <v>487</v>
      </c>
      <c r="AQ12" s="278">
        <v>22</v>
      </c>
      <c r="AR12" s="279" t="s">
        <v>487</v>
      </c>
    </row>
    <row r="13" spans="1:46" ht="13.5" customHeight="1" x14ac:dyDescent="0.15">
      <c r="A13" s="259"/>
      <c r="AK13" s="1102" t="s">
        <v>488</v>
      </c>
      <c r="AL13" s="1103"/>
      <c r="AM13" s="1103"/>
      <c r="AN13" s="1104"/>
      <c r="AO13" s="277">
        <v>136526</v>
      </c>
      <c r="AP13" s="277">
        <v>4066</v>
      </c>
      <c r="AQ13" s="278">
        <v>2764</v>
      </c>
      <c r="AR13" s="279">
        <v>47.1</v>
      </c>
    </row>
    <row r="14" spans="1:46" ht="13.5" customHeight="1" x14ac:dyDescent="0.15">
      <c r="A14" s="259"/>
      <c r="AK14" s="1102" t="s">
        <v>489</v>
      </c>
      <c r="AL14" s="1103"/>
      <c r="AM14" s="1103"/>
      <c r="AN14" s="1104"/>
      <c r="AO14" s="277" t="s">
        <v>487</v>
      </c>
      <c r="AP14" s="277" t="s">
        <v>487</v>
      </c>
      <c r="AQ14" s="278">
        <v>1165</v>
      </c>
      <c r="AR14" s="279" t="s">
        <v>487</v>
      </c>
    </row>
    <row r="15" spans="1:46" ht="13.5" customHeight="1" x14ac:dyDescent="0.15">
      <c r="A15" s="259"/>
      <c r="AK15" s="1105" t="s">
        <v>490</v>
      </c>
      <c r="AL15" s="1106"/>
      <c r="AM15" s="1106"/>
      <c r="AN15" s="1107"/>
      <c r="AO15" s="277">
        <v>-130842</v>
      </c>
      <c r="AP15" s="277">
        <v>-3897</v>
      </c>
      <c r="AQ15" s="278">
        <v>-3941</v>
      </c>
      <c r="AR15" s="279">
        <v>-1.1000000000000001</v>
      </c>
    </row>
    <row r="16" spans="1:46" x14ac:dyDescent="0.15">
      <c r="A16" s="259"/>
      <c r="AK16" s="1105" t="s">
        <v>176</v>
      </c>
      <c r="AL16" s="1106"/>
      <c r="AM16" s="1106"/>
      <c r="AN16" s="1107"/>
      <c r="AO16" s="277">
        <v>2284011</v>
      </c>
      <c r="AP16" s="277">
        <v>68023</v>
      </c>
      <c r="AQ16" s="278">
        <v>76616</v>
      </c>
      <c r="AR16" s="279">
        <v>-11.2</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8" t="s">
        <v>495</v>
      </c>
      <c r="AL21" s="1109"/>
      <c r="AM21" s="1109"/>
      <c r="AN21" s="1110"/>
      <c r="AO21" s="289">
        <v>5.51</v>
      </c>
      <c r="AP21" s="290">
        <v>6.73</v>
      </c>
      <c r="AQ21" s="291">
        <v>-1.22</v>
      </c>
      <c r="AS21" s="292"/>
      <c r="AT21" s="288"/>
    </row>
    <row r="22" spans="1:46" s="260" customFormat="1" x14ac:dyDescent="0.15">
      <c r="A22" s="288"/>
      <c r="AK22" s="1108" t="s">
        <v>496</v>
      </c>
      <c r="AL22" s="1109"/>
      <c r="AM22" s="1109"/>
      <c r="AN22" s="1110"/>
      <c r="AO22" s="293">
        <v>97.2</v>
      </c>
      <c r="AP22" s="294">
        <v>96.9</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099" t="s">
        <v>497</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0" t="s">
        <v>478</v>
      </c>
      <c r="AP30" s="265"/>
      <c r="AQ30" s="266" t="s">
        <v>479</v>
      </c>
      <c r="AR30" s="267"/>
    </row>
    <row r="31" spans="1:46" x14ac:dyDescent="0.15">
      <c r="A31" s="259"/>
      <c r="AK31" s="268"/>
      <c r="AL31" s="269"/>
      <c r="AM31" s="269"/>
      <c r="AN31" s="270"/>
      <c r="AO31" s="1101"/>
      <c r="AP31" s="271" t="s">
        <v>480</v>
      </c>
      <c r="AQ31" s="272" t="s">
        <v>481</v>
      </c>
      <c r="AR31" s="273" t="s">
        <v>482</v>
      </c>
    </row>
    <row r="32" spans="1:46" ht="27" customHeight="1" x14ac:dyDescent="0.15">
      <c r="A32" s="259"/>
      <c r="AK32" s="1116" t="s">
        <v>500</v>
      </c>
      <c r="AL32" s="1117"/>
      <c r="AM32" s="1117"/>
      <c r="AN32" s="1118"/>
      <c r="AO32" s="303">
        <v>1208055</v>
      </c>
      <c r="AP32" s="303">
        <v>35979</v>
      </c>
      <c r="AQ32" s="304">
        <v>33390</v>
      </c>
      <c r="AR32" s="305">
        <v>7.8</v>
      </c>
    </row>
    <row r="33" spans="1:46" ht="13.5" customHeight="1" x14ac:dyDescent="0.15">
      <c r="A33" s="259"/>
      <c r="AK33" s="1116" t="s">
        <v>501</v>
      </c>
      <c r="AL33" s="1117"/>
      <c r="AM33" s="1117"/>
      <c r="AN33" s="1118"/>
      <c r="AO33" s="303" t="s">
        <v>487</v>
      </c>
      <c r="AP33" s="303" t="s">
        <v>487</v>
      </c>
      <c r="AQ33" s="304" t="s">
        <v>487</v>
      </c>
      <c r="AR33" s="305" t="s">
        <v>487</v>
      </c>
    </row>
    <row r="34" spans="1:46" ht="27" customHeight="1" x14ac:dyDescent="0.15">
      <c r="A34" s="259"/>
      <c r="AK34" s="1116" t="s">
        <v>502</v>
      </c>
      <c r="AL34" s="1117"/>
      <c r="AM34" s="1117"/>
      <c r="AN34" s="1118"/>
      <c r="AO34" s="303" t="s">
        <v>487</v>
      </c>
      <c r="AP34" s="303" t="s">
        <v>487</v>
      </c>
      <c r="AQ34" s="304" t="s">
        <v>487</v>
      </c>
      <c r="AR34" s="305" t="s">
        <v>487</v>
      </c>
    </row>
    <row r="35" spans="1:46" ht="27" customHeight="1" x14ac:dyDescent="0.15">
      <c r="A35" s="259"/>
      <c r="AK35" s="1116" t="s">
        <v>503</v>
      </c>
      <c r="AL35" s="1117"/>
      <c r="AM35" s="1117"/>
      <c r="AN35" s="1118"/>
      <c r="AO35" s="303">
        <v>710676</v>
      </c>
      <c r="AP35" s="303">
        <v>21166</v>
      </c>
      <c r="AQ35" s="304">
        <v>8851</v>
      </c>
      <c r="AR35" s="305">
        <v>139.1</v>
      </c>
    </row>
    <row r="36" spans="1:46" ht="27" customHeight="1" x14ac:dyDescent="0.15">
      <c r="A36" s="259"/>
      <c r="AK36" s="1116" t="s">
        <v>504</v>
      </c>
      <c r="AL36" s="1117"/>
      <c r="AM36" s="1117"/>
      <c r="AN36" s="1118"/>
      <c r="AO36" s="303">
        <v>12425</v>
      </c>
      <c r="AP36" s="303">
        <v>370</v>
      </c>
      <c r="AQ36" s="304">
        <v>2033</v>
      </c>
      <c r="AR36" s="305">
        <v>-81.8</v>
      </c>
    </row>
    <row r="37" spans="1:46" ht="13.5" customHeight="1" x14ac:dyDescent="0.15">
      <c r="A37" s="259"/>
      <c r="AK37" s="1116" t="s">
        <v>505</v>
      </c>
      <c r="AL37" s="1117"/>
      <c r="AM37" s="1117"/>
      <c r="AN37" s="1118"/>
      <c r="AO37" s="303" t="s">
        <v>487</v>
      </c>
      <c r="AP37" s="303" t="s">
        <v>487</v>
      </c>
      <c r="AQ37" s="304">
        <v>640</v>
      </c>
      <c r="AR37" s="305" t="s">
        <v>487</v>
      </c>
    </row>
    <row r="38" spans="1:46" ht="27" customHeight="1" x14ac:dyDescent="0.15">
      <c r="A38" s="259"/>
      <c r="AK38" s="1119" t="s">
        <v>506</v>
      </c>
      <c r="AL38" s="1120"/>
      <c r="AM38" s="1120"/>
      <c r="AN38" s="1121"/>
      <c r="AO38" s="306" t="s">
        <v>487</v>
      </c>
      <c r="AP38" s="306" t="s">
        <v>487</v>
      </c>
      <c r="AQ38" s="307">
        <v>1</v>
      </c>
      <c r="AR38" s="295" t="s">
        <v>487</v>
      </c>
      <c r="AS38" s="302"/>
    </row>
    <row r="39" spans="1:46" x14ac:dyDescent="0.15">
      <c r="A39" s="259"/>
      <c r="AK39" s="1119" t="s">
        <v>507</v>
      </c>
      <c r="AL39" s="1120"/>
      <c r="AM39" s="1120"/>
      <c r="AN39" s="1121"/>
      <c r="AO39" s="303" t="s">
        <v>487</v>
      </c>
      <c r="AP39" s="303" t="s">
        <v>487</v>
      </c>
      <c r="AQ39" s="304">
        <v>-3025</v>
      </c>
      <c r="AR39" s="305" t="s">
        <v>487</v>
      </c>
      <c r="AS39" s="302"/>
    </row>
    <row r="40" spans="1:46" ht="27" customHeight="1" x14ac:dyDescent="0.15">
      <c r="A40" s="259"/>
      <c r="AK40" s="1116" t="s">
        <v>508</v>
      </c>
      <c r="AL40" s="1117"/>
      <c r="AM40" s="1117"/>
      <c r="AN40" s="1118"/>
      <c r="AO40" s="303">
        <v>-1181914</v>
      </c>
      <c r="AP40" s="303">
        <v>-35200</v>
      </c>
      <c r="AQ40" s="304">
        <v>-26876</v>
      </c>
      <c r="AR40" s="305">
        <v>31</v>
      </c>
      <c r="AS40" s="302"/>
    </row>
    <row r="41" spans="1:46" x14ac:dyDescent="0.15">
      <c r="A41" s="259"/>
      <c r="AK41" s="1122" t="s">
        <v>286</v>
      </c>
      <c r="AL41" s="1123"/>
      <c r="AM41" s="1123"/>
      <c r="AN41" s="1124"/>
      <c r="AO41" s="303">
        <v>749242</v>
      </c>
      <c r="AP41" s="303">
        <v>22314</v>
      </c>
      <c r="AQ41" s="304">
        <v>15015</v>
      </c>
      <c r="AR41" s="305">
        <v>48.6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1" t="s">
        <v>478</v>
      </c>
      <c r="AN49" s="1113" t="s">
        <v>511</v>
      </c>
      <c r="AO49" s="1114"/>
      <c r="AP49" s="1114"/>
      <c r="AQ49" s="1114"/>
      <c r="AR49" s="1115"/>
    </row>
    <row r="50" spans="1:44" x14ac:dyDescent="0.15">
      <c r="A50" s="259"/>
      <c r="AK50" s="317"/>
      <c r="AL50" s="318"/>
      <c r="AM50" s="1112"/>
      <c r="AN50" s="319" t="s">
        <v>512</v>
      </c>
      <c r="AO50" s="320" t="s">
        <v>513</v>
      </c>
      <c r="AP50" s="321" t="s">
        <v>514</v>
      </c>
      <c r="AQ50" s="322" t="s">
        <v>515</v>
      </c>
      <c r="AR50" s="323" t="s">
        <v>516</v>
      </c>
    </row>
    <row r="51" spans="1:44" x14ac:dyDescent="0.15">
      <c r="A51" s="259"/>
      <c r="AK51" s="315" t="s">
        <v>517</v>
      </c>
      <c r="AL51" s="316"/>
      <c r="AM51" s="324">
        <v>1999537</v>
      </c>
      <c r="AN51" s="325">
        <v>58589</v>
      </c>
      <c r="AO51" s="326">
        <v>299.7</v>
      </c>
      <c r="AP51" s="327">
        <v>51264</v>
      </c>
      <c r="AQ51" s="328">
        <v>8.1999999999999993</v>
      </c>
      <c r="AR51" s="329">
        <v>291.5</v>
      </c>
    </row>
    <row r="52" spans="1:44" x14ac:dyDescent="0.15">
      <c r="A52" s="259"/>
      <c r="AK52" s="330"/>
      <c r="AL52" s="331" t="s">
        <v>518</v>
      </c>
      <c r="AM52" s="332">
        <v>1046959</v>
      </c>
      <c r="AN52" s="333">
        <v>30677</v>
      </c>
      <c r="AO52" s="334">
        <v>428.2</v>
      </c>
      <c r="AP52" s="335">
        <v>26040</v>
      </c>
      <c r="AQ52" s="336">
        <v>4.5</v>
      </c>
      <c r="AR52" s="337">
        <v>423.7</v>
      </c>
    </row>
    <row r="53" spans="1:44" x14ac:dyDescent="0.15">
      <c r="A53" s="259"/>
      <c r="AK53" s="315" t="s">
        <v>519</v>
      </c>
      <c r="AL53" s="316"/>
      <c r="AM53" s="324">
        <v>2274933</v>
      </c>
      <c r="AN53" s="325">
        <v>66896</v>
      </c>
      <c r="AO53" s="326">
        <v>14.2</v>
      </c>
      <c r="AP53" s="327">
        <v>52068</v>
      </c>
      <c r="AQ53" s="328">
        <v>1.6</v>
      </c>
      <c r="AR53" s="329">
        <v>12.6</v>
      </c>
    </row>
    <row r="54" spans="1:44" x14ac:dyDescent="0.15">
      <c r="A54" s="259"/>
      <c r="AK54" s="330"/>
      <c r="AL54" s="331" t="s">
        <v>518</v>
      </c>
      <c r="AM54" s="332">
        <v>1115035</v>
      </c>
      <c r="AN54" s="333">
        <v>32788</v>
      </c>
      <c r="AO54" s="334">
        <v>6.9</v>
      </c>
      <c r="AP54" s="335">
        <v>26936</v>
      </c>
      <c r="AQ54" s="336">
        <v>3.4</v>
      </c>
      <c r="AR54" s="337">
        <v>3.5</v>
      </c>
    </row>
    <row r="55" spans="1:44" x14ac:dyDescent="0.15">
      <c r="A55" s="259"/>
      <c r="AK55" s="315" t="s">
        <v>520</v>
      </c>
      <c r="AL55" s="316"/>
      <c r="AM55" s="324">
        <v>774571</v>
      </c>
      <c r="AN55" s="325">
        <v>22906</v>
      </c>
      <c r="AO55" s="326">
        <v>-65.8</v>
      </c>
      <c r="AP55" s="327">
        <v>47161</v>
      </c>
      <c r="AQ55" s="328">
        <v>-9.4</v>
      </c>
      <c r="AR55" s="329">
        <v>-56.4</v>
      </c>
    </row>
    <row r="56" spans="1:44" x14ac:dyDescent="0.15">
      <c r="A56" s="259"/>
      <c r="AK56" s="330"/>
      <c r="AL56" s="331" t="s">
        <v>518</v>
      </c>
      <c r="AM56" s="332">
        <v>367019</v>
      </c>
      <c r="AN56" s="333">
        <v>10854</v>
      </c>
      <c r="AO56" s="334">
        <v>-66.900000000000006</v>
      </c>
      <c r="AP56" s="335">
        <v>24595</v>
      </c>
      <c r="AQ56" s="336">
        <v>-8.6999999999999993</v>
      </c>
      <c r="AR56" s="337">
        <v>-58.2</v>
      </c>
    </row>
    <row r="57" spans="1:44" x14ac:dyDescent="0.15">
      <c r="A57" s="259"/>
      <c r="AK57" s="315" t="s">
        <v>521</v>
      </c>
      <c r="AL57" s="316"/>
      <c r="AM57" s="324">
        <v>658950</v>
      </c>
      <c r="AN57" s="325">
        <v>19511</v>
      </c>
      <c r="AO57" s="326">
        <v>-14.8</v>
      </c>
      <c r="AP57" s="327">
        <v>43423</v>
      </c>
      <c r="AQ57" s="328">
        <v>-7.9</v>
      </c>
      <c r="AR57" s="329">
        <v>-6.9</v>
      </c>
    </row>
    <row r="58" spans="1:44" x14ac:dyDescent="0.15">
      <c r="A58" s="259"/>
      <c r="AK58" s="330"/>
      <c r="AL58" s="331" t="s">
        <v>518</v>
      </c>
      <c r="AM58" s="332">
        <v>271453</v>
      </c>
      <c r="AN58" s="333">
        <v>8038</v>
      </c>
      <c r="AO58" s="334">
        <v>-25.9</v>
      </c>
      <c r="AP58" s="335">
        <v>22207</v>
      </c>
      <c r="AQ58" s="336">
        <v>-9.6999999999999993</v>
      </c>
      <c r="AR58" s="337">
        <v>-16.2</v>
      </c>
    </row>
    <row r="59" spans="1:44" x14ac:dyDescent="0.15">
      <c r="A59" s="259"/>
      <c r="AK59" s="315" t="s">
        <v>522</v>
      </c>
      <c r="AL59" s="316"/>
      <c r="AM59" s="324">
        <v>445952</v>
      </c>
      <c r="AN59" s="325">
        <v>13281</v>
      </c>
      <c r="AO59" s="326">
        <v>-31.9</v>
      </c>
      <c r="AP59" s="327">
        <v>45265</v>
      </c>
      <c r="AQ59" s="328">
        <v>4.2</v>
      </c>
      <c r="AR59" s="329">
        <v>-36.1</v>
      </c>
    </row>
    <row r="60" spans="1:44" x14ac:dyDescent="0.15">
      <c r="A60" s="259"/>
      <c r="AK60" s="330"/>
      <c r="AL60" s="331" t="s">
        <v>518</v>
      </c>
      <c r="AM60" s="332">
        <v>308511</v>
      </c>
      <c r="AN60" s="333">
        <v>9188</v>
      </c>
      <c r="AO60" s="334">
        <v>14.3</v>
      </c>
      <c r="AP60" s="335">
        <v>22600</v>
      </c>
      <c r="AQ60" s="336">
        <v>1.8</v>
      </c>
      <c r="AR60" s="337">
        <v>12.5</v>
      </c>
    </row>
    <row r="61" spans="1:44" x14ac:dyDescent="0.15">
      <c r="A61" s="259"/>
      <c r="AK61" s="315" t="s">
        <v>523</v>
      </c>
      <c r="AL61" s="338"/>
      <c r="AM61" s="324">
        <v>1230789</v>
      </c>
      <c r="AN61" s="325">
        <v>36237</v>
      </c>
      <c r="AO61" s="326">
        <v>40.299999999999997</v>
      </c>
      <c r="AP61" s="327">
        <v>47836</v>
      </c>
      <c r="AQ61" s="339">
        <v>-0.7</v>
      </c>
      <c r="AR61" s="329">
        <v>41</v>
      </c>
    </row>
    <row r="62" spans="1:44" x14ac:dyDescent="0.15">
      <c r="A62" s="259"/>
      <c r="AK62" s="330"/>
      <c r="AL62" s="331" t="s">
        <v>518</v>
      </c>
      <c r="AM62" s="332">
        <v>621795</v>
      </c>
      <c r="AN62" s="333">
        <v>18309</v>
      </c>
      <c r="AO62" s="334">
        <v>71.3</v>
      </c>
      <c r="AP62" s="335">
        <v>24476</v>
      </c>
      <c r="AQ62" s="336">
        <v>-1.7</v>
      </c>
      <c r="AR62" s="337">
        <v>73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a7cF9FfduMXcNr8pUVsse7S5lKyxwb0mh8pR/OMUK+zKXl139uqgwsIGKW6nUd1s8oD0CYv5Nw6dNjft5Ou2w==" saltValue="+Ph9WbZRQFNNT12B6xkz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oJc5IISL80S2J+givcou3ZjVvOHTitATW1HthNcUIV/+sbChqrYkoEMYN3h2ZBgSES8HbZl5JpshB82a5vof0w==" saltValue="zUJY8foNLB76G3+MK00U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LyhZdB0v7SVmsnunwOd9XWyKsIE92HNjkeu64VlzSv+7IJblWXmenO1/fDPz+mtaszxrGPgrjWQuvgrzv4vb3A==" saltValue="olCfAThpFGlqzAGKjMI9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5" t="s">
        <v>3</v>
      </c>
      <c r="D47" s="1125"/>
      <c r="E47" s="1126"/>
      <c r="F47" s="11">
        <v>30.43</v>
      </c>
      <c r="G47" s="12">
        <v>30.7</v>
      </c>
      <c r="H47" s="12">
        <v>35.22</v>
      </c>
      <c r="I47" s="12">
        <v>39.619999999999997</v>
      </c>
      <c r="J47" s="13">
        <v>40.700000000000003</v>
      </c>
    </row>
    <row r="48" spans="2:10" ht="57.75" customHeight="1" x14ac:dyDescent="0.15">
      <c r="B48" s="14"/>
      <c r="C48" s="1127" t="s">
        <v>4</v>
      </c>
      <c r="D48" s="1127"/>
      <c r="E48" s="1128"/>
      <c r="F48" s="15">
        <v>3.04</v>
      </c>
      <c r="G48" s="16">
        <v>7.97</v>
      </c>
      <c r="H48" s="16">
        <v>6.46</v>
      </c>
      <c r="I48" s="16">
        <v>3.91</v>
      </c>
      <c r="J48" s="17">
        <v>3.03</v>
      </c>
    </row>
    <row r="49" spans="2:10" ht="57.75" customHeight="1" thickBot="1" x14ac:dyDescent="0.2">
      <c r="B49" s="18"/>
      <c r="C49" s="1129" t="s">
        <v>5</v>
      </c>
      <c r="D49" s="1129"/>
      <c r="E49" s="1130"/>
      <c r="F49" s="19">
        <v>0.56000000000000005</v>
      </c>
      <c r="G49" s="20">
        <v>6.54</v>
      </c>
      <c r="H49" s="20">
        <v>5.0599999999999996</v>
      </c>
      <c r="I49" s="20">
        <v>0.61</v>
      </c>
      <c r="J49" s="21">
        <v>1.17</v>
      </c>
    </row>
    <row r="50" spans="2:10" x14ac:dyDescent="0.15"/>
  </sheetData>
  <sheetProtection algorithmName="SHA-512" hashValue="lcD65MBGj1mFO15/7dSO0xD6xGC6rGtG+ms4rWfCybAeLnTFGNnZd6gsNd3yjk4MIca3pbTy605xYHYRpHPkiw==" saltValue="/wr68GKJ9HLvBntE/5Ib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2025-03-12T05:43:33Z</cp:lastPrinted>
  <dcterms:created xsi:type="dcterms:W3CDTF">2025-02-19T03:42:17Z</dcterms:created>
  <dcterms:modified xsi:type="dcterms:W3CDTF">2025-03-25T07:00:12Z</dcterms:modified>
  <cp:category/>
</cp:coreProperties>
</file>