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X:\!管財共有\決算関係\財政状況資料集\R4\【財政状況資料集】_284424_市川町_2022\"/>
    </mc:Choice>
  </mc:AlternateContent>
  <bookViews>
    <workbookView xWindow="-120" yWindow="-120" windowWidth="29040" windowHeight="1584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9"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O34" i="10"/>
  <c r="BW34" i="10"/>
  <c r="C34" i="10"/>
  <c r="C35"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AM34" i="10"/>
  <c r="AM35" i="10" s="1"/>
</calcChain>
</file>

<file path=xl/sharedStrings.xml><?xml version="1.0" encoding="utf-8"?>
<sst xmlns="http://schemas.openxmlformats.org/spreadsheetml/2006/main" count="1051" uniqueCount="585">
  <si>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</si>
  <si>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</si>
  <si>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</si>
  <si>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</si>
  <si>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</si>
  <si>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</si>
  <si>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</si>
  <si>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</si>
  <si>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</si>
  <si>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</si>
  <si>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</si>
  <si>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</si>
  <si>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</si>
  <si>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</si>
  <si>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</si>
  <si>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</si>
  <si>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</si>
  <si>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</si>
  <si>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</si>
  <si>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</si>
  <si>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</si>
  <si>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</si>
  <si>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</si>
  <si>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</si>
  <si>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</si>
  <si>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</si>
  <si>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</si>
  <si>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</si>
  <si>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</si>
  <si>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</si>
  <si>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</si>
  <si>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</si>
  <si>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</si>
  <si>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</si>
  <si>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</si>
  <si>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</si>
  <si>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</si>
  <si>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</si>
  <si>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</si>
  <si>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</si>
  <si>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</si>
  <si>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</si>
  <si>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</si>
  <si>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</si>
  <si>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</si>
  <si>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</si>
  <si>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</si>
  <si>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</si>
  <si>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</si>
  <si>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</si>
  <si>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</si>
  <si>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</si>
  <si>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</si>
  <si>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</si>
  <si>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</si>
  <si>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</si>
  <si>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</si>
  <si>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</si>
  <si>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</si>
  <si>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</si>
  <si>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</si>
  <si>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</si>
  <si>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</si>
  <si>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</si>
  <si>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</si>
  <si>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</si>
  <si>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</si>
  <si>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</si>
  <si>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</si>
  <si>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</si>
  <si>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</si>
  <si>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</si>
  <si>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</si>
  <si>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</si>
  <si>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</si>
  <si>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</si>
  <si>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</si>
  <si>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</si>
  <si>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</si>
  <si>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</si>
  <si>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</si>
  <si>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</si>
  <si>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</si>
  <si>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</si>
  <si>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</si>
  <si>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</si>
  <si>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</si>
  <si>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Ⅲ－１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</si>
  <si>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</si>
  <si>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</si>
  <si>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</si>
  <si>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</si>
  <si>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</si>
  <si>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</si>
  <si>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</si>
  <si>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</si>
  <si>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</si>
  <si>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</si>
  <si>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</si>
  <si>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</si>
  <si>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市川町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</si>
  <si>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</si>
  <si>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</si>
  <si>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</si>
  <si>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</si>
  <si>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</si>
  <si>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</si>
  <si>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</si>
  <si>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</si>
  <si>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</si>
  <si>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</si>
  <si>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</si>
  <si>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</si>
  <si>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</si>
  <si>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</si>
  <si>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</si>
  <si>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</si>
  <si>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</si>
  <si>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</si>
  <si>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</si>
  <si>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</si>
  <si>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</si>
  <si>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</si>
  <si>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</si>
  <si>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</si>
  <si>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</si>
  <si>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</si>
  <si>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</si>
  <si>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</si>
  <si>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</si>
  <si>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</si>
  <si>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</si>
  <si>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</si>
  <si>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</si>
  <si>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</si>
  <si>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</si>
  <si>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</si>
  <si>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</si>
  <si>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</si>
  <si>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</si>
  <si>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</si>
  <si>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</si>
  <si>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</si>
  <si>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</si>
  <si>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</si>
  <si>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</si>
  <si>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</si>
  <si>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</si>
  <si>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</si>
  <si>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</si>
  <si>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</si>
  <si>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</si>
  <si>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</si>
  <si>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</si>
  <si>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</si>
  <si>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5"/>
  </si>
  <si>
    <t>うち日本人(％)</t>
    <phoneticPr fontId="5"/>
  </si>
  <si>
    <t>-2.8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</si>
  <si>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</si>
  <si>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</si>
  <si>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</si>
  <si>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</si>
  <si>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</si>
  <si>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</si>
  <si>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</si>
  <si>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</si>
  <si>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</si>
  <si>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</si>
  <si>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</si>
  <si>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</si>
  <si>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</si>
  <si>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</si>
  <si>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</si>
  <si>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</si>
  <si>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</si>
  <si>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</si>
  <si>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</si>
  <si>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</si>
  <si>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</si>
  <si>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</si>
  <si>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</si>
  <si>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</si>
  <si>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</si>
  <si>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</si>
  <si>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</si>
  <si>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</si>
  <si>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</si>
  <si>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</si>
  <si>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</si>
  <si>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</si>
  <si>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</si>
  <si>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</si>
  <si>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</si>
  <si>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</si>
  <si>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</si>
  <si>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</si>
  <si>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</si>
  <si>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</si>
  <si>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</si>
  <si>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</si>
  <si>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</si>
  <si>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</si>
  <si>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</si>
  <si>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</si>
  <si>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</si>
  <si>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</si>
  <si>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</si>
  <si>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</si>
  <si>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</si>
  <si>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</si>
  <si>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</si>
  <si>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</si>
  <si>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</si>
  <si>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</si>
  <si>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</si>
  <si>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</si>
  <si>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</si>
  <si>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</si>
  <si>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</si>
  <si>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</si>
  <si>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</si>
  <si>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兵庫県市川町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</si>
  <si>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</si>
  <si>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</si>
  <si>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</si>
  <si>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</si>
  <si>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</si>
  <si>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</si>
  <si>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</si>
  <si>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</si>
  <si>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</si>
  <si>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</si>
  <si>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</si>
  <si>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</si>
  <si>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</si>
  <si>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</si>
  <si>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</si>
  <si>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</si>
  <si>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</si>
  <si>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</si>
  <si>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</si>
  <si>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</si>
  <si>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</si>
  <si>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</si>
  <si>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</si>
  <si>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</si>
  <si>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</si>
  <si>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</si>
  <si>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</si>
  <si>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</si>
  <si>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</si>
  <si>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</si>
  <si>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</si>
  <si>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</si>
  <si>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</si>
  <si>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</si>
  <si>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</si>
  <si>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</si>
  <si>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</si>
  <si>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</si>
  <si>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</si>
  <si>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</si>
  <si>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</si>
  <si>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</si>
  <si>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</si>
  <si>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</si>
  <si>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</si>
  <si>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</si>
  <si>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</si>
  <si>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</si>
  <si>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</si>
  <si>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</si>
  <si>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</si>
  <si>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</si>
  <si>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</si>
  <si>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</si>
  <si>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</si>
  <si>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</si>
  <si>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</si>
  <si>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</si>
  <si>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</si>
  <si>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</si>
  <si>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</si>
  <si>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</si>
  <si>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</si>
  <si>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</si>
  <si>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</si>
  <si>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</si>
  <si>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</si>
  <si>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</si>
  <si>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</si>
  <si>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</si>
  <si>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</si>
  <si>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</si>
  <si>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</si>
  <si>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</si>
  <si>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</si>
  <si>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</si>
  <si>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</si>
  <si>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</si>
  <si>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</si>
  <si>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</si>
  <si>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</si>
  <si>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</si>
  <si>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</si>
  <si>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</si>
  <si>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</si>
  <si>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</si>
  <si>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</si>
  <si>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</si>
  <si>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</si>
  <si>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</si>
  <si>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</si>
  <si>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</si>
  <si>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</si>
  <si>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</si>
  <si>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</si>
  <si>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</si>
  <si>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</si>
  <si>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</si>
  <si>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</si>
  <si>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</si>
  <si>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</si>
  <si>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</si>
  <si>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</si>
  <si>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</si>
  <si>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</si>
  <si>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</si>
  <si>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</si>
  <si>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</si>
  <si>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</si>
  <si>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</si>
  <si>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</si>
  <si>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</si>
  <si>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</si>
  <si>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</si>
  <si>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</si>
  <si>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</si>
  <si>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</si>
  <si>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</si>
  <si>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</si>
  <si>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</si>
  <si>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</si>
  <si>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その他</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</si>
  <si>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</si>
  <si>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</si>
  <si>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</si>
  <si>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</si>
  <si>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</si>
  <si>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</si>
  <si>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</si>
  <si>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</si>
  <si>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</si>
  <si>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</si>
  <si>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</si>
  <si>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</si>
  <si>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</si>
  <si>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</si>
  <si>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</si>
  <si>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</si>
  <si>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</si>
  <si>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</si>
  <si>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</si>
  <si>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</si>
  <si>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</si>
  <si>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</si>
  <si>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</si>
  <si>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</si>
  <si>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</si>
  <si>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</si>
  <si>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</si>
  <si>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</si>
  <si>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</si>
  <si>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兵庫県市川町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</si>
  <si>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</si>
  <si>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</si>
  <si>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</si>
  <si>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</si>
  <si>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</si>
  <si>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</si>
  <si>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</si>
  <si>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</si>
  <si>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</si>
  <si>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</si>
  <si>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</si>
  <si>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</si>
  <si>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</si>
  <si>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</si>
  <si>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</si>
  <si>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</si>
  <si>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</si>
  <si>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</si>
  <si>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</si>
  <si>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</si>
  <si>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</si>
  <si>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</si>
  <si>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</si>
  <si>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</si>
  <si>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</si>
  <si>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</si>
  <si>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</si>
  <si>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</si>
  <si>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</si>
  <si>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</si>
  <si>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</si>
  <si>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</si>
  <si>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</si>
  <si>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</si>
  <si>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</si>
  <si>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</si>
  <si>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</si>
  <si>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</si>
  <si>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</si>
  <si>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</si>
  <si>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</si>
  <si>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土地開発事業会計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</si>
  <si>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</si>
  <si>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</si>
  <si>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</si>
  <si>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</si>
  <si>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</si>
  <si>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</si>
  <si>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</si>
  <si>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</si>
  <si>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</si>
  <si>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</si>
  <si>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</si>
  <si>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</si>
  <si>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</si>
  <si>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</si>
  <si>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</si>
  <si>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</si>
  <si>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</si>
  <si>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</si>
  <si>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</si>
  <si>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</si>
  <si>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</si>
  <si>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</si>
  <si>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</si>
  <si>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</si>
  <si>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</si>
  <si>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</si>
  <si>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</si>
  <si>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</si>
  <si>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</si>
  <si>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</si>
  <si>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</si>
  <si>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</si>
  <si>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</si>
  <si>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</si>
  <si>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</si>
  <si>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</si>
  <si>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</si>
  <si>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</si>
  <si>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</si>
  <si>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</si>
  <si>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</si>
  <si>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</si>
  <si>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</si>
  <si>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</si>
  <si>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</si>
  <si>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</si>
  <si>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</si>
  <si>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</si>
  <si>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</si>
  <si>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</si>
  <si>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</si>
  <si>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</si>
  <si>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</si>
  <si>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</si>
  <si>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</si>
  <si>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</si>
  <si>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</si>
  <si>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</si>
  <si>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</si>
  <si>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</si>
  <si>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</si>
  <si>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</si>
  <si>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</si>
  <si>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</si>
  <si>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</si>
  <si>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</si>
  <si>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</si>
  <si>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</si>
  <si>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</si>
  <si>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</si>
  <si>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</si>
  <si>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</si>
  <si>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</si>
  <si>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</si>
  <si>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</si>
  <si>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</si>
  <si>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</si>
  <si>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</si>
  <si>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</si>
  <si>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</si>
  <si>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</si>
  <si>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</si>
  <si>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</si>
  <si>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</si>
  <si>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</si>
  <si>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</si>
  <si>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</si>
  <si>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</si>
  <si>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</si>
  <si>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</si>
  <si>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</si>
  <si>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</si>
  <si>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</si>
  <si>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</si>
  <si>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</si>
  <si>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</si>
  <si>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</si>
  <si>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</si>
  <si>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</si>
  <si>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</si>
  <si>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</si>
  <si>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</si>
  <si>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</si>
  <si>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</si>
  <si>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</si>
  <si>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</si>
  <si>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</si>
  <si>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</si>
  <si>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</si>
  <si>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</si>
  <si>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</si>
  <si>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</si>
  <si>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</si>
  <si>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</si>
  <si>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</si>
  <si>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</si>
  <si>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</si>
  <si>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</si>
  <si>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</si>
  <si>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</si>
  <si>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</si>
  <si>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</si>
  <si>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</si>
  <si>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</si>
  <si>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</si>
  <si>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</si>
  <si>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</si>
  <si>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</si>
  <si>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</si>
  <si>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</si>
  <si>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</si>
  <si>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</si>
  <si>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</si>
  <si>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</si>
  <si>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</si>
  <si>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</si>
  <si>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</si>
  <si>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</si>
  <si>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</si>
  <si>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</si>
  <si>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H30</t>
  </si>
  <si>
    <t>R01</t>
  </si>
  <si>
    <t>R02</t>
  </si>
  <si>
    <t>R03</t>
  </si>
  <si>
    <t>R04</t>
  </si>
  <si>
    <t>▲ 3.21</t>
  </si>
  <si>
    <t>▲ 2.95</t>
  </si>
  <si>
    <t>水道事業会計</t>
  </si>
  <si>
    <t>一般会計</t>
  </si>
  <si>
    <t>下水道事業会計</t>
  </si>
  <si>
    <t>土地開発事業会計</t>
  </si>
  <si>
    <t>介護保険事業特別会計</t>
  </si>
  <si>
    <t>国民健康保険特別会計</t>
  </si>
  <si>
    <t>後期高齢者医療特別会計</t>
  </si>
  <si>
    <t>学校給食特別会計</t>
  </si>
  <si>
    <t>その他会計（赤字）</t>
  </si>
  <si>
    <t>その他会計（黒字）</t>
  </si>
  <si>
    <t>（百万円）</t>
    <phoneticPr fontId="5"/>
  </si>
  <si>
    <t>H30</t>
    <phoneticPr fontId="5"/>
  </si>
  <si>
    <t>R01</t>
    <phoneticPr fontId="5"/>
  </si>
  <si>
    <t>R02</t>
    <phoneticPr fontId="5"/>
  </si>
  <si>
    <t>R03</t>
    <phoneticPr fontId="5"/>
  </si>
  <si>
    <t>R04</t>
    <phoneticPr fontId="5"/>
  </si>
  <si>
    <t>ふるさと市川応援基金</t>
    <rPh sb="4" eb="8">
      <t>イチカワオウエン</t>
    </rPh>
    <rPh sb="8" eb="10">
      <t>キキン</t>
    </rPh>
    <phoneticPr fontId="12"/>
  </si>
  <si>
    <t>学校用地取得基金</t>
    <rPh sb="0" eb="2">
      <t>ガッコウ</t>
    </rPh>
    <rPh sb="2" eb="4">
      <t>ヨウチ</t>
    </rPh>
    <rPh sb="4" eb="6">
      <t>シュトク</t>
    </rPh>
    <rPh sb="6" eb="8">
      <t>キキン</t>
    </rPh>
    <phoneticPr fontId="12"/>
  </si>
  <si>
    <t>公共施設総合管理基金</t>
    <rPh sb="0" eb="2">
      <t>コウキョウ</t>
    </rPh>
    <rPh sb="2" eb="4">
      <t>シセツ</t>
    </rPh>
    <rPh sb="4" eb="6">
      <t>ソウゴウ</t>
    </rPh>
    <rPh sb="6" eb="8">
      <t>カンリ</t>
    </rPh>
    <rPh sb="8" eb="10">
      <t>キキン</t>
    </rPh>
    <phoneticPr fontId="12"/>
  </si>
  <si>
    <t>地域福祉基金</t>
    <rPh sb="0" eb="2">
      <t>チイキ</t>
    </rPh>
    <rPh sb="2" eb="4">
      <t>フクシ</t>
    </rPh>
    <rPh sb="4" eb="6">
      <t>キキン</t>
    </rPh>
    <phoneticPr fontId="12"/>
  </si>
  <si>
    <t>森林環境譲与税基金</t>
    <rPh sb="0" eb="9">
      <t>シンリンカンキョウジョウヨゼイキキン</t>
    </rPh>
    <phoneticPr fontId="12"/>
  </si>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</sst>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108252</c:v>
                </c:pt>
                <c:pt idx="1">
                  <c:v>93492</c:v>
                </c:pt>
                <c:pt idx="2">
                  <c:v>94796</c:v>
                </c:pt>
                <c:pt idx="3">
                  <c:v>85942</c:v>
                </c:pt>
                <c:pt idx="4">
                  <c:v>95007</c:v>
                </c:pt>
              </c:numCache>
            </c:numRef>
          </c:val>
          <c:smooth val="0"/>
          <c:extLst xmlns:c16r2="http://schemas.microsoft.com/office/drawing/2015/06/chart">
            <c:ext xmlns:c16="http://schemas.microsoft.com/office/drawing/2014/chart" uri="{C3380CC4-5D6E-409C-BE32-E72D297353CC}">
              <c16:uniqueId val="{00000000-26A5-4047-9374-710BE4894EE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116474</c:v>
                </c:pt>
                <c:pt idx="1">
                  <c:v>43543</c:v>
                </c:pt>
                <c:pt idx="2">
                  <c:v>85401</c:v>
                </c:pt>
                <c:pt idx="3">
                  <c:v>56905</c:v>
                </c:pt>
                <c:pt idx="4">
                  <c:v>52678</c:v>
                </c:pt>
              </c:numCache>
            </c:numRef>
          </c:val>
          <c:smooth val="0"/>
          <c:extLst xmlns:c16r2="http://schemas.microsoft.com/office/drawing/2015/06/chart">
            <c:ext xmlns:c16="http://schemas.microsoft.com/office/drawing/2014/chart" uri="{C3380CC4-5D6E-409C-BE32-E72D297353CC}">
              <c16:uniqueId val="{00000001-26A5-4047-9374-710BE4894EEC}"/>
            </c:ext>
          </c:extLst>
        </c:ser>
        <c:dLbls>
          <c:showLegendKey val="0"/>
          <c:showVal val="0"/>
          <c:showCatName val="0"/>
          <c:showSerName val="0"/>
          <c:showPercent val="0"/>
          <c:showBubbleSize val="0"/>
        </c:dLbls>
        <c:marker val="1"/>
        <c:smooth val="0"/>
        <c:axId val="-1408333680"/>
        <c:axId val="-1408333136"/>
      </c:lineChart>
      <c:catAx>
        <c:axId val="-14083336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08333136"/>
        <c:crosses val="autoZero"/>
        <c:auto val="1"/>
        <c:lblAlgn val="ctr"/>
        <c:lblOffset val="100"/>
        <c:tickLblSkip val="1"/>
        <c:tickMarkSkip val="1"/>
        <c:noMultiLvlLbl val="0"/>
      </c:catAx>
      <c:valAx>
        <c:axId val="-140833313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083336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1.92</c:v>
                </c:pt>
                <c:pt idx="1">
                  <c:v>1.48</c:v>
                </c:pt>
                <c:pt idx="2">
                  <c:v>4.07</c:v>
                </c:pt>
                <c:pt idx="3">
                  <c:v>3.81</c:v>
                </c:pt>
                <c:pt idx="4">
                  <c:v>6.39</c:v>
                </c:pt>
              </c:numCache>
            </c:numRef>
          </c:val>
          <c:extLst xmlns:c16r2="http://schemas.microsoft.com/office/drawing/2015/06/chart">
            <c:ext xmlns:c16="http://schemas.microsoft.com/office/drawing/2014/chart" uri="{C3380CC4-5D6E-409C-BE32-E72D297353CC}">
              <c16:uniqueId val="{00000000-27E9-4685-8F79-EED6CBC7581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20.239999999999998</c:v>
                </c:pt>
                <c:pt idx="1">
                  <c:v>17.940000000000001</c:v>
                </c:pt>
                <c:pt idx="2">
                  <c:v>17.260000000000002</c:v>
                </c:pt>
                <c:pt idx="3">
                  <c:v>22.27</c:v>
                </c:pt>
                <c:pt idx="4">
                  <c:v>23.64</c:v>
                </c:pt>
              </c:numCache>
            </c:numRef>
          </c:val>
          <c:extLst xmlns:c16r2="http://schemas.microsoft.com/office/drawing/2015/06/chart">
            <c:ext xmlns:c16="http://schemas.microsoft.com/office/drawing/2014/chart" uri="{C3380CC4-5D6E-409C-BE32-E72D297353CC}">
              <c16:uniqueId val="{00000001-27E9-4685-8F79-EED6CBC75813}"/>
            </c:ext>
          </c:extLst>
        </c:ser>
        <c:dLbls>
          <c:showLegendKey val="0"/>
          <c:showVal val="0"/>
          <c:showCatName val="0"/>
          <c:showSerName val="0"/>
          <c:showPercent val="0"/>
          <c:showBubbleSize val="0"/>
        </c:dLbls>
        <c:gapWidth val="250"/>
        <c:overlap val="100"/>
        <c:axId val="-1408334768"/>
        <c:axId val="-14083380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-3.21</c:v>
                </c:pt>
                <c:pt idx="1">
                  <c:v>-2.95</c:v>
                </c:pt>
                <c:pt idx="2">
                  <c:v>2.67</c:v>
                </c:pt>
                <c:pt idx="3">
                  <c:v>6.01</c:v>
                </c:pt>
                <c:pt idx="4">
                  <c:v>3.44</c:v>
                </c:pt>
              </c:numCache>
            </c:numRef>
          </c:val>
          <c:smooth val="0"/>
          <c:extLst xmlns:c16r2="http://schemas.microsoft.com/office/drawing/2015/06/chart">
            <c:ext xmlns:c16="http://schemas.microsoft.com/office/drawing/2014/chart" uri="{C3380CC4-5D6E-409C-BE32-E72D297353CC}">
              <c16:uniqueId val="{00000002-27E9-4685-8F79-EED6CBC75813}"/>
            </c:ext>
          </c:extLst>
        </c:ser>
        <c:dLbls>
          <c:showLegendKey val="0"/>
          <c:showVal val="0"/>
          <c:showCatName val="0"/>
          <c:showSerName val="0"/>
          <c:showPercent val="0"/>
          <c:showBubbleSize val="0"/>
        </c:dLbls>
        <c:marker val="1"/>
        <c:smooth val="0"/>
        <c:axId val="-1408334768"/>
        <c:axId val="-1408338032"/>
      </c:lineChart>
      <c:catAx>
        <c:axId val="-1408334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08338032"/>
        <c:crosses val="autoZero"/>
        <c:auto val="1"/>
        <c:lblAlgn val="ctr"/>
        <c:lblOffset val="100"/>
        <c:tickLblSkip val="1"/>
        <c:tickMarkSkip val="1"/>
        <c:noMultiLvlLbl val="0"/>
      </c:catAx>
      <c:valAx>
        <c:axId val="-1408338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08334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7B31-44A1-8EEE-788CD23DFAE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B31-44A1-8EEE-788CD23DFAEB}"/>
            </c:ext>
          </c:extLst>
        </c:ser>
        <c:ser>
          <c:idx val="2"/>
          <c:order val="2"/>
          <c:tx>
            <c:strRef>
              <c:f>データシート!$A$29</c:f>
              <c:strCache>
                <c:ptCount val="1"/>
                <c:pt idx="0">
                  <c:v>学校給食特別会計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7B31-44A1-8EEE-788CD23DFAE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0.08</c:v>
                </c:pt>
                <c:pt idx="2">
                  <c:v>#N/A</c:v>
                </c:pt>
                <c:pt idx="3">
                  <c:v>0.04</c:v>
                </c:pt>
                <c:pt idx="4">
                  <c:v>#N/A</c:v>
                </c:pt>
                <c:pt idx="5">
                  <c:v>0.09</c:v>
                </c:pt>
                <c:pt idx="6">
                  <c:v>#N/A</c:v>
                </c:pt>
                <c:pt idx="7">
                  <c:v>0.05</c:v>
                </c:pt>
                <c:pt idx="8">
                  <c:v>#N/A</c:v>
                </c:pt>
                <c:pt idx="9">
                  <c:v>0.04</c:v>
                </c:pt>
              </c:numCache>
            </c:numRef>
          </c:val>
          <c:extLst xmlns:c16r2="http://schemas.microsoft.com/office/drawing/2015/06/chart">
            <c:ext xmlns:c16="http://schemas.microsoft.com/office/drawing/2014/chart" uri="{C3380CC4-5D6E-409C-BE32-E72D297353CC}">
              <c16:uniqueId val="{00000003-7B31-44A1-8EEE-788CD23DFAEB}"/>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1.22</c:v>
                </c:pt>
                <c:pt idx="2">
                  <c:v>#N/A</c:v>
                </c:pt>
                <c:pt idx="3">
                  <c:v>0.47</c:v>
                </c:pt>
                <c:pt idx="4">
                  <c:v>#N/A</c:v>
                </c:pt>
                <c:pt idx="5">
                  <c:v>0.28999999999999998</c:v>
                </c:pt>
                <c:pt idx="6">
                  <c:v>#N/A</c:v>
                </c:pt>
                <c:pt idx="7">
                  <c:v>0.55000000000000004</c:v>
                </c:pt>
                <c:pt idx="8">
                  <c:v>#N/A</c:v>
                </c:pt>
                <c:pt idx="9">
                  <c:v>0.6</c:v>
                </c:pt>
              </c:numCache>
            </c:numRef>
          </c:val>
          <c:extLst xmlns:c16r2="http://schemas.microsoft.com/office/drawing/2015/06/chart">
            <c:ext xmlns:c16="http://schemas.microsoft.com/office/drawing/2014/chart" uri="{C3380CC4-5D6E-409C-BE32-E72D297353CC}">
              <c16:uniqueId val="{00000004-7B31-44A1-8EEE-788CD23DFAEB}"/>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0.93</c:v>
                </c:pt>
                <c:pt idx="2">
                  <c:v>#N/A</c:v>
                </c:pt>
                <c:pt idx="3">
                  <c:v>1.35</c:v>
                </c:pt>
                <c:pt idx="4">
                  <c:v>#N/A</c:v>
                </c:pt>
                <c:pt idx="5">
                  <c:v>1.23</c:v>
                </c:pt>
                <c:pt idx="6">
                  <c:v>#N/A</c:v>
                </c:pt>
                <c:pt idx="7">
                  <c:v>1.99</c:v>
                </c:pt>
                <c:pt idx="8">
                  <c:v>#N/A</c:v>
                </c:pt>
                <c:pt idx="9">
                  <c:v>1.53</c:v>
                </c:pt>
              </c:numCache>
            </c:numRef>
          </c:val>
          <c:extLst xmlns:c16r2="http://schemas.microsoft.com/office/drawing/2015/06/chart">
            <c:ext xmlns:c16="http://schemas.microsoft.com/office/drawing/2014/chart" uri="{C3380CC4-5D6E-409C-BE32-E72D297353CC}">
              <c16:uniqueId val="{00000005-7B31-44A1-8EEE-788CD23DFAEB}"/>
            </c:ext>
          </c:extLst>
        </c:ser>
        <c:ser>
          <c:idx val="6"/>
          <c:order val="6"/>
          <c:tx>
            <c:strRef>
              <c:f>データシート!$A$33</c:f>
              <c:strCache>
                <c:ptCount val="1"/>
                <c:pt idx="0">
                  <c:v>土地開発事業会計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1.63</c:v>
                </c:pt>
                <c:pt idx="2">
                  <c:v>#N/A</c:v>
                </c:pt>
                <c:pt idx="3">
                  <c:v>1.94</c:v>
                </c:pt>
                <c:pt idx="4">
                  <c:v>#N/A</c:v>
                </c:pt>
                <c:pt idx="5">
                  <c:v>2.41</c:v>
                </c:pt>
                <c:pt idx="6">
                  <c:v>#N/A</c:v>
                </c:pt>
                <c:pt idx="7">
                  <c:v>2.58</c:v>
                </c:pt>
                <c:pt idx="8">
                  <c:v>#N/A</c:v>
                </c:pt>
                <c:pt idx="9">
                  <c:v>2.64</c:v>
                </c:pt>
              </c:numCache>
            </c:numRef>
          </c:val>
          <c:extLst xmlns:c16r2="http://schemas.microsoft.com/office/drawing/2015/06/chart">
            <c:ext xmlns:c16="http://schemas.microsoft.com/office/drawing/2014/chart" uri="{C3380CC4-5D6E-409C-BE32-E72D297353CC}">
              <c16:uniqueId val="{00000006-7B31-44A1-8EEE-788CD23DFAE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2.72</c:v>
                </c:pt>
                <c:pt idx="2">
                  <c:v>#N/A</c:v>
                </c:pt>
                <c:pt idx="3">
                  <c:v>2.78</c:v>
                </c:pt>
                <c:pt idx="4">
                  <c:v>#N/A</c:v>
                </c:pt>
                <c:pt idx="5">
                  <c:v>2.75</c:v>
                </c:pt>
                <c:pt idx="6">
                  <c:v>#N/A</c:v>
                </c:pt>
                <c:pt idx="7">
                  <c:v>3.03</c:v>
                </c:pt>
                <c:pt idx="8">
                  <c:v>#N/A</c:v>
                </c:pt>
                <c:pt idx="9">
                  <c:v>3.41</c:v>
                </c:pt>
              </c:numCache>
            </c:numRef>
          </c:val>
          <c:extLst xmlns:c16r2="http://schemas.microsoft.com/office/drawing/2015/06/chart">
            <c:ext xmlns:c16="http://schemas.microsoft.com/office/drawing/2014/chart" uri="{C3380CC4-5D6E-409C-BE32-E72D297353CC}">
              <c16:uniqueId val="{00000007-7B31-44A1-8EEE-788CD23DFAE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1.91</c:v>
                </c:pt>
                <c:pt idx="2">
                  <c:v>#N/A</c:v>
                </c:pt>
                <c:pt idx="3">
                  <c:v>1.47</c:v>
                </c:pt>
                <c:pt idx="4">
                  <c:v>#N/A</c:v>
                </c:pt>
                <c:pt idx="5">
                  <c:v>4.0599999999999996</c:v>
                </c:pt>
                <c:pt idx="6">
                  <c:v>#N/A</c:v>
                </c:pt>
                <c:pt idx="7">
                  <c:v>3.79</c:v>
                </c:pt>
                <c:pt idx="8">
                  <c:v>#N/A</c:v>
                </c:pt>
                <c:pt idx="9">
                  <c:v>6.38</c:v>
                </c:pt>
              </c:numCache>
            </c:numRef>
          </c:val>
          <c:extLst xmlns:c16r2="http://schemas.microsoft.com/office/drawing/2015/06/chart">
            <c:ext xmlns:c16="http://schemas.microsoft.com/office/drawing/2014/chart" uri="{C3380CC4-5D6E-409C-BE32-E72D297353CC}">
              <c16:uniqueId val="{00000008-7B31-44A1-8EEE-788CD23DFAE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18.34</c:v>
                </c:pt>
                <c:pt idx="2">
                  <c:v>#N/A</c:v>
                </c:pt>
                <c:pt idx="3">
                  <c:v>19.739999999999998</c:v>
                </c:pt>
                <c:pt idx="4">
                  <c:v>#N/A</c:v>
                </c:pt>
                <c:pt idx="5">
                  <c:v>19.72</c:v>
                </c:pt>
                <c:pt idx="6">
                  <c:v>#N/A</c:v>
                </c:pt>
                <c:pt idx="7">
                  <c:v>19.39</c:v>
                </c:pt>
                <c:pt idx="8">
                  <c:v>#N/A</c:v>
                </c:pt>
                <c:pt idx="9">
                  <c:v>20.62</c:v>
                </c:pt>
              </c:numCache>
            </c:numRef>
          </c:val>
          <c:extLst xmlns:c16r2="http://schemas.microsoft.com/office/drawing/2015/06/chart">
            <c:ext xmlns:c16="http://schemas.microsoft.com/office/drawing/2014/chart" uri="{C3380CC4-5D6E-409C-BE32-E72D297353CC}">
              <c16:uniqueId val="{00000009-7B31-44A1-8EEE-788CD23DFAEB}"/>
            </c:ext>
          </c:extLst>
        </c:ser>
        <c:dLbls>
          <c:showLegendKey val="0"/>
          <c:showVal val="0"/>
          <c:showCatName val="0"/>
          <c:showSerName val="0"/>
          <c:showPercent val="0"/>
          <c:showBubbleSize val="0"/>
        </c:dLbls>
        <c:gapWidth val="150"/>
        <c:overlap val="100"/>
        <c:axId val="-1408334224"/>
        <c:axId val="-1408336944"/>
      </c:barChart>
      <c:catAx>
        <c:axId val="-1408334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08336944"/>
        <c:crosses val="autoZero"/>
        <c:auto val="1"/>
        <c:lblAlgn val="ctr"/>
        <c:lblOffset val="100"/>
        <c:tickLblSkip val="1"/>
        <c:tickMarkSkip val="1"/>
        <c:noMultiLvlLbl val="0"/>
      </c:catAx>
      <c:valAx>
        <c:axId val="-1408336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083342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478</c:v>
                </c:pt>
                <c:pt idx="5">
                  <c:v>457</c:v>
                </c:pt>
                <c:pt idx="8">
                  <c:v>435</c:v>
                </c:pt>
                <c:pt idx="11">
                  <c:v>446</c:v>
                </c:pt>
                <c:pt idx="14">
                  <c:v>441</c:v>
                </c:pt>
              </c:numCache>
            </c:numRef>
          </c:val>
          <c:extLst xmlns:c16r2="http://schemas.microsoft.com/office/drawing/2015/06/chart">
            <c:ext xmlns:c16="http://schemas.microsoft.com/office/drawing/2014/chart" uri="{C3380CC4-5D6E-409C-BE32-E72D297353CC}">
              <c16:uniqueId val="{00000000-D0A2-4FC8-A041-21837054E6E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1-D0A2-4FC8-A041-21837054E6E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24</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A2-4FC8-A041-21837054E6E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42</c:v>
                </c:pt>
                <c:pt idx="3">
                  <c:v>16</c:v>
                </c:pt>
                <c:pt idx="6">
                  <c:v>16</c:v>
                </c:pt>
                <c:pt idx="9">
                  <c:v>9</c:v>
                </c:pt>
                <c:pt idx="12">
                  <c:v>3</c:v>
                </c:pt>
              </c:numCache>
            </c:numRef>
          </c:val>
          <c:extLst xmlns:c16r2="http://schemas.microsoft.com/office/drawing/2015/06/chart">
            <c:ext xmlns:c16="http://schemas.microsoft.com/office/drawing/2014/chart" uri="{C3380CC4-5D6E-409C-BE32-E72D297353CC}">
              <c16:uniqueId val="{00000003-D0A2-4FC8-A041-21837054E6E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139</c:v>
                </c:pt>
                <c:pt idx="3">
                  <c:v>145</c:v>
                </c:pt>
                <c:pt idx="6">
                  <c:v>150</c:v>
                </c:pt>
                <c:pt idx="9">
                  <c:v>163</c:v>
                </c:pt>
                <c:pt idx="12">
                  <c:v>165</c:v>
                </c:pt>
              </c:numCache>
            </c:numRef>
          </c:val>
          <c:extLst xmlns:c16r2="http://schemas.microsoft.com/office/drawing/2015/06/chart">
            <c:ext xmlns:c16="http://schemas.microsoft.com/office/drawing/2014/chart" uri="{C3380CC4-5D6E-409C-BE32-E72D297353CC}">
              <c16:uniqueId val="{00000004-D0A2-4FC8-A041-21837054E6E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A2-4FC8-A041-21837054E6E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A2-4FC8-A041-21837054E6E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562</c:v>
                </c:pt>
                <c:pt idx="3">
                  <c:v>567</c:v>
                </c:pt>
                <c:pt idx="6">
                  <c:v>558</c:v>
                </c:pt>
                <c:pt idx="9">
                  <c:v>603</c:v>
                </c:pt>
                <c:pt idx="12">
                  <c:v>593</c:v>
                </c:pt>
              </c:numCache>
            </c:numRef>
          </c:val>
          <c:extLst xmlns:c16r2="http://schemas.microsoft.com/office/drawing/2015/06/chart">
            <c:ext xmlns:c16="http://schemas.microsoft.com/office/drawing/2014/chart" uri="{C3380CC4-5D6E-409C-BE32-E72D297353CC}">
              <c16:uniqueId val="{00000007-D0A2-4FC8-A041-21837054E6E4}"/>
            </c:ext>
          </c:extLst>
        </c:ser>
        <c:dLbls>
          <c:showLegendKey val="0"/>
          <c:showVal val="0"/>
          <c:showCatName val="0"/>
          <c:showSerName val="0"/>
          <c:showPercent val="0"/>
          <c:showBubbleSize val="0"/>
        </c:dLbls>
        <c:gapWidth val="100"/>
        <c:overlap val="100"/>
        <c:axId val="-1408335312"/>
        <c:axId val="-14083320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289</c:v>
                </c:pt>
                <c:pt idx="2">
                  <c:v>#N/A</c:v>
                </c:pt>
                <c:pt idx="3">
                  <c:v>#N/A</c:v>
                </c:pt>
                <c:pt idx="4">
                  <c:v>272</c:v>
                </c:pt>
                <c:pt idx="5">
                  <c:v>#N/A</c:v>
                </c:pt>
                <c:pt idx="6">
                  <c:v>#N/A</c:v>
                </c:pt>
                <c:pt idx="7">
                  <c:v>289</c:v>
                </c:pt>
                <c:pt idx="8">
                  <c:v>#N/A</c:v>
                </c:pt>
                <c:pt idx="9">
                  <c:v>#N/A</c:v>
                </c:pt>
                <c:pt idx="10">
                  <c:v>329</c:v>
                </c:pt>
                <c:pt idx="11">
                  <c:v>#N/A</c:v>
                </c:pt>
                <c:pt idx="12">
                  <c:v>#N/A</c:v>
                </c:pt>
                <c:pt idx="13">
                  <c:v>320</c:v>
                </c:pt>
                <c:pt idx="14">
                  <c:v>#N/A</c:v>
                </c:pt>
              </c:numCache>
            </c:numRef>
          </c:val>
          <c:smooth val="0"/>
          <c:extLst xmlns:c16r2="http://schemas.microsoft.com/office/drawing/2015/06/chart">
            <c:ext xmlns:c16="http://schemas.microsoft.com/office/drawing/2014/chart" uri="{C3380CC4-5D6E-409C-BE32-E72D297353CC}">
              <c16:uniqueId val="{00000008-D0A2-4FC8-A041-21837054E6E4}"/>
            </c:ext>
          </c:extLst>
        </c:ser>
        <c:dLbls>
          <c:showLegendKey val="0"/>
          <c:showVal val="0"/>
          <c:showCatName val="0"/>
          <c:showSerName val="0"/>
          <c:showPercent val="0"/>
          <c:showBubbleSize val="0"/>
        </c:dLbls>
        <c:marker val="1"/>
        <c:smooth val="0"/>
        <c:axId val="-1408335312"/>
        <c:axId val="-1408332048"/>
      </c:lineChart>
      <c:catAx>
        <c:axId val="-1408335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08332048"/>
        <c:crosses val="autoZero"/>
        <c:auto val="1"/>
        <c:lblAlgn val="ctr"/>
        <c:lblOffset val="100"/>
        <c:tickLblSkip val="1"/>
        <c:tickMarkSkip val="1"/>
        <c:noMultiLvlLbl val="0"/>
      </c:catAx>
      <c:valAx>
        <c:axId val="-14083320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08335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5775</c:v>
                </c:pt>
                <c:pt idx="5">
                  <c:v>5649</c:v>
                </c:pt>
                <c:pt idx="8">
                  <c:v>5874</c:v>
                </c:pt>
                <c:pt idx="11">
                  <c:v>5837</c:v>
                </c:pt>
                <c:pt idx="14">
                  <c:v>5860</c:v>
                </c:pt>
              </c:numCache>
            </c:numRef>
          </c:val>
          <c:extLst xmlns:c16r2="http://schemas.microsoft.com/office/drawing/2015/06/chart">
            <c:ext xmlns:c16="http://schemas.microsoft.com/office/drawing/2014/chart" uri="{C3380CC4-5D6E-409C-BE32-E72D297353CC}">
              <c16:uniqueId val="{00000000-2F15-4A8A-A22D-C638F66430F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c:v>
                </c:pt>
                <c:pt idx="5">
                  <c:v>1</c:v>
                </c:pt>
                <c:pt idx="8">
                  <c:v>0</c:v>
                </c:pt>
                <c:pt idx="11">
                  <c:v>0</c:v>
                </c:pt>
                <c:pt idx="14">
                  <c:v>0</c:v>
                </c:pt>
              </c:numCache>
            </c:numRef>
          </c:val>
          <c:extLst xmlns:c16r2="http://schemas.microsoft.com/office/drawing/2015/06/chart">
            <c:ext xmlns:c16="http://schemas.microsoft.com/office/drawing/2014/chart" uri="{C3380CC4-5D6E-409C-BE32-E72D297353CC}">
              <c16:uniqueId val="{00000001-2F15-4A8A-A22D-C638F66430F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1891</c:v>
                </c:pt>
                <c:pt idx="5">
                  <c:v>1848</c:v>
                </c:pt>
                <c:pt idx="8">
                  <c:v>1960</c:v>
                </c:pt>
                <c:pt idx="11">
                  <c:v>2492</c:v>
                </c:pt>
                <c:pt idx="14">
                  <c:v>2846</c:v>
                </c:pt>
              </c:numCache>
            </c:numRef>
          </c:val>
          <c:extLst xmlns:c16r2="http://schemas.microsoft.com/office/drawing/2015/06/chart">
            <c:ext xmlns:c16="http://schemas.microsoft.com/office/drawing/2014/chart" uri="{C3380CC4-5D6E-409C-BE32-E72D297353CC}">
              <c16:uniqueId val="{00000002-2F15-4A8A-A22D-C638F66430F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F15-4A8A-A22D-C638F66430F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F15-4A8A-A22D-C638F66430F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F15-4A8A-A22D-C638F66430F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948</c:v>
                </c:pt>
                <c:pt idx="3">
                  <c:v>898</c:v>
                </c:pt>
                <c:pt idx="6">
                  <c:v>913</c:v>
                </c:pt>
                <c:pt idx="9">
                  <c:v>842</c:v>
                </c:pt>
                <c:pt idx="12">
                  <c:v>827</c:v>
                </c:pt>
              </c:numCache>
            </c:numRef>
          </c:val>
          <c:extLst xmlns:c16r2="http://schemas.microsoft.com/office/drawing/2015/06/chart">
            <c:ext xmlns:c16="http://schemas.microsoft.com/office/drawing/2014/chart" uri="{C3380CC4-5D6E-409C-BE32-E72D297353CC}">
              <c16:uniqueId val="{00000006-2F15-4A8A-A22D-C638F66430F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40</c:v>
                </c:pt>
                <c:pt idx="3">
                  <c:v>25</c:v>
                </c:pt>
                <c:pt idx="6">
                  <c:v>9</c:v>
                </c:pt>
                <c:pt idx="9">
                  <c:v>15</c:v>
                </c:pt>
                <c:pt idx="12">
                  <c:v>12</c:v>
                </c:pt>
              </c:numCache>
            </c:numRef>
          </c:val>
          <c:extLst xmlns:c16r2="http://schemas.microsoft.com/office/drawing/2015/06/chart">
            <c:ext xmlns:c16="http://schemas.microsoft.com/office/drawing/2014/chart" uri="{C3380CC4-5D6E-409C-BE32-E72D297353CC}">
              <c16:uniqueId val="{00000007-2F15-4A8A-A22D-C638F66430F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3142</c:v>
                </c:pt>
                <c:pt idx="3">
                  <c:v>3254</c:v>
                </c:pt>
                <c:pt idx="6">
                  <c:v>3368</c:v>
                </c:pt>
                <c:pt idx="9">
                  <c:v>3672</c:v>
                </c:pt>
                <c:pt idx="12">
                  <c:v>3991</c:v>
                </c:pt>
              </c:numCache>
            </c:numRef>
          </c:val>
          <c:extLst xmlns:c16r2="http://schemas.microsoft.com/office/drawing/2015/06/chart">
            <c:ext xmlns:c16="http://schemas.microsoft.com/office/drawing/2014/chart" uri="{C3380CC4-5D6E-409C-BE32-E72D297353CC}">
              <c16:uniqueId val="{00000008-2F15-4A8A-A22D-C638F66430F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c:v>
                </c:pt>
                <c:pt idx="3">
                  <c:v>5</c:v>
                </c:pt>
                <c:pt idx="6">
                  <c:v>0</c:v>
                </c:pt>
                <c:pt idx="9">
                  <c:v>0</c:v>
                </c:pt>
                <c:pt idx="12">
                  <c:v>0</c:v>
                </c:pt>
              </c:numCache>
            </c:numRef>
          </c:val>
          <c:extLst xmlns:c16r2="http://schemas.microsoft.com/office/drawing/2015/06/chart">
            <c:ext xmlns:c16="http://schemas.microsoft.com/office/drawing/2014/chart" uri="{C3380CC4-5D6E-409C-BE32-E72D297353CC}">
              <c16:uniqueId val="{00000009-2F15-4A8A-A22D-C638F66430F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6325</c:v>
                </c:pt>
                <c:pt idx="3">
                  <c:v>6265</c:v>
                </c:pt>
                <c:pt idx="6">
                  <c:v>6602</c:v>
                </c:pt>
                <c:pt idx="9">
                  <c:v>6603</c:v>
                </c:pt>
                <c:pt idx="12">
                  <c:v>6513</c:v>
                </c:pt>
              </c:numCache>
            </c:numRef>
          </c:val>
          <c:extLst xmlns:c16r2="http://schemas.microsoft.com/office/drawing/2015/06/chart">
            <c:ext xmlns:c16="http://schemas.microsoft.com/office/drawing/2014/chart" uri="{C3380CC4-5D6E-409C-BE32-E72D297353CC}">
              <c16:uniqueId val="{0000000A-2F15-4A8A-A22D-C638F66430F6}"/>
            </c:ext>
          </c:extLst>
        </c:ser>
        <c:dLbls>
          <c:showLegendKey val="0"/>
          <c:showVal val="0"/>
          <c:showCatName val="0"/>
          <c:showSerName val="0"/>
          <c:showPercent val="0"/>
          <c:showBubbleSize val="0"/>
        </c:dLbls>
        <c:gapWidth val="100"/>
        <c:overlap val="100"/>
        <c:axId val="-1644713456"/>
        <c:axId val="-16447129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2789</c:v>
                </c:pt>
                <c:pt idx="2">
                  <c:v>#N/A</c:v>
                </c:pt>
                <c:pt idx="3">
                  <c:v>#N/A</c:v>
                </c:pt>
                <c:pt idx="4">
                  <c:v>2950</c:v>
                </c:pt>
                <c:pt idx="5">
                  <c:v>#N/A</c:v>
                </c:pt>
                <c:pt idx="6">
                  <c:v>#N/A</c:v>
                </c:pt>
                <c:pt idx="7">
                  <c:v>3057</c:v>
                </c:pt>
                <c:pt idx="8">
                  <c:v>#N/A</c:v>
                </c:pt>
                <c:pt idx="9">
                  <c:v>#N/A</c:v>
                </c:pt>
                <c:pt idx="10">
                  <c:v>2802</c:v>
                </c:pt>
                <c:pt idx="11">
                  <c:v>#N/A</c:v>
                </c:pt>
                <c:pt idx="12">
                  <c:v>#N/A</c:v>
                </c:pt>
                <c:pt idx="13">
                  <c:v>2637</c:v>
                </c:pt>
                <c:pt idx="14">
                  <c:v>#N/A</c:v>
                </c:pt>
              </c:numCache>
            </c:numRef>
          </c:val>
          <c:smooth val="0"/>
          <c:extLst xmlns:c16r2="http://schemas.microsoft.com/office/drawing/2015/06/chart">
            <c:ext xmlns:c16="http://schemas.microsoft.com/office/drawing/2014/chart" uri="{C3380CC4-5D6E-409C-BE32-E72D297353CC}">
              <c16:uniqueId val="{0000000B-2F15-4A8A-A22D-C638F66430F6}"/>
            </c:ext>
          </c:extLst>
        </c:ser>
        <c:dLbls>
          <c:showLegendKey val="0"/>
          <c:showVal val="0"/>
          <c:showCatName val="0"/>
          <c:showSerName val="0"/>
          <c:showPercent val="0"/>
          <c:showBubbleSize val="0"/>
        </c:dLbls>
        <c:marker val="1"/>
        <c:smooth val="0"/>
        <c:axId val="-1644713456"/>
        <c:axId val="-1644712912"/>
      </c:lineChart>
      <c:catAx>
        <c:axId val="-1644713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44712912"/>
        <c:crosses val="autoZero"/>
        <c:auto val="1"/>
        <c:lblAlgn val="ctr"/>
        <c:lblOffset val="100"/>
        <c:tickLblSkip val="1"/>
        <c:tickMarkSkip val="1"/>
        <c:noMultiLvlLbl val="0"/>
      </c:catAx>
      <c:valAx>
        <c:axId val="-16447129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44713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641</c:v>
                </c:pt>
                <c:pt idx="1">
                  <c:v>880</c:v>
                </c:pt>
                <c:pt idx="2">
                  <c:v>916</c:v>
                </c:pt>
              </c:numCache>
            </c:numRef>
          </c:val>
          <c:extLst xmlns:c16r2="http://schemas.microsoft.com/office/drawing/2015/06/chart">
            <c:ext xmlns:c16="http://schemas.microsoft.com/office/drawing/2014/chart" uri="{C3380CC4-5D6E-409C-BE32-E72D297353CC}">
              <c16:uniqueId val="{00000000-A282-49AA-A33E-D0AD813FE8E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c:v>
                </c:pt>
                <c:pt idx="1">
                  <c:v>53</c:v>
                </c:pt>
                <c:pt idx="2">
                  <c:v>53</c:v>
                </c:pt>
              </c:numCache>
            </c:numRef>
          </c:val>
          <c:extLst xmlns:c16r2="http://schemas.microsoft.com/office/drawing/2015/06/chart">
            <c:ext xmlns:c16="http://schemas.microsoft.com/office/drawing/2014/chart" uri="{C3380CC4-5D6E-409C-BE32-E72D297353CC}">
              <c16:uniqueId val="{00000001-A282-49AA-A33E-D0AD813FE8E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819</c:v>
                </c:pt>
                <c:pt idx="1">
                  <c:v>1053</c:v>
                </c:pt>
                <c:pt idx="2">
                  <c:v>1311</c:v>
                </c:pt>
              </c:numCache>
            </c:numRef>
          </c:val>
          <c:extLst xmlns:c16r2="http://schemas.microsoft.com/office/drawing/2015/06/chart">
            <c:ext xmlns:c16="http://schemas.microsoft.com/office/drawing/2014/chart" uri="{C3380CC4-5D6E-409C-BE32-E72D297353CC}">
              <c16:uniqueId val="{00000002-A282-49AA-A33E-D0AD813FE8EC}"/>
            </c:ext>
          </c:extLst>
        </c:ser>
        <c:dLbls>
          <c:showLegendKey val="0"/>
          <c:showVal val="0"/>
          <c:showCatName val="0"/>
          <c:showSerName val="0"/>
          <c:showPercent val="0"/>
          <c:showBubbleSize val="0"/>
        </c:dLbls>
        <c:gapWidth val="120"/>
        <c:overlap val="100"/>
        <c:axId val="-1303185696"/>
        <c:axId val="-1303186240"/>
      </c:barChart>
      <c:catAx>
        <c:axId val="-1303185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303186240"/>
        <c:crosses val="autoZero"/>
        <c:auto val="1"/>
        <c:lblAlgn val="ctr"/>
        <c:lblOffset val="100"/>
        <c:tickLblSkip val="1"/>
        <c:tickMarkSkip val="1"/>
        <c:noMultiLvlLbl val="0"/>
      </c:catAx>
      <c:valAx>
        <c:axId val="-130318624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303185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兵庫県市川町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明朝" panose="02020600040205080304" pitchFamily="18" charset="-128"/>
              <a:ea typeface="ＭＳ Ｐ明朝" panose="02020600040205080304" pitchFamily="18" charset="-128"/>
            </a:rPr>
            <a:t>　普通会計分の元利償還金は、主に情報セキュリティ強化対策事業費の償還終了により、前年度に比べて</a:t>
          </a:r>
          <a:r>
            <a:rPr kumimoji="1" lang="en-US" altLang="ja-JP" sz="1300">
              <a:latin typeface="ＭＳ Ｐ明朝" panose="02020600040205080304" pitchFamily="18" charset="-128"/>
              <a:ea typeface="ＭＳ Ｐ明朝" panose="02020600040205080304" pitchFamily="18" charset="-128"/>
            </a:rPr>
            <a:t>10</a:t>
          </a:r>
          <a:r>
            <a:rPr kumimoji="1" lang="ja-JP" altLang="en-US" sz="1300">
              <a:latin typeface="ＭＳ Ｐ明朝" panose="02020600040205080304" pitchFamily="18" charset="-128"/>
              <a:ea typeface="ＭＳ Ｐ明朝" panose="02020600040205080304" pitchFamily="18" charset="-128"/>
            </a:rPr>
            <a:t>百万円減少し、算入公債費等も主に事業費補正により基準財政需要額に算入された公債費が前年度に比べて</a:t>
          </a:r>
          <a:r>
            <a:rPr kumimoji="1" lang="en-US" altLang="ja-JP" sz="1300">
              <a:latin typeface="ＭＳ Ｐ明朝" panose="02020600040205080304" pitchFamily="18" charset="-128"/>
              <a:ea typeface="ＭＳ Ｐ明朝" panose="02020600040205080304" pitchFamily="18" charset="-128"/>
            </a:rPr>
            <a:t>5</a:t>
          </a:r>
          <a:r>
            <a:rPr kumimoji="1" lang="ja-JP" altLang="en-US" sz="1300">
              <a:latin typeface="ＭＳ Ｐ明朝" panose="02020600040205080304" pitchFamily="18" charset="-128"/>
              <a:ea typeface="ＭＳ Ｐ明朝" panose="02020600040205080304" pitchFamily="18" charset="-128"/>
            </a:rPr>
            <a:t>百万円減少したため、結果として、令和４年度の実質公債費比率の分子額は</a:t>
          </a:r>
          <a:r>
            <a:rPr kumimoji="1" lang="en-US" altLang="ja-JP" sz="1300">
              <a:latin typeface="ＭＳ Ｐ明朝" panose="02020600040205080304" pitchFamily="18" charset="-128"/>
              <a:ea typeface="ＭＳ Ｐ明朝" panose="02020600040205080304" pitchFamily="18" charset="-128"/>
            </a:rPr>
            <a:t>320</a:t>
          </a:r>
          <a:r>
            <a:rPr kumimoji="1" lang="ja-JP" altLang="en-US" sz="1300">
              <a:latin typeface="ＭＳ Ｐ明朝" panose="02020600040205080304" pitchFamily="18" charset="-128"/>
              <a:ea typeface="ＭＳ Ｐ明朝" panose="02020600040205080304" pitchFamily="18" charset="-128"/>
            </a:rPr>
            <a:t>百万円で、前年度に比べて</a:t>
          </a:r>
          <a:r>
            <a:rPr kumimoji="1" lang="en-US" altLang="ja-JP" sz="1300">
              <a:latin typeface="ＭＳ Ｐ明朝" panose="02020600040205080304" pitchFamily="18" charset="-128"/>
              <a:ea typeface="ＭＳ Ｐ明朝" panose="02020600040205080304" pitchFamily="18" charset="-128"/>
            </a:rPr>
            <a:t>9</a:t>
          </a:r>
          <a:r>
            <a:rPr kumimoji="1" lang="ja-JP" altLang="en-US" sz="1300">
              <a:latin typeface="ＭＳ Ｐ明朝" panose="02020600040205080304" pitchFamily="18" charset="-128"/>
              <a:ea typeface="ＭＳ Ｐ明朝" panose="02020600040205080304" pitchFamily="18" charset="-128"/>
            </a:rPr>
            <a:t>百万円減少している。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兵庫県市川町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明朝" panose="02020600040205080304" pitchFamily="18" charset="-128"/>
              <a:ea typeface="ＭＳ Ｐ明朝" panose="02020600040205080304" pitchFamily="18" charset="-128"/>
            </a:rPr>
            <a:t>　将来負担額のうち、公営企業債等繰入見込額は、特定環境保全公共下水道事業の推進に伴い毎年増加しており、令和４年度は</a:t>
          </a:r>
          <a:r>
            <a:rPr kumimoji="1" lang="en-US" altLang="ja-JP" sz="1300">
              <a:latin typeface="ＭＳ Ｐ明朝" panose="02020600040205080304" pitchFamily="18" charset="-128"/>
              <a:ea typeface="ＭＳ Ｐ明朝" panose="02020600040205080304" pitchFamily="18" charset="-128"/>
            </a:rPr>
            <a:t>3,991</a:t>
          </a:r>
          <a:r>
            <a:rPr kumimoji="1" lang="ja-JP" altLang="en-US" sz="1300">
              <a:latin typeface="ＭＳ Ｐ明朝" panose="02020600040205080304" pitchFamily="18" charset="-128"/>
              <a:ea typeface="ＭＳ Ｐ明朝" panose="02020600040205080304" pitchFamily="18" charset="-128"/>
            </a:rPr>
            <a:t>百万円で前年度に比べて</a:t>
          </a:r>
          <a:r>
            <a:rPr kumimoji="1" lang="en-US" altLang="ja-JP" sz="1300">
              <a:latin typeface="ＭＳ Ｐ明朝" panose="02020600040205080304" pitchFamily="18" charset="-128"/>
              <a:ea typeface="ＭＳ Ｐ明朝" panose="02020600040205080304" pitchFamily="18" charset="-128"/>
            </a:rPr>
            <a:t>319</a:t>
          </a:r>
          <a:r>
            <a:rPr kumimoji="1" lang="ja-JP" altLang="en-US" sz="1300">
              <a:latin typeface="ＭＳ Ｐ明朝" panose="02020600040205080304" pitchFamily="18" charset="-128"/>
              <a:ea typeface="ＭＳ Ｐ明朝" panose="02020600040205080304" pitchFamily="18" charset="-128"/>
            </a:rPr>
            <a:t>百万円の増となったものの、充当可能財源等のうち充当可能基金が、財政調整基金やふるさと市川応援基金残高の増により、前年度に比べて</a:t>
          </a:r>
          <a:r>
            <a:rPr kumimoji="1" lang="en-US" altLang="ja-JP" sz="1300">
              <a:latin typeface="ＭＳ Ｐ明朝" panose="02020600040205080304" pitchFamily="18" charset="-128"/>
              <a:ea typeface="ＭＳ Ｐ明朝" panose="02020600040205080304" pitchFamily="18" charset="-128"/>
            </a:rPr>
            <a:t>354</a:t>
          </a:r>
          <a:r>
            <a:rPr kumimoji="1" lang="ja-JP" altLang="en-US" sz="1300">
              <a:latin typeface="ＭＳ Ｐ明朝" panose="02020600040205080304" pitchFamily="18" charset="-128"/>
              <a:ea typeface="ＭＳ Ｐ明朝" panose="02020600040205080304" pitchFamily="18" charset="-128"/>
            </a:rPr>
            <a:t>百万円増額したほか、充当可能財源等全体でも前年度に比べて</a:t>
          </a:r>
          <a:r>
            <a:rPr kumimoji="1" lang="en-US" altLang="ja-JP" sz="1300">
              <a:latin typeface="ＭＳ Ｐ明朝" panose="02020600040205080304" pitchFamily="18" charset="-128"/>
              <a:ea typeface="ＭＳ Ｐ明朝" panose="02020600040205080304" pitchFamily="18" charset="-128"/>
            </a:rPr>
            <a:t>377</a:t>
          </a:r>
          <a:r>
            <a:rPr kumimoji="1" lang="ja-JP" altLang="en-US" sz="1300">
              <a:latin typeface="ＭＳ Ｐ明朝" panose="02020600040205080304" pitchFamily="18" charset="-128"/>
              <a:ea typeface="ＭＳ Ｐ明朝" panose="02020600040205080304" pitchFamily="18" charset="-128"/>
            </a:rPr>
            <a:t>百万円の増となり、結果として将来負担比率の分子額は、前年度に比べて</a:t>
          </a:r>
          <a:r>
            <a:rPr kumimoji="1" lang="en-US" altLang="ja-JP" sz="1300">
              <a:latin typeface="ＭＳ Ｐ明朝" panose="02020600040205080304" pitchFamily="18" charset="-128"/>
              <a:ea typeface="ＭＳ Ｐ明朝" panose="02020600040205080304" pitchFamily="18" charset="-128"/>
            </a:rPr>
            <a:t>165</a:t>
          </a:r>
          <a:r>
            <a:rPr kumimoji="1" lang="ja-JP" altLang="en-US" sz="1300">
              <a:latin typeface="ＭＳ Ｐ明朝" panose="02020600040205080304" pitchFamily="18" charset="-128"/>
              <a:ea typeface="ＭＳ Ｐ明朝" panose="02020600040205080304" pitchFamily="18" charset="-128"/>
            </a:rPr>
            <a:t>百万円の減となった。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兵庫県市川町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　令和４年度は、ふるさと市川応援基金に寄附金収入として</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370</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百万円積み立てた一方で、子育て支援や地域活性化に資する事業の財源として同基金を</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200</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百万円取り崩したものの、財政調整基金は取り崩しをしないで、余剰分を</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35</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百万円積み立てたことにより、全体として</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5294</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万円の増となった。</a:t>
          </a:r>
        </a:p>
        <a:p>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　今後については、人口減により税収や地方交付税の伸びが見込めないうえに、社会保障関連経費の更なる増加や次期ごみ処理施設整備事業や消防署建て替え事業、特定環境保全公共下水道事業など大きな財源を必要とする事業を進めていくことから、中長期的には財政調整基金、特定目的基金ともに減少傾向にある。</a:t>
          </a:r>
        </a:p>
        <a:p>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（基金の使途）</a:t>
          </a:r>
        </a:p>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　・ふるさと市川応援基金：　　　　</a:t>
          </a:r>
          <a:r>
            <a:rPr kumimoji="1" lang="ja-JP" altLang="en-US" sz="1300" baseline="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次世代の教育と魅力を感じる子育て支援や住みよい安全安心な活気あるまちづくり、地域の伝統文化の</a:t>
          </a:r>
        </a:p>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　　　　　　　　　　　　　　　　　　　　　継承、地域資源を活かした魅力向上に資する事業など</a:t>
          </a:r>
        </a:p>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　・公共施設等総合管理基金：　　公共施設等の整備に係る将来の財源を確保、財政負担の軽減及び平準化を図る</a:t>
          </a:r>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　・学校用地取得基金：　　　　      町の学校用地の円滑な取得</a:t>
          </a:r>
        </a:p>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　・地域福祉基金：　　　　　　        すこやかな長寿社会に備え、福祉活動の活性化と総合的な福祉の振興、充実を図るための事業</a:t>
          </a:r>
        </a:p>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　・森林環境譲与税基金：　         適切な間伐による森林整備、林業担い手の確保育成、木材利用の促進・普及啓発事業　　</a:t>
          </a:r>
        </a:p>
        <a:p>
          <a:endParaRPr kumimoji="1" lang="ja-JP" altLang="en-US" sz="1300">
            <a:solidFill>
              <a:schemeClr val="dk1"/>
            </a:solidFill>
            <a:effectLst/>
            <a:latin typeface="ＭＳ Ｐ明朝" panose="02020600040205080304" pitchFamily="18" charset="-128"/>
            <a:ea typeface="ＭＳ Ｐ明朝" panose="02020600040205080304" pitchFamily="18" charset="-128"/>
            <a:cs typeface="+mn-cs"/>
          </a:endParaRPr>
        </a:p>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　　主にふるさと市川応援基金</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200</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百万円取り崩したものの、寄附金収入として同基金に</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370</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百万円を積み立てたことによる増加と、</a:t>
          </a:r>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公共施設等の整備に</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かかる</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将来の財源を</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するため、公共施設総合管理基金に</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80</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百万円積立てたことによる増。</a:t>
          </a:r>
        </a:p>
        <a:p>
          <a:endParaRPr kumimoji="1" lang="ja-JP" altLang="en-US" sz="1300">
            <a:solidFill>
              <a:schemeClr val="dk1"/>
            </a:solidFill>
            <a:effectLst/>
            <a:latin typeface="ＭＳ Ｐ明朝" panose="02020600040205080304" pitchFamily="18" charset="-128"/>
            <a:ea typeface="ＭＳ Ｐ明朝" panose="02020600040205080304" pitchFamily="18" charset="-128"/>
            <a:cs typeface="+mn-cs"/>
          </a:endParaRPr>
        </a:p>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（今後の方針）</a:t>
          </a:r>
        </a:p>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　　ふるさと市川応援基金などを有効に活用していくとともに、庁舎や学校施設等の公共施設等の整備に係る将来の財源を確保し、財政負担の軽減及び平準化を図るため、公共施設等総合管理基金への積み立てを計画的に進めていく。</a:t>
          </a:r>
        </a:p>
        <a:p>
          <a:endParaRPr kumimoji="1" lang="ja-JP" altLang="en-US" sz="1300">
            <a:solidFill>
              <a:schemeClr val="dk1"/>
            </a:solidFill>
            <a:effectLst/>
            <a:latin typeface="ＭＳ Ｐ明朝" panose="02020600040205080304" pitchFamily="18" charset="-128"/>
            <a:ea typeface="ＭＳ Ｐ明朝" panose="02020600040205080304" pitchFamily="18" charset="-128"/>
            <a:cs typeface="+mn-cs"/>
          </a:endParaRPr>
        </a:p>
        <a:p>
          <a:endParaRPr kumimoji="1" lang="ja-JP" altLang="en-US" sz="1300">
            <a:solidFill>
              <a:schemeClr val="dk1"/>
            </a:solidFill>
            <a:effectLst/>
            <a:latin typeface="ＭＳ Ｐ明朝" panose="02020600040205080304" pitchFamily="18" charset="-128"/>
            <a:ea typeface="ＭＳ Ｐ明朝" panose="02020600040205080304" pitchFamily="18"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（増減理由）</a:t>
          </a:r>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　歳入面では、コロナ禍からの回復傾向により、町税が増収となり、地方交付税再算定により増収になった。また、歳出面では、新規事業の抑制をしたほか、コロナ禍により予定事業の多くが中止となったことで、結果として余剰分を積み立てたため、残高は、</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36</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百万円増の</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916</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百万円となっている。</a:t>
          </a:r>
        </a:p>
        <a:p>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（今後の方針）</a:t>
          </a:r>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　財政調整基金の残高は、標準財政規模の</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15</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％程度（</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5</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億円）を下回らないように努める。</a:t>
          </a:r>
        </a:p>
        <a:p>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令和４年度については、積立も取り崩しも行わなかったため、増減はなかった。</a:t>
          </a:r>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（今後の方針）</a:t>
          </a:r>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　現在のところ毎年度計画的に積立てを行う予定はないが、今後は地方債の償還計画を踏まえたうえで、積み立て等について検討していく。</a:t>
          </a:r>
        </a:p>
        <a:p>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88A461D2-1D14-462E-B65E-0F6B49D720AF}"/>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C0059654-A1A8-4794-B1B0-46A04BE0EBE4}"/>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1F1B580-E823-43E9-BCCB-4319A6852597}"/>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5F68B058-5688-436E-95DD-24B416614214}"/>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54DF7D7E-6D4B-48C0-BA25-05EB95679F37}"/>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3A164387-B6C2-4935-8CFD-43915F689C5F}"/>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D26BF889-F4EE-4B20-91D6-91EFB2FA7DEE}"/>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9B7C682-7A03-4F90-950A-CB35DEB0E412}"/>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7ED97B44-2072-4E32-81C9-9D75539D50AF}"/>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1B1E7B91-3CDE-4937-8704-EF457BD3C671}"/>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11,119
10,981
82.67
6,826,853
6,579,283
247,570
3,873,716
6,512,639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B2367B15-BA02-4E21-8C43-1589C608A0FD}"/>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8B42EF1B-170F-4A78-9385-2811E18CA96D}"/>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D9010F8A-EE9D-46F8-AC6F-CF512BEFA082}"/>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61F07BE2-6A05-4557-B474-CE2D3A65165F}"/>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F2450A3A-9DAB-492F-A06A-D03DEED9537B}"/>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C0D15B38-1384-4E3B-9FBA-F0CB63CECC55}"/>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36035CF3-5D7F-42E1-A5C8-12B39B63DB1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8A6C3143-8D9A-45D5-8746-93106249D6A7}"/>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58978EE8-70D3-4C67-AE5F-8A988539F22E}"/>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94658C97-B94A-4CBB-93BA-9092A0F08F14}"/>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4FAA2E1C-3F94-4666-9BDC-6D312CB9A20F}"/>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2E70CD13-1F48-457A-8524-015C3C34CE2F}"/>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5CB05DBB-10E2-4F4B-8776-4390B0A9724E}"/>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810F3001-01AE-401B-916F-6C6B05DC60BA}"/>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EB5DCEC9-C27D-4094-8D52-10B6E281FB7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19176A49-23FB-4F8D-9E4A-B6CDDBD69351}"/>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EB71A84B-C7A2-41FD-AD05-C078BEBF94C8}"/>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740FA75C-E8CD-41AB-82AA-9F952B720C12}"/>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F5FFE5AF-D6BF-4120-A561-CE93DE122C73}"/>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AFC27AF8-8DCF-47D4-A398-71037666788A}"/>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908B4A51-A24C-41CA-96E7-0B9F16772AC9}"/>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A9B3D11-1C90-4F44-8A9C-C4BA14808E9A}"/>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A065781-782F-473C-9F0F-B0CA52182B03}"/>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xmlns="" id="{EB6CE896-E682-42A7-BC4F-135CE34D9C27}"/>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F8E495D7-BCEC-4DE7-B5B0-9B80B745F4A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AC51FA1E-C924-452C-9FDE-4418B467576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9C75390E-248D-4106-B66F-94BF41BD46F1}"/>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2D4266C8-C138-4E45-894A-899ABDF5A9C3}"/>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4D87BEF0-7BCD-4A87-B365-6A138DD5DE0E}"/>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BB5917E1-1A8A-463F-A4F3-203100DA4D6C}"/>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A7E9B47-7329-4921-93BE-4DE1419F7F4C}"/>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F6F6AEE8-36B2-4DCA-B3AF-79B9268F996C}"/>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E6211002-4505-44F6-A68C-7095DFB928EB}"/>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78C0246-F9AC-4274-84A3-0068B554955D}"/>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F1860BB9-2EE6-4D8B-8765-30A60EC35CAD}"/>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2C215332-CFF2-436A-8A9A-103CBC4152E8}"/>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B852177E-5F28-42D6-8FDE-D0CF4D7A3C32}"/>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明朝" panose="02020600040205080304" pitchFamily="18" charset="-128"/>
              <a:ea typeface="ＭＳ Ｐ明朝" panose="02020600040205080304" pitchFamily="18" charset="-128"/>
            </a:rPr>
            <a:t>  町内には大型事業所も数少なく地方税収入の増加は見込めない。また、標準的な行政運営にかかる経費に対して標準的な税収入等は、</a:t>
          </a:r>
          <a:r>
            <a:rPr kumimoji="1" lang="en-US" altLang="ja-JP" sz="1200">
              <a:latin typeface="ＭＳ Ｐ明朝" panose="02020600040205080304" pitchFamily="18" charset="-128"/>
              <a:ea typeface="ＭＳ Ｐ明朝" panose="02020600040205080304" pitchFamily="18" charset="-128"/>
            </a:rPr>
            <a:t>4</a:t>
          </a:r>
          <a:r>
            <a:rPr kumimoji="1" lang="ja-JP" altLang="en-US" sz="1200">
              <a:latin typeface="ＭＳ Ｐ明朝" panose="02020600040205080304" pitchFamily="18" charset="-128"/>
              <a:ea typeface="ＭＳ Ｐ明朝" panose="02020600040205080304" pitchFamily="18" charset="-128"/>
            </a:rPr>
            <a:t>割以下にしか過ぎず、類似団体平均と比べても低い水準にある。</a:t>
          </a:r>
        </a:p>
        <a:p>
          <a:r>
            <a:rPr kumimoji="1" lang="ja-JP" altLang="en-US" sz="1200">
              <a:latin typeface="ＭＳ Ｐ明朝" panose="02020600040205080304" pitchFamily="18" charset="-128"/>
              <a:ea typeface="ＭＳ Ｐ明朝" panose="02020600040205080304" pitchFamily="18" charset="-128"/>
            </a:rPr>
            <a:t>　歳入面に関しては、滞納整理業務の強化による徴収率向上を図り、歳入確保に努めながら財政基盤の強化を図る。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D7CE3395-8551-4731-9916-E7AFB2BDDC0E}"/>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xmlns="" id="{18032C87-1021-47BC-9E17-9477BF3875D8}"/>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xmlns="" id="{94D00DB8-2B0E-44A2-865F-92EC45A26ED4}"/>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xmlns="" id="{EF4D842B-B5FF-4550-A10A-FB965DFA5DA7}"/>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xmlns="" id="{6A95B581-23F3-4C03-8C67-C34174A869C4}"/>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xmlns="" id="{3DA5E013-D7E8-42CB-8A24-AB7FCFFDE2D8}"/>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xmlns="" id="{D77547DF-4DD7-4389-838F-94E2556B008F}"/>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xmlns="" id="{7D92FFF2-A43B-498D-AB5F-C8A2C2332735}"/>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xmlns="" id="{D2987FA7-B724-4CB9-8150-AFCF4DAFD5D3}"/>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xmlns="" id="{0D9D2FCE-87E2-4DF1-95A4-280F2F992C36}"/>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xmlns="" id="{52676016-CBA6-4451-B963-2ECE5D29B0EF}"/>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xmlns="" id="{588AC2D9-96D3-47A9-88CD-565014204FCE}"/>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xmlns="" id="{D33A6620-C822-4CC6-A0DF-1CB6D90FD8B8}"/>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xmlns="" id="{FBD1808D-96FB-4463-B0C2-26910DB94A39}"/>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xmlns="" id="{A605C5C1-36A7-4E82-A856-B502B3D0A0B4}"/>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xmlns="" id="{9E28380E-FA52-44D7-9A9C-C7370867C0F9}"/>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xmlns="" id="{870665DB-A9DC-4AF5-8525-48B0D02F1999}"/>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xmlns="" id="{76D1612B-47DD-4045-8A07-FA13BBA92F2A}"/>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xmlns="" id="{77A320ED-669C-420E-9F43-C96A34BAB3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8" name="財政力最小値テキスト">
          <a:extLst>
            <a:ext uri="{FF2B5EF4-FFF2-40B4-BE49-F238E27FC236}">
              <a16:creationId xmlns:a16="http://schemas.microsoft.com/office/drawing/2014/main" xmlns="" id="{C45FBCCA-9599-4A2F-BA54-1DD68E72575D}"/>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a:extLst>
            <a:ext uri="{FF2B5EF4-FFF2-40B4-BE49-F238E27FC236}">
              <a16:creationId xmlns:a16="http://schemas.microsoft.com/office/drawing/2014/main" xmlns="" id="{FB98120B-68A9-4D87-97CE-3C5FCCB35FF6}"/>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70" name="財政力最大値テキスト">
          <a:extLst>
            <a:ext uri="{FF2B5EF4-FFF2-40B4-BE49-F238E27FC236}">
              <a16:creationId xmlns:a16="http://schemas.microsoft.com/office/drawing/2014/main" xmlns="" id="{FAEC1F46-4235-43F9-9B38-4CE32FA71D7A}"/>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1" name="直線コネクタ 70">
          <a:extLst>
            <a:ext uri="{FF2B5EF4-FFF2-40B4-BE49-F238E27FC236}">
              <a16:creationId xmlns:a16="http://schemas.microsoft.com/office/drawing/2014/main" xmlns="" id="{14FF572C-9548-4CCC-A7E0-3FBA1A11C5F2}"/>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145521</xdr:rowOff>
    </xdr:to>
    <xdr:cxnSp macro="">
      <xdr:nvCxnSpPr>
        <xdr:cNvPr id="72" name="直線コネクタ 71">
          <a:extLst>
            <a:ext uri="{FF2B5EF4-FFF2-40B4-BE49-F238E27FC236}">
              <a16:creationId xmlns:a16="http://schemas.microsoft.com/office/drawing/2014/main" xmlns="" id="{CC7D19BF-ECB7-4565-892E-C8257AD90990}"/>
            </a:ext>
          </a:extLst>
        </xdr:cNvPr>
        <xdr:cNvCxnSpPr/>
      </xdr:nvCxnSpPr>
      <xdr:spPr>
        <a:xfrm>
          <a:off x="4114800" y="7507817"/>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a:extLst>
            <a:ext uri="{FF2B5EF4-FFF2-40B4-BE49-F238E27FC236}">
              <a16:creationId xmlns:a16="http://schemas.microsoft.com/office/drawing/2014/main" xmlns="" id="{5A31C6DA-FB0A-433C-8AE7-E933D1C254FB}"/>
            </a:ext>
          </a:extLst>
        </xdr:cNvPr>
        <xdr:cNvSpPr txBox="1"/>
      </xdr:nvSpPr>
      <xdr:spPr>
        <a:xfrm>
          <a:off x="5041900" y="72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xmlns="" id="{83801331-97F6-4120-901E-565F63FEE406}"/>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115358</xdr:rowOff>
    </xdr:from>
    <xdr:to>
      <xdr:col>19</xdr:col>
      <xdr:colOff>133350</xdr:colOff>
      <xdr:row>43</xdr:row>
      <xdr:rowOff>135467</xdr:rowOff>
    </xdr:to>
    <xdr:cxnSp macro="">
      <xdr:nvCxnSpPr>
        <xdr:cNvPr id="75" name="直線コネクタ 74">
          <a:extLst>
            <a:ext uri="{FF2B5EF4-FFF2-40B4-BE49-F238E27FC236}">
              <a16:creationId xmlns:a16="http://schemas.microsoft.com/office/drawing/2014/main" xmlns="" id="{2971773F-FC14-46AD-B89E-34FEB24BF0BC}"/>
            </a:ext>
          </a:extLst>
        </xdr:cNvPr>
        <xdr:cNvCxnSpPr/>
      </xdr:nvCxnSpPr>
      <xdr:spPr>
        <a:xfrm>
          <a:off x="3225800" y="74877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14288</xdr:rowOff>
    </xdr:from>
    <xdr:to>
      <xdr:col>19</xdr:col>
      <xdr:colOff>184150</xdr:colOff>
      <xdr:row>43</xdr:row>
      <xdr:rowOff>115888</xdr:rowOff>
    </xdr:to>
    <xdr:sp macro="" textlink="">
      <xdr:nvSpPr>
        <xdr:cNvPr id="76" name="フローチャート: 判断 75">
          <a:extLst>
            <a:ext uri="{FF2B5EF4-FFF2-40B4-BE49-F238E27FC236}">
              <a16:creationId xmlns:a16="http://schemas.microsoft.com/office/drawing/2014/main" xmlns="" id="{40E6A274-5890-41C4-82A1-39DD7B7E5654}"/>
            </a:ext>
          </a:extLst>
        </xdr:cNvPr>
        <xdr:cNvSpPr/>
      </xdr:nvSpPr>
      <xdr:spPr>
        <a:xfrm>
          <a:off x="4064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126065</xdr:rowOff>
    </xdr:from>
    <xdr:ext cx="736600" cy="259045"/>
    <xdr:sp macro="" textlink="">
      <xdr:nvSpPr>
        <xdr:cNvPr id="77" name="テキスト ボックス 76">
          <a:extLst>
            <a:ext uri="{FF2B5EF4-FFF2-40B4-BE49-F238E27FC236}">
              <a16:creationId xmlns:a16="http://schemas.microsoft.com/office/drawing/2014/main" xmlns="" id="{8E4A9E7A-05F1-4072-945C-95E62490B3D0}"/>
            </a:ext>
          </a:extLst>
        </xdr:cNvPr>
        <xdr:cNvSpPr txBox="1"/>
      </xdr:nvSpPr>
      <xdr:spPr>
        <a:xfrm>
          <a:off x="3733800" y="7155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115358</xdr:rowOff>
    </xdr:from>
    <xdr:to>
      <xdr:col>15</xdr:col>
      <xdr:colOff>82550</xdr:colOff>
      <xdr:row>43</xdr:row>
      <xdr:rowOff>115358</xdr:rowOff>
    </xdr:to>
    <xdr:cxnSp macro="">
      <xdr:nvCxnSpPr>
        <xdr:cNvPr id="78" name="直線コネクタ 77">
          <a:extLst>
            <a:ext uri="{FF2B5EF4-FFF2-40B4-BE49-F238E27FC236}">
              <a16:creationId xmlns:a16="http://schemas.microsoft.com/office/drawing/2014/main" xmlns="" id="{C5937001-6B72-4F50-9B5C-3CC2A7A7E6BC}"/>
            </a:ext>
          </a:extLst>
        </xdr:cNvPr>
        <xdr:cNvCxnSpPr/>
      </xdr:nvCxnSpPr>
      <xdr:spPr>
        <a:xfrm>
          <a:off x="2336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14288</xdr:rowOff>
    </xdr:from>
    <xdr:to>
      <xdr:col>15</xdr:col>
      <xdr:colOff>133350</xdr:colOff>
      <xdr:row>43</xdr:row>
      <xdr:rowOff>115888</xdr:rowOff>
    </xdr:to>
    <xdr:sp macro="" textlink="">
      <xdr:nvSpPr>
        <xdr:cNvPr id="79" name="フローチャート: 判断 78">
          <a:extLst>
            <a:ext uri="{FF2B5EF4-FFF2-40B4-BE49-F238E27FC236}">
              <a16:creationId xmlns:a16="http://schemas.microsoft.com/office/drawing/2014/main" xmlns="" id="{91407CAE-13CC-47F6-9D48-DC3329482620}"/>
            </a:ext>
          </a:extLst>
        </xdr:cNvPr>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126065</xdr:rowOff>
    </xdr:from>
    <xdr:ext cx="762000" cy="259045"/>
    <xdr:sp macro="" textlink="">
      <xdr:nvSpPr>
        <xdr:cNvPr id="80" name="テキスト ボックス 79">
          <a:extLst>
            <a:ext uri="{FF2B5EF4-FFF2-40B4-BE49-F238E27FC236}">
              <a16:creationId xmlns:a16="http://schemas.microsoft.com/office/drawing/2014/main" xmlns="" id="{32571792-3E48-4D3E-A1AA-0032A38E1FD5}"/>
            </a:ext>
          </a:extLst>
        </xdr:cNvPr>
        <xdr:cNvSpPr txBox="1"/>
      </xdr:nvSpPr>
      <xdr:spPr>
        <a:xfrm>
          <a:off x="2844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115358</xdr:rowOff>
    </xdr:from>
    <xdr:to>
      <xdr:col>11</xdr:col>
      <xdr:colOff>31750</xdr:colOff>
      <xdr:row>43</xdr:row>
      <xdr:rowOff>115358</xdr:rowOff>
    </xdr:to>
    <xdr:cxnSp macro="">
      <xdr:nvCxnSpPr>
        <xdr:cNvPr id="81" name="直線コネクタ 80">
          <a:extLst>
            <a:ext uri="{FF2B5EF4-FFF2-40B4-BE49-F238E27FC236}">
              <a16:creationId xmlns:a16="http://schemas.microsoft.com/office/drawing/2014/main" xmlns="" id="{C2CAD0AB-06D4-4637-8C20-4DD1A42677F9}"/>
            </a:ext>
          </a:extLst>
        </xdr:cNvPr>
        <xdr:cNvCxnSpPr/>
      </xdr:nvCxnSpPr>
      <xdr:spPr>
        <a:xfrm>
          <a:off x="1447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82" name="フローチャート: 判断 81">
          <a:extLst>
            <a:ext uri="{FF2B5EF4-FFF2-40B4-BE49-F238E27FC236}">
              <a16:creationId xmlns:a16="http://schemas.microsoft.com/office/drawing/2014/main" xmlns="" id="{D8E7E30B-01FB-445A-9E68-9D07435F6A81}"/>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3" name="テキスト ボックス 82">
          <a:extLst>
            <a:ext uri="{FF2B5EF4-FFF2-40B4-BE49-F238E27FC236}">
              <a16:creationId xmlns:a16="http://schemas.microsoft.com/office/drawing/2014/main" xmlns="" id="{94D8CE45-C1AB-4069-8073-85CD9BCE56FD}"/>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165629</xdr:rowOff>
    </xdr:from>
    <xdr:to>
      <xdr:col>7</xdr:col>
      <xdr:colOff>31750</xdr:colOff>
      <xdr:row>43</xdr:row>
      <xdr:rowOff>95779</xdr:rowOff>
    </xdr:to>
    <xdr:sp macro="" textlink="">
      <xdr:nvSpPr>
        <xdr:cNvPr id="84" name="フローチャート: 判断 83">
          <a:extLst>
            <a:ext uri="{FF2B5EF4-FFF2-40B4-BE49-F238E27FC236}">
              <a16:creationId xmlns:a16="http://schemas.microsoft.com/office/drawing/2014/main" xmlns="" id="{A22C3022-C136-4D82-A483-EA4A70FC0DB1}"/>
            </a:ext>
          </a:extLst>
        </xdr:cNvPr>
        <xdr:cNvSpPr/>
      </xdr:nvSpPr>
      <xdr:spPr>
        <a:xfrm>
          <a:off x="13970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105956</xdr:rowOff>
    </xdr:from>
    <xdr:ext cx="762000" cy="259045"/>
    <xdr:sp macro="" textlink="">
      <xdr:nvSpPr>
        <xdr:cNvPr id="85" name="テキスト ボックス 84">
          <a:extLst>
            <a:ext uri="{FF2B5EF4-FFF2-40B4-BE49-F238E27FC236}">
              <a16:creationId xmlns:a16="http://schemas.microsoft.com/office/drawing/2014/main" xmlns="" id="{C9ECC10F-80FC-433E-8086-ACA1D7037D0C}"/>
            </a:ext>
          </a:extLst>
        </xdr:cNvPr>
        <xdr:cNvSpPr txBox="1"/>
      </xdr:nvSpPr>
      <xdr:spPr>
        <a:xfrm>
          <a:off x="1066800" y="713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4BE9737D-F8A9-4F40-BD4C-E68C9EEB8DB2}"/>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77DA96F7-25CA-4770-B272-9CAC978118C3}"/>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6CF20F5F-72AD-46D7-A39D-A89191C895F2}"/>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xmlns="" id="{45F403DF-1C14-43A3-840F-5439D42D235E}"/>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xmlns="" id="{D93E8F5D-C2C6-4365-9A5B-D3D067835C23}"/>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94721</xdr:rowOff>
    </xdr:from>
    <xdr:to>
      <xdr:col>23</xdr:col>
      <xdr:colOff>184150</xdr:colOff>
      <xdr:row>44</xdr:row>
      <xdr:rowOff>24871</xdr:rowOff>
    </xdr:to>
    <xdr:sp macro="" textlink="">
      <xdr:nvSpPr>
        <xdr:cNvPr id="91" name="楕円 90">
          <a:extLst>
            <a:ext uri="{FF2B5EF4-FFF2-40B4-BE49-F238E27FC236}">
              <a16:creationId xmlns:a16="http://schemas.microsoft.com/office/drawing/2014/main" xmlns="" id="{A5DA2065-3209-4837-802A-BEA70D6C5873}"/>
            </a:ext>
          </a:extLst>
        </xdr:cNvPr>
        <xdr:cNvSpPr/>
      </xdr:nvSpPr>
      <xdr:spPr>
        <a:xfrm>
          <a:off x="4902200" y="74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66798</xdr:rowOff>
    </xdr:from>
    <xdr:ext cx="762000" cy="259045"/>
    <xdr:sp macro="" textlink="">
      <xdr:nvSpPr>
        <xdr:cNvPr id="92" name="財政力該当値テキスト">
          <a:extLst>
            <a:ext uri="{FF2B5EF4-FFF2-40B4-BE49-F238E27FC236}">
              <a16:creationId xmlns:a16="http://schemas.microsoft.com/office/drawing/2014/main" xmlns="" id="{B6B9AE87-228F-4DCE-833A-B23A8A91621F}"/>
            </a:ext>
          </a:extLst>
        </xdr:cNvPr>
        <xdr:cNvSpPr txBox="1"/>
      </xdr:nvSpPr>
      <xdr:spPr>
        <a:xfrm>
          <a:off x="5041900" y="7439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3" name="楕円 92">
          <a:extLst>
            <a:ext uri="{FF2B5EF4-FFF2-40B4-BE49-F238E27FC236}">
              <a16:creationId xmlns:a16="http://schemas.microsoft.com/office/drawing/2014/main" xmlns="" id="{250B32CD-3447-43C7-BE50-39CA9C666123}"/>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4" name="テキスト ボックス 93">
          <a:extLst>
            <a:ext uri="{FF2B5EF4-FFF2-40B4-BE49-F238E27FC236}">
              <a16:creationId xmlns:a16="http://schemas.microsoft.com/office/drawing/2014/main" xmlns="" id="{A96C68F7-DD7C-4A52-8411-B011DF763399}"/>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64558</xdr:rowOff>
    </xdr:from>
    <xdr:to>
      <xdr:col>15</xdr:col>
      <xdr:colOff>133350</xdr:colOff>
      <xdr:row>43</xdr:row>
      <xdr:rowOff>166158</xdr:rowOff>
    </xdr:to>
    <xdr:sp macro="" textlink="">
      <xdr:nvSpPr>
        <xdr:cNvPr id="95" name="楕円 94">
          <a:extLst>
            <a:ext uri="{FF2B5EF4-FFF2-40B4-BE49-F238E27FC236}">
              <a16:creationId xmlns:a16="http://schemas.microsoft.com/office/drawing/2014/main" xmlns="" id="{7BC8FC91-B8F5-46BA-B8AB-D7435F02A5A6}"/>
            </a:ext>
          </a:extLst>
        </xdr:cNvPr>
        <xdr:cNvSpPr/>
      </xdr:nvSpPr>
      <xdr:spPr>
        <a:xfrm>
          <a:off x="3175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150935</xdr:rowOff>
    </xdr:from>
    <xdr:ext cx="762000" cy="259045"/>
    <xdr:sp macro="" textlink="">
      <xdr:nvSpPr>
        <xdr:cNvPr id="96" name="テキスト ボックス 95">
          <a:extLst>
            <a:ext uri="{FF2B5EF4-FFF2-40B4-BE49-F238E27FC236}">
              <a16:creationId xmlns:a16="http://schemas.microsoft.com/office/drawing/2014/main" xmlns="" id="{CD50E073-513E-421C-BC70-7A98433C2A6C}"/>
            </a:ext>
          </a:extLst>
        </xdr:cNvPr>
        <xdr:cNvSpPr txBox="1"/>
      </xdr:nvSpPr>
      <xdr:spPr>
        <a:xfrm>
          <a:off x="2844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64558</xdr:rowOff>
    </xdr:from>
    <xdr:to>
      <xdr:col>11</xdr:col>
      <xdr:colOff>82550</xdr:colOff>
      <xdr:row>43</xdr:row>
      <xdr:rowOff>166158</xdr:rowOff>
    </xdr:to>
    <xdr:sp macro="" textlink="">
      <xdr:nvSpPr>
        <xdr:cNvPr id="97" name="楕円 96">
          <a:extLst>
            <a:ext uri="{FF2B5EF4-FFF2-40B4-BE49-F238E27FC236}">
              <a16:creationId xmlns:a16="http://schemas.microsoft.com/office/drawing/2014/main" xmlns="" id="{8F89CDC6-1B7B-4B1B-A2B4-FD49B135E8E9}"/>
            </a:ext>
          </a:extLst>
        </xdr:cNvPr>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150935</xdr:rowOff>
    </xdr:from>
    <xdr:ext cx="762000" cy="259045"/>
    <xdr:sp macro="" textlink="">
      <xdr:nvSpPr>
        <xdr:cNvPr id="98" name="テキスト ボックス 97">
          <a:extLst>
            <a:ext uri="{FF2B5EF4-FFF2-40B4-BE49-F238E27FC236}">
              <a16:creationId xmlns:a16="http://schemas.microsoft.com/office/drawing/2014/main" xmlns="" id="{82730F8F-FC89-4BCD-8940-B35FD7065D0B}"/>
            </a:ext>
          </a:extLst>
        </xdr:cNvPr>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64558</xdr:rowOff>
    </xdr:from>
    <xdr:to>
      <xdr:col>7</xdr:col>
      <xdr:colOff>31750</xdr:colOff>
      <xdr:row>43</xdr:row>
      <xdr:rowOff>166158</xdr:rowOff>
    </xdr:to>
    <xdr:sp macro="" textlink="">
      <xdr:nvSpPr>
        <xdr:cNvPr id="99" name="楕円 98">
          <a:extLst>
            <a:ext uri="{FF2B5EF4-FFF2-40B4-BE49-F238E27FC236}">
              <a16:creationId xmlns:a16="http://schemas.microsoft.com/office/drawing/2014/main" xmlns="" id="{04FDCD0C-0F16-487D-97D5-F26555DC409F}"/>
            </a:ext>
          </a:extLst>
        </xdr:cNvPr>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150935</xdr:rowOff>
    </xdr:from>
    <xdr:ext cx="762000" cy="259045"/>
    <xdr:sp macro="" textlink="">
      <xdr:nvSpPr>
        <xdr:cNvPr id="100" name="テキスト ボックス 99">
          <a:extLst>
            <a:ext uri="{FF2B5EF4-FFF2-40B4-BE49-F238E27FC236}">
              <a16:creationId xmlns:a16="http://schemas.microsoft.com/office/drawing/2014/main" xmlns="" id="{20783ECA-4D9F-408D-94F5-CB0BF1DF2779}"/>
            </a:ext>
          </a:extLst>
        </xdr:cNvPr>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xmlns="" id="{413C7DC1-6BAA-4E44-A4DA-3AFC92550374}"/>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xmlns="" id="{42A260C6-6C69-4984-B004-6D3FD33FF93F}"/>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xmlns="" id="{6C8E2F9B-5E40-4B2C-A1D2-38462CE472FA}"/>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xmlns="" id="{2C98EE88-C494-408F-AD92-3039C8969E8B}"/>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xmlns="" id="{7BCB5CB6-2A56-4556-981D-50EE86F0B9CA}"/>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xmlns="" id="{3F8DEAD5-FD2A-44D6-9146-1E032603DD9C}"/>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xmlns="" id="{E12DB996-B86D-4ED5-9CA3-001BCF24E054}"/>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xmlns="" id="{54404728-0CE9-47A9-8B89-3C4CACC8B91E}"/>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xmlns="" id="{602B66EC-BF66-49EE-B963-EB7D1C2D8FAA}"/>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xmlns="" id="{16D95817-4E09-4921-A7D5-42608D4CB69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xmlns="" id="{ED06F157-137D-4F76-A712-A868F5871012}"/>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xmlns="" id="{12C215BA-0B08-4936-BC36-AC73629F15F5}"/>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xmlns="" id="{3D9CBD44-48E1-46A8-ACBD-A9CB87193902}"/>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明朝" panose="02020600040205080304" pitchFamily="18" charset="-128"/>
              <a:ea typeface="ＭＳ Ｐ明朝" panose="02020600040205080304" pitchFamily="18" charset="-128"/>
            </a:rPr>
            <a:t>経常収支比率は、前年度と比べると</a:t>
          </a:r>
          <a:r>
            <a:rPr kumimoji="1" lang="en-US" altLang="ja-JP" sz="1200">
              <a:latin typeface="ＭＳ Ｐ明朝" panose="02020600040205080304" pitchFamily="18" charset="-128"/>
              <a:ea typeface="ＭＳ Ｐ明朝" panose="02020600040205080304" pitchFamily="18" charset="-128"/>
            </a:rPr>
            <a:t>2.2</a:t>
          </a:r>
          <a:r>
            <a:rPr kumimoji="1" lang="ja-JP" altLang="en-US" sz="1200">
              <a:latin typeface="ＭＳ Ｐ明朝" panose="02020600040205080304" pitchFamily="18" charset="-128"/>
              <a:ea typeface="ＭＳ Ｐ明朝" panose="02020600040205080304" pitchFamily="18" charset="-128"/>
            </a:rPr>
            <a:t>ポイント上昇し、類似団体平均比でも、</a:t>
          </a:r>
          <a:r>
            <a:rPr kumimoji="1" lang="en-US" altLang="ja-JP" sz="1200">
              <a:latin typeface="ＭＳ Ｐ明朝" panose="02020600040205080304" pitchFamily="18" charset="-128"/>
              <a:ea typeface="ＭＳ Ｐ明朝" panose="02020600040205080304" pitchFamily="18" charset="-128"/>
            </a:rPr>
            <a:t>1.0</a:t>
          </a:r>
          <a:r>
            <a:rPr kumimoji="1" lang="ja-JP" altLang="en-US" sz="1200">
              <a:latin typeface="ＭＳ Ｐ明朝" panose="02020600040205080304" pitchFamily="18" charset="-128"/>
              <a:ea typeface="ＭＳ Ｐ明朝" panose="02020600040205080304" pitchFamily="18" charset="-128"/>
            </a:rPr>
            <a:t>ポイント高い状態となっている。</a:t>
          </a:r>
        </a:p>
        <a:p>
          <a:r>
            <a:rPr kumimoji="1" lang="ja-JP" altLang="en-US" sz="1200">
              <a:latin typeface="ＭＳ Ｐ明朝" panose="02020600040205080304" pitchFamily="18" charset="-128"/>
              <a:ea typeface="ＭＳ Ｐ明朝" panose="02020600040205080304" pitchFamily="18" charset="-128"/>
            </a:rPr>
            <a:t>　人件費、公債費の割合が高く硬直的な財政状況が続いており、高齢化率の上昇に伴う医療費、介護給付費などの経費が今後も増加することから、当面、高い水準で推移する状況が予想される。</a:t>
          </a:r>
        </a:p>
        <a:p>
          <a:r>
            <a:rPr kumimoji="1" lang="ja-JP" altLang="en-US" sz="1200">
              <a:latin typeface="ＭＳ Ｐ明朝" panose="02020600040205080304" pitchFamily="18" charset="-128"/>
              <a:ea typeface="ＭＳ Ｐ明朝" panose="02020600040205080304" pitchFamily="18" charset="-128"/>
            </a:rPr>
            <a:t>　行財政改革の推進により、今後も人件費や公債費の抑制を図り、義務的経費の削減に努める。</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xmlns="" id="{24C804A2-D3A9-4930-B8DB-28FE524D9958}"/>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xmlns="" id="{E92019C0-AC77-459A-BB70-7611D1017CA5}"/>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xmlns="" id="{2231E1A1-1FC9-44FE-949B-A1930EB06819}"/>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7" name="直線コネクタ 116">
          <a:extLst>
            <a:ext uri="{FF2B5EF4-FFF2-40B4-BE49-F238E27FC236}">
              <a16:creationId xmlns:a16="http://schemas.microsoft.com/office/drawing/2014/main" xmlns="" id="{DDDECCF7-7BA0-46DF-8648-397239E1A48C}"/>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8" name="テキスト ボックス 117">
          <a:extLst>
            <a:ext uri="{FF2B5EF4-FFF2-40B4-BE49-F238E27FC236}">
              <a16:creationId xmlns:a16="http://schemas.microsoft.com/office/drawing/2014/main" xmlns="" id="{A589E790-B886-43AA-8F91-D560554569F2}"/>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9" name="直線コネクタ 118">
          <a:extLst>
            <a:ext uri="{FF2B5EF4-FFF2-40B4-BE49-F238E27FC236}">
              <a16:creationId xmlns:a16="http://schemas.microsoft.com/office/drawing/2014/main" xmlns="" id="{0298F3CB-2236-4765-8AC5-F07F27AFC5EC}"/>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20" name="テキスト ボックス 119">
          <a:extLst>
            <a:ext uri="{FF2B5EF4-FFF2-40B4-BE49-F238E27FC236}">
              <a16:creationId xmlns:a16="http://schemas.microsoft.com/office/drawing/2014/main" xmlns="" id="{F3863E07-72CC-4D20-A5AC-C340F6C2C9CD}"/>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1" name="直線コネクタ 120">
          <a:extLst>
            <a:ext uri="{FF2B5EF4-FFF2-40B4-BE49-F238E27FC236}">
              <a16:creationId xmlns:a16="http://schemas.microsoft.com/office/drawing/2014/main" xmlns="" id="{109C40C8-5FEA-46EB-9136-8E68FD633924}"/>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2" name="テキスト ボックス 121">
          <a:extLst>
            <a:ext uri="{FF2B5EF4-FFF2-40B4-BE49-F238E27FC236}">
              <a16:creationId xmlns:a16="http://schemas.microsoft.com/office/drawing/2014/main" xmlns="" id="{BAC26276-1459-4911-B9F4-9BC7DA9B0151}"/>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3" name="直線コネクタ 122">
          <a:extLst>
            <a:ext uri="{FF2B5EF4-FFF2-40B4-BE49-F238E27FC236}">
              <a16:creationId xmlns:a16="http://schemas.microsoft.com/office/drawing/2014/main" xmlns="" id="{F4890BF7-D2D9-4C42-BF84-9045AABF0E51}"/>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4" name="テキスト ボックス 123">
          <a:extLst>
            <a:ext uri="{FF2B5EF4-FFF2-40B4-BE49-F238E27FC236}">
              <a16:creationId xmlns:a16="http://schemas.microsoft.com/office/drawing/2014/main" xmlns="" id="{EE60BB04-E6DD-4416-B256-4C64F204258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xmlns="" id="{EE451220-39FC-48F9-8A2C-811E985D0F9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xmlns="" id="{872876B6-6E80-49F3-9305-8AA1A4BF25A8}"/>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xmlns="" id="{8A2602FC-F13A-4150-84DA-0A67D1570016}"/>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65</xdr:row>
      <xdr:rowOff>167132</xdr:rowOff>
    </xdr:to>
    <xdr:cxnSp macro="">
      <xdr:nvCxnSpPr>
        <xdr:cNvPr id="128" name="直線コネクタ 127">
          <a:extLst>
            <a:ext uri="{FF2B5EF4-FFF2-40B4-BE49-F238E27FC236}">
              <a16:creationId xmlns:a16="http://schemas.microsoft.com/office/drawing/2014/main" xmlns="" id="{741F0987-1F7D-447F-BF9D-09DFA8008BE1}"/>
            </a:ext>
          </a:extLst>
        </xdr:cNvPr>
        <xdr:cNvCxnSpPr/>
      </xdr:nvCxnSpPr>
      <xdr:spPr>
        <a:xfrm flipV="1">
          <a:off x="4953000" y="10293096"/>
          <a:ext cx="0" cy="10182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139209</xdr:rowOff>
    </xdr:from>
    <xdr:ext cx="762000" cy="259045"/>
    <xdr:sp macro="" textlink="">
      <xdr:nvSpPr>
        <xdr:cNvPr id="129" name="財政構造の弾力性最小値テキスト">
          <a:extLst>
            <a:ext uri="{FF2B5EF4-FFF2-40B4-BE49-F238E27FC236}">
              <a16:creationId xmlns:a16="http://schemas.microsoft.com/office/drawing/2014/main" xmlns="" id="{714B40B1-C9A8-4C94-80A7-AAC1A0D93F7E}"/>
            </a:ext>
          </a:extLst>
        </xdr:cNvPr>
        <xdr:cNvSpPr txBox="1"/>
      </xdr:nvSpPr>
      <xdr:spPr>
        <a:xfrm>
          <a:off x="5041900" y="1128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167132</xdr:rowOff>
    </xdr:from>
    <xdr:to>
      <xdr:col>24</xdr:col>
      <xdr:colOff>12700</xdr:colOff>
      <xdr:row>65</xdr:row>
      <xdr:rowOff>167132</xdr:rowOff>
    </xdr:to>
    <xdr:cxnSp macro="">
      <xdr:nvCxnSpPr>
        <xdr:cNvPr id="130" name="直線コネクタ 129">
          <a:extLst>
            <a:ext uri="{FF2B5EF4-FFF2-40B4-BE49-F238E27FC236}">
              <a16:creationId xmlns:a16="http://schemas.microsoft.com/office/drawing/2014/main" xmlns="" id="{2DEE2A7B-F9DB-45CE-B9F5-543C3D6DBD79}"/>
            </a:ext>
          </a:extLst>
        </xdr:cNvPr>
        <xdr:cNvCxnSpPr/>
      </xdr:nvCxnSpPr>
      <xdr:spPr>
        <a:xfrm>
          <a:off x="4864100" y="1131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31" name="財政構造の弾力性最大値テキスト">
          <a:extLst>
            <a:ext uri="{FF2B5EF4-FFF2-40B4-BE49-F238E27FC236}">
              <a16:creationId xmlns:a16="http://schemas.microsoft.com/office/drawing/2014/main" xmlns="" id="{5CD8429F-D0B7-4BFB-B9E1-A3E92882F890}"/>
            </a:ext>
          </a:extLst>
        </xdr:cNvPr>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2" name="直線コネクタ 131">
          <a:extLst>
            <a:ext uri="{FF2B5EF4-FFF2-40B4-BE49-F238E27FC236}">
              <a16:creationId xmlns:a16="http://schemas.microsoft.com/office/drawing/2014/main" xmlns="" id="{4D187C1F-75A6-4665-B1E3-CF3C966A3F3D}"/>
            </a:ext>
          </a:extLst>
        </xdr:cNvPr>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12954</xdr:rowOff>
    </xdr:from>
    <xdr:to>
      <xdr:col>23</xdr:col>
      <xdr:colOff>133350</xdr:colOff>
      <xdr:row>63</xdr:row>
      <xdr:rowOff>119126</xdr:rowOff>
    </xdr:to>
    <xdr:cxnSp macro="">
      <xdr:nvCxnSpPr>
        <xdr:cNvPr id="133" name="直線コネクタ 132">
          <a:extLst>
            <a:ext uri="{FF2B5EF4-FFF2-40B4-BE49-F238E27FC236}">
              <a16:creationId xmlns:a16="http://schemas.microsoft.com/office/drawing/2014/main" xmlns="" id="{2BE0D5A4-F54D-4D99-8286-BA98EF74E03A}"/>
            </a:ext>
          </a:extLst>
        </xdr:cNvPr>
        <xdr:cNvCxnSpPr/>
      </xdr:nvCxnSpPr>
      <xdr:spPr>
        <a:xfrm>
          <a:off x="4114800" y="10814304"/>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36593</xdr:rowOff>
    </xdr:from>
    <xdr:ext cx="762000" cy="259045"/>
    <xdr:sp macro="" textlink="">
      <xdr:nvSpPr>
        <xdr:cNvPr id="134" name="財政構造の弾力性平均値テキスト">
          <a:extLst>
            <a:ext uri="{FF2B5EF4-FFF2-40B4-BE49-F238E27FC236}">
              <a16:creationId xmlns:a16="http://schemas.microsoft.com/office/drawing/2014/main" xmlns="" id="{A16A557B-E38F-4F6D-B290-CF2063D133C5}"/>
            </a:ext>
          </a:extLst>
        </xdr:cNvPr>
        <xdr:cNvSpPr txBox="1"/>
      </xdr:nvSpPr>
      <xdr:spPr>
        <a:xfrm>
          <a:off x="5041900" y="1066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20066</xdr:rowOff>
    </xdr:from>
    <xdr:to>
      <xdr:col>23</xdr:col>
      <xdr:colOff>184150</xdr:colOff>
      <xdr:row>63</xdr:row>
      <xdr:rowOff>121666</xdr:rowOff>
    </xdr:to>
    <xdr:sp macro="" textlink="">
      <xdr:nvSpPr>
        <xdr:cNvPr id="135" name="フローチャート: 判断 134">
          <a:extLst>
            <a:ext uri="{FF2B5EF4-FFF2-40B4-BE49-F238E27FC236}">
              <a16:creationId xmlns:a16="http://schemas.microsoft.com/office/drawing/2014/main" xmlns="" id="{D744E36C-43C2-4EA1-9E58-E8E6648500BE}"/>
            </a:ext>
          </a:extLst>
        </xdr:cNvPr>
        <xdr:cNvSpPr/>
      </xdr:nvSpPr>
      <xdr:spPr>
        <a:xfrm>
          <a:off x="49022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12954</xdr:rowOff>
    </xdr:from>
    <xdr:to>
      <xdr:col>19</xdr:col>
      <xdr:colOff>133350</xdr:colOff>
      <xdr:row>63</xdr:row>
      <xdr:rowOff>70866</xdr:rowOff>
    </xdr:to>
    <xdr:cxnSp macro="">
      <xdr:nvCxnSpPr>
        <xdr:cNvPr id="136" name="直線コネクタ 135">
          <a:extLst>
            <a:ext uri="{FF2B5EF4-FFF2-40B4-BE49-F238E27FC236}">
              <a16:creationId xmlns:a16="http://schemas.microsoft.com/office/drawing/2014/main" xmlns="" id="{671FA8C5-40BB-4DCF-A933-8464B64809E5}"/>
            </a:ext>
          </a:extLst>
        </xdr:cNvPr>
        <xdr:cNvCxnSpPr/>
      </xdr:nvCxnSpPr>
      <xdr:spPr>
        <a:xfrm flipV="1">
          <a:off x="3225800" y="1081430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51562</xdr:rowOff>
    </xdr:from>
    <xdr:to>
      <xdr:col>19</xdr:col>
      <xdr:colOff>184150</xdr:colOff>
      <xdr:row>62</xdr:row>
      <xdr:rowOff>153162</xdr:rowOff>
    </xdr:to>
    <xdr:sp macro="" textlink="">
      <xdr:nvSpPr>
        <xdr:cNvPr id="137" name="フローチャート: 判断 136">
          <a:extLst>
            <a:ext uri="{FF2B5EF4-FFF2-40B4-BE49-F238E27FC236}">
              <a16:creationId xmlns:a16="http://schemas.microsoft.com/office/drawing/2014/main" xmlns="" id="{4F63707A-7C44-4E63-9C84-80ECAD9565EA}"/>
            </a:ext>
          </a:extLst>
        </xdr:cNvPr>
        <xdr:cNvSpPr/>
      </xdr:nvSpPr>
      <xdr:spPr>
        <a:xfrm>
          <a:off x="4064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163339</xdr:rowOff>
    </xdr:from>
    <xdr:ext cx="736600" cy="259045"/>
    <xdr:sp macro="" textlink="">
      <xdr:nvSpPr>
        <xdr:cNvPr id="138" name="テキスト ボックス 137">
          <a:extLst>
            <a:ext uri="{FF2B5EF4-FFF2-40B4-BE49-F238E27FC236}">
              <a16:creationId xmlns:a16="http://schemas.microsoft.com/office/drawing/2014/main" xmlns="" id="{F98C0C17-8F75-43D7-9B34-B6D6E680D54E}"/>
            </a:ext>
          </a:extLst>
        </xdr:cNvPr>
        <xdr:cNvSpPr txBox="1"/>
      </xdr:nvSpPr>
      <xdr:spPr>
        <a:xfrm>
          <a:off x="3733800" y="10450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70866</xdr:rowOff>
    </xdr:from>
    <xdr:to>
      <xdr:col>15</xdr:col>
      <xdr:colOff>82550</xdr:colOff>
      <xdr:row>64</xdr:row>
      <xdr:rowOff>762</xdr:rowOff>
    </xdr:to>
    <xdr:cxnSp macro="">
      <xdr:nvCxnSpPr>
        <xdr:cNvPr id="139" name="直線コネクタ 138">
          <a:extLst>
            <a:ext uri="{FF2B5EF4-FFF2-40B4-BE49-F238E27FC236}">
              <a16:creationId xmlns:a16="http://schemas.microsoft.com/office/drawing/2014/main" xmlns="" id="{B2ED2888-E31B-435D-8F3B-027D8EA3966A}"/>
            </a:ext>
          </a:extLst>
        </xdr:cNvPr>
        <xdr:cNvCxnSpPr/>
      </xdr:nvCxnSpPr>
      <xdr:spPr>
        <a:xfrm flipV="1">
          <a:off x="2336800" y="10872216"/>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77978</xdr:rowOff>
    </xdr:from>
    <xdr:to>
      <xdr:col>15</xdr:col>
      <xdr:colOff>133350</xdr:colOff>
      <xdr:row>64</xdr:row>
      <xdr:rowOff>8128</xdr:rowOff>
    </xdr:to>
    <xdr:sp macro="" textlink="">
      <xdr:nvSpPr>
        <xdr:cNvPr id="140" name="フローチャート: 判断 139">
          <a:extLst>
            <a:ext uri="{FF2B5EF4-FFF2-40B4-BE49-F238E27FC236}">
              <a16:creationId xmlns:a16="http://schemas.microsoft.com/office/drawing/2014/main" xmlns="" id="{0CE40C52-BFE1-4271-B588-B25762FB52A1}"/>
            </a:ext>
          </a:extLst>
        </xdr:cNvPr>
        <xdr:cNvSpPr/>
      </xdr:nvSpPr>
      <xdr:spPr>
        <a:xfrm>
          <a:off x="3175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164355</xdr:rowOff>
    </xdr:from>
    <xdr:ext cx="762000" cy="259045"/>
    <xdr:sp macro="" textlink="">
      <xdr:nvSpPr>
        <xdr:cNvPr id="141" name="テキスト ボックス 140">
          <a:extLst>
            <a:ext uri="{FF2B5EF4-FFF2-40B4-BE49-F238E27FC236}">
              <a16:creationId xmlns:a16="http://schemas.microsoft.com/office/drawing/2014/main" xmlns="" id="{5CD0421F-4265-4BCB-A652-77C48D1B7600}"/>
            </a:ext>
          </a:extLst>
        </xdr:cNvPr>
        <xdr:cNvSpPr txBox="1"/>
      </xdr:nvSpPr>
      <xdr:spPr>
        <a:xfrm>
          <a:off x="2844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133604</xdr:rowOff>
    </xdr:from>
    <xdr:to>
      <xdr:col>11</xdr:col>
      <xdr:colOff>31750</xdr:colOff>
      <xdr:row>64</xdr:row>
      <xdr:rowOff>762</xdr:rowOff>
    </xdr:to>
    <xdr:cxnSp macro="">
      <xdr:nvCxnSpPr>
        <xdr:cNvPr id="142" name="直線コネクタ 141">
          <a:extLst>
            <a:ext uri="{FF2B5EF4-FFF2-40B4-BE49-F238E27FC236}">
              <a16:creationId xmlns:a16="http://schemas.microsoft.com/office/drawing/2014/main" xmlns="" id="{9637E545-AFBD-4693-93A1-C914F3FB1955}"/>
            </a:ext>
          </a:extLst>
        </xdr:cNvPr>
        <xdr:cNvCxnSpPr/>
      </xdr:nvCxnSpPr>
      <xdr:spPr>
        <a:xfrm>
          <a:off x="1447800" y="1093495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116586</xdr:rowOff>
    </xdr:from>
    <xdr:to>
      <xdr:col>11</xdr:col>
      <xdr:colOff>82550</xdr:colOff>
      <xdr:row>64</xdr:row>
      <xdr:rowOff>46736</xdr:rowOff>
    </xdr:to>
    <xdr:sp macro="" textlink="">
      <xdr:nvSpPr>
        <xdr:cNvPr id="143" name="フローチャート: 判断 142">
          <a:extLst>
            <a:ext uri="{FF2B5EF4-FFF2-40B4-BE49-F238E27FC236}">
              <a16:creationId xmlns:a16="http://schemas.microsoft.com/office/drawing/2014/main" xmlns="" id="{28D06E9E-BEEE-45CB-A93A-68B38A142F3D}"/>
            </a:ext>
          </a:extLst>
        </xdr:cNvPr>
        <xdr:cNvSpPr/>
      </xdr:nvSpPr>
      <xdr:spPr>
        <a:xfrm>
          <a:off x="2286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56913</xdr:rowOff>
    </xdr:from>
    <xdr:ext cx="762000" cy="259045"/>
    <xdr:sp macro="" textlink="">
      <xdr:nvSpPr>
        <xdr:cNvPr id="144" name="テキスト ボックス 143">
          <a:extLst>
            <a:ext uri="{FF2B5EF4-FFF2-40B4-BE49-F238E27FC236}">
              <a16:creationId xmlns:a16="http://schemas.microsoft.com/office/drawing/2014/main" xmlns="" id="{71D1C482-BE95-4EB5-825D-B6923E264203}"/>
            </a:ext>
          </a:extLst>
        </xdr:cNvPr>
        <xdr:cNvSpPr txBox="1"/>
      </xdr:nvSpPr>
      <xdr:spPr>
        <a:xfrm>
          <a:off x="1955800" y="1068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116586</xdr:rowOff>
    </xdr:from>
    <xdr:to>
      <xdr:col>7</xdr:col>
      <xdr:colOff>31750</xdr:colOff>
      <xdr:row>64</xdr:row>
      <xdr:rowOff>46736</xdr:rowOff>
    </xdr:to>
    <xdr:sp macro="" textlink="">
      <xdr:nvSpPr>
        <xdr:cNvPr id="145" name="フローチャート: 判断 144">
          <a:extLst>
            <a:ext uri="{FF2B5EF4-FFF2-40B4-BE49-F238E27FC236}">
              <a16:creationId xmlns:a16="http://schemas.microsoft.com/office/drawing/2014/main" xmlns="" id="{3FE05F07-C7CF-4CAF-A344-15BDCA9C3C34}"/>
            </a:ext>
          </a:extLst>
        </xdr:cNvPr>
        <xdr:cNvSpPr/>
      </xdr:nvSpPr>
      <xdr:spPr>
        <a:xfrm>
          <a:off x="1397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31513</xdr:rowOff>
    </xdr:from>
    <xdr:ext cx="762000" cy="259045"/>
    <xdr:sp macro="" textlink="">
      <xdr:nvSpPr>
        <xdr:cNvPr id="146" name="テキスト ボックス 145">
          <a:extLst>
            <a:ext uri="{FF2B5EF4-FFF2-40B4-BE49-F238E27FC236}">
              <a16:creationId xmlns:a16="http://schemas.microsoft.com/office/drawing/2014/main" xmlns="" id="{7537991D-0F95-4B07-918B-BC4AB0FEE74D}"/>
            </a:ext>
          </a:extLst>
        </xdr:cNvPr>
        <xdr:cNvSpPr txBox="1"/>
      </xdr:nvSpPr>
      <xdr:spPr>
        <a:xfrm>
          <a:off x="1066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D61C3F03-829C-4DB8-9B1E-857B256C0F83}"/>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FA3B3DFA-6BFB-4BCB-ABC1-98E2D8DF23B4}"/>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18C70690-0E3D-4A9D-99DE-AB854D4FD537}"/>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8ED0C66E-F026-4ED4-80AC-4D844CAE5E4B}"/>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xmlns="" id="{E7F4C1F0-7E26-4BD8-9C8E-8E051D6C3F9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68326</xdr:rowOff>
    </xdr:from>
    <xdr:to>
      <xdr:col>23</xdr:col>
      <xdr:colOff>184150</xdr:colOff>
      <xdr:row>63</xdr:row>
      <xdr:rowOff>169926</xdr:rowOff>
    </xdr:to>
    <xdr:sp macro="" textlink="">
      <xdr:nvSpPr>
        <xdr:cNvPr id="152" name="楕円 151">
          <a:extLst>
            <a:ext uri="{FF2B5EF4-FFF2-40B4-BE49-F238E27FC236}">
              <a16:creationId xmlns:a16="http://schemas.microsoft.com/office/drawing/2014/main" xmlns="" id="{5261F274-AEF1-4B68-9E68-2E43647A17FC}"/>
            </a:ext>
          </a:extLst>
        </xdr:cNvPr>
        <xdr:cNvSpPr/>
      </xdr:nvSpPr>
      <xdr:spPr>
        <a:xfrm>
          <a:off x="49022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40403</xdr:rowOff>
    </xdr:from>
    <xdr:ext cx="762000" cy="259045"/>
    <xdr:sp macro="" textlink="">
      <xdr:nvSpPr>
        <xdr:cNvPr id="153" name="財政構造の弾力性該当値テキスト">
          <a:extLst>
            <a:ext uri="{FF2B5EF4-FFF2-40B4-BE49-F238E27FC236}">
              <a16:creationId xmlns:a16="http://schemas.microsoft.com/office/drawing/2014/main" xmlns="" id="{A078D9C5-CE70-4BFD-9CD0-D514B2A8C07A}"/>
            </a:ext>
          </a:extLst>
        </xdr:cNvPr>
        <xdr:cNvSpPr txBox="1"/>
      </xdr:nvSpPr>
      <xdr:spPr>
        <a:xfrm>
          <a:off x="5041900" y="1084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133604</xdr:rowOff>
    </xdr:from>
    <xdr:to>
      <xdr:col>19</xdr:col>
      <xdr:colOff>184150</xdr:colOff>
      <xdr:row>63</xdr:row>
      <xdr:rowOff>63754</xdr:rowOff>
    </xdr:to>
    <xdr:sp macro="" textlink="">
      <xdr:nvSpPr>
        <xdr:cNvPr id="154" name="楕円 153">
          <a:extLst>
            <a:ext uri="{FF2B5EF4-FFF2-40B4-BE49-F238E27FC236}">
              <a16:creationId xmlns:a16="http://schemas.microsoft.com/office/drawing/2014/main" xmlns="" id="{2C81F88A-B69B-474A-8482-CB0AAF14A967}"/>
            </a:ext>
          </a:extLst>
        </xdr:cNvPr>
        <xdr:cNvSpPr/>
      </xdr:nvSpPr>
      <xdr:spPr>
        <a:xfrm>
          <a:off x="40640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48531</xdr:rowOff>
    </xdr:from>
    <xdr:ext cx="736600" cy="259045"/>
    <xdr:sp macro="" textlink="">
      <xdr:nvSpPr>
        <xdr:cNvPr id="155" name="テキスト ボックス 154">
          <a:extLst>
            <a:ext uri="{FF2B5EF4-FFF2-40B4-BE49-F238E27FC236}">
              <a16:creationId xmlns:a16="http://schemas.microsoft.com/office/drawing/2014/main" xmlns="" id="{9ECF352F-9C41-445D-A35E-1ECFDD3A76C0}"/>
            </a:ext>
          </a:extLst>
        </xdr:cNvPr>
        <xdr:cNvSpPr txBox="1"/>
      </xdr:nvSpPr>
      <xdr:spPr>
        <a:xfrm>
          <a:off x="3733800" y="10849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20066</xdr:rowOff>
    </xdr:from>
    <xdr:to>
      <xdr:col>15</xdr:col>
      <xdr:colOff>133350</xdr:colOff>
      <xdr:row>63</xdr:row>
      <xdr:rowOff>121666</xdr:rowOff>
    </xdr:to>
    <xdr:sp macro="" textlink="">
      <xdr:nvSpPr>
        <xdr:cNvPr id="156" name="楕円 155">
          <a:extLst>
            <a:ext uri="{FF2B5EF4-FFF2-40B4-BE49-F238E27FC236}">
              <a16:creationId xmlns:a16="http://schemas.microsoft.com/office/drawing/2014/main" xmlns="" id="{F0A4E435-0030-40FA-BCEE-0E413A51085A}"/>
            </a:ext>
          </a:extLst>
        </xdr:cNvPr>
        <xdr:cNvSpPr/>
      </xdr:nvSpPr>
      <xdr:spPr>
        <a:xfrm>
          <a:off x="3175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131843</xdr:rowOff>
    </xdr:from>
    <xdr:ext cx="762000" cy="259045"/>
    <xdr:sp macro="" textlink="">
      <xdr:nvSpPr>
        <xdr:cNvPr id="157" name="テキスト ボックス 156">
          <a:extLst>
            <a:ext uri="{FF2B5EF4-FFF2-40B4-BE49-F238E27FC236}">
              <a16:creationId xmlns:a16="http://schemas.microsoft.com/office/drawing/2014/main" xmlns="" id="{D0912C8A-8ED8-4142-8644-D9BB47E8C6A3}"/>
            </a:ext>
          </a:extLst>
        </xdr:cNvPr>
        <xdr:cNvSpPr txBox="1"/>
      </xdr:nvSpPr>
      <xdr:spPr>
        <a:xfrm>
          <a:off x="2844800" y="1059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121412</xdr:rowOff>
    </xdr:from>
    <xdr:to>
      <xdr:col>11</xdr:col>
      <xdr:colOff>82550</xdr:colOff>
      <xdr:row>64</xdr:row>
      <xdr:rowOff>51562</xdr:rowOff>
    </xdr:to>
    <xdr:sp macro="" textlink="">
      <xdr:nvSpPr>
        <xdr:cNvPr id="158" name="楕円 157">
          <a:extLst>
            <a:ext uri="{FF2B5EF4-FFF2-40B4-BE49-F238E27FC236}">
              <a16:creationId xmlns:a16="http://schemas.microsoft.com/office/drawing/2014/main" xmlns="" id="{5DB78687-0F3A-4706-86F7-2A5EC333B196}"/>
            </a:ext>
          </a:extLst>
        </xdr:cNvPr>
        <xdr:cNvSpPr/>
      </xdr:nvSpPr>
      <xdr:spPr>
        <a:xfrm>
          <a:off x="2286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36339</xdr:rowOff>
    </xdr:from>
    <xdr:ext cx="762000" cy="259045"/>
    <xdr:sp macro="" textlink="">
      <xdr:nvSpPr>
        <xdr:cNvPr id="159" name="テキスト ボックス 158">
          <a:extLst>
            <a:ext uri="{FF2B5EF4-FFF2-40B4-BE49-F238E27FC236}">
              <a16:creationId xmlns:a16="http://schemas.microsoft.com/office/drawing/2014/main" xmlns="" id="{95224EF0-84B4-484C-9D17-C3166BD65B43}"/>
            </a:ext>
          </a:extLst>
        </xdr:cNvPr>
        <xdr:cNvSpPr txBox="1"/>
      </xdr:nvSpPr>
      <xdr:spPr>
        <a:xfrm>
          <a:off x="1955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60" name="楕円 159">
          <a:extLst>
            <a:ext uri="{FF2B5EF4-FFF2-40B4-BE49-F238E27FC236}">
              <a16:creationId xmlns:a16="http://schemas.microsoft.com/office/drawing/2014/main" xmlns="" id="{A7C5DD98-8821-42B8-9656-6170857FC8B9}"/>
            </a:ext>
          </a:extLst>
        </xdr:cNvPr>
        <xdr:cNvSpPr/>
      </xdr:nvSpPr>
      <xdr:spPr>
        <a:xfrm>
          <a:off x="1397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23131</xdr:rowOff>
    </xdr:from>
    <xdr:ext cx="762000" cy="259045"/>
    <xdr:sp macro="" textlink="">
      <xdr:nvSpPr>
        <xdr:cNvPr id="161" name="テキスト ボックス 160">
          <a:extLst>
            <a:ext uri="{FF2B5EF4-FFF2-40B4-BE49-F238E27FC236}">
              <a16:creationId xmlns:a16="http://schemas.microsoft.com/office/drawing/2014/main" xmlns="" id="{49ABE8E6-69AD-425D-AE37-B1CD0BEA4B09}"/>
            </a:ext>
          </a:extLst>
        </xdr:cNvPr>
        <xdr:cNvSpPr txBox="1"/>
      </xdr:nvSpPr>
      <xdr:spPr>
        <a:xfrm>
          <a:off x="1066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xmlns="" id="{841CB66F-06CE-4A59-9B7E-E6A438AF224B}"/>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xmlns="" id="{9EA8D639-C43D-4BB4-B85B-5D830B1D1EAC}"/>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xmlns="" id="{E5F8879A-376B-4012-9BE6-A85CD5DD9E1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[207,174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xmlns="" id="{8E6AB2DB-6EB3-49DA-B4C1-DCC89BAD7E15}"/>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xmlns="" id="{0962CB8A-0941-4AFE-BBC9-A034230F8B8A}"/>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xmlns="" id="{F61EB320-9FF0-4848-84EA-620C6009B5E5}"/>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xmlns="" id="{C807A384-2439-481A-8D28-1560D7DB9818}"/>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xmlns="" id="{B02339C9-CC21-4EC6-B6BF-716C92C20C92}"/>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xmlns="" id="{E84239FC-46EF-47A1-AA14-5188182ED5D5}"/>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xmlns="" id="{95BEC6AB-657A-4627-A90A-48172D97EE7C}"/>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xmlns="" id="{C5201836-1931-4C82-BC36-448B33BF3866}"/>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xmlns="" id="{DD0A461C-49D8-4AFC-B78B-562CF5AFEC11}"/>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xmlns="" id="{14D0D2E7-0314-441F-8F10-65F5853AF2C7}"/>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明朝" panose="02020600040205080304" pitchFamily="18" charset="-128"/>
              <a:ea typeface="ＭＳ Ｐ明朝" panose="02020600040205080304" pitchFamily="18" charset="-128"/>
            </a:rPr>
            <a:t>物件費については、新型コロナウイルス感染症にかかるワクチン接種事業をはじめとするコロナ関係の業務の縮小により決算額は前年度に比べ減となり、類似団体平均を下回っている。</a:t>
          </a:r>
        </a:p>
        <a:p>
          <a:r>
            <a:rPr kumimoji="1" lang="ja-JP" altLang="en-US" sz="1200">
              <a:latin typeface="ＭＳ Ｐ明朝" panose="02020600040205080304" pitchFamily="18" charset="-128"/>
              <a:ea typeface="ＭＳ Ｐ明朝" panose="02020600040205080304" pitchFamily="18" charset="-128"/>
            </a:rPr>
            <a:t>　人件費については、給与改定に伴う増があったものの、令和</a:t>
          </a:r>
          <a:r>
            <a:rPr kumimoji="1" lang="en-US" altLang="ja-JP" sz="1200">
              <a:latin typeface="ＭＳ Ｐ明朝" panose="02020600040205080304" pitchFamily="18" charset="-128"/>
              <a:ea typeface="ＭＳ Ｐ明朝" panose="02020600040205080304" pitchFamily="18" charset="-128"/>
            </a:rPr>
            <a:t>3</a:t>
          </a:r>
          <a:r>
            <a:rPr kumimoji="1" lang="ja-JP" altLang="en-US" sz="1200">
              <a:latin typeface="ＭＳ Ｐ明朝" panose="02020600040205080304" pitchFamily="18" charset="-128"/>
              <a:ea typeface="ＭＳ Ｐ明朝" panose="02020600040205080304" pitchFamily="18" charset="-128"/>
            </a:rPr>
            <a:t>年度の人事院勧告に伴う期末手当の減により前年度とほぼ同額となっているが、今後はさらに上昇すると見込んでいる。</a:t>
          </a:r>
        </a:p>
        <a:p>
          <a:r>
            <a:rPr kumimoji="1" lang="ja-JP" altLang="en-US" sz="1200">
              <a:latin typeface="ＭＳ Ｐ明朝" panose="02020600040205080304" pitchFamily="18" charset="-128"/>
              <a:ea typeface="ＭＳ Ｐ明朝" panose="02020600040205080304" pitchFamily="18" charset="-128"/>
            </a:rPr>
            <a:t>　今後は、施設の広域化等により、人件費の削減を図っていく方針である。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xmlns="" id="{F86251C4-6BCF-4505-9D71-817FAF9A5AE9}"/>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xmlns="" id="{217E23F0-36CF-4EC3-AD9A-77304D0D769B}"/>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xmlns="" id="{7CAB3B5A-82F0-4421-BEB5-C354FEC7E867}"/>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xmlns="" id="{DDF67EB2-A056-4B0E-9C52-281D4B57ECB8}"/>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xmlns="" id="{10EE2D6A-5C48-458B-8061-CE811131F134}"/>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xmlns="" id="{7BE2E849-0640-4251-993B-06C21484C85B}"/>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xmlns="" id="{3FBD4AD9-C6CA-4390-A206-7730C58BFA09}"/>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xmlns="" id="{8DB6490C-A8C9-40F5-8F29-7DC88ADC9497}"/>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xmlns="" id="{1B78DC1A-281E-4F55-BFA7-7A0DC5DCEF11}"/>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xmlns="" id="{21DE2DFF-5338-40CD-AA62-DBE5DA559D52}"/>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xmlns="" id="{F895631E-1D87-40BD-9F19-66416F80F528}"/>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xmlns="" id="{F2CDD69F-6F33-4385-9AFB-09AC0935144B}"/>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xmlns="" id="{CC8FDCC2-B3BE-4639-98C7-B7F4768C5AD6}"/>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xmlns="" id="{1079DA77-8B05-42C9-83EE-25C28E3AF4A1}"/>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xmlns="" id="{78EB492D-32CE-4566-8F4E-D64A791FB8A9}"/>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xmlns="" id="{086FAE6B-2D07-44A1-9891-EA6813D8BA31}"/>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xmlns="" id="{A44F4996-C4C1-458F-8F03-5171821FC44F}"/>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xmlns="" id="{92DDDC41-4240-4989-9D9D-53C14D2D0D2A}"/>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168805</xdr:rowOff>
    </xdr:from>
    <xdr:to>
      <xdr:col>23</xdr:col>
      <xdr:colOff>133350</xdr:colOff>
      <xdr:row>89</xdr:row>
      <xdr:rowOff>107107</xdr:rowOff>
    </xdr:to>
    <xdr:cxnSp macro="">
      <xdr:nvCxnSpPr>
        <xdr:cNvPr id="193" name="直線コネクタ 192">
          <a:extLst>
            <a:ext uri="{FF2B5EF4-FFF2-40B4-BE49-F238E27FC236}">
              <a16:creationId xmlns:a16="http://schemas.microsoft.com/office/drawing/2014/main" xmlns="" id="{68D59E04-9DC0-45D0-8836-DE57B72AE50D}"/>
            </a:ext>
          </a:extLst>
        </xdr:cNvPr>
        <xdr:cNvCxnSpPr/>
      </xdr:nvCxnSpPr>
      <xdr:spPr>
        <a:xfrm flipV="1">
          <a:off x="4953000" y="13884805"/>
          <a:ext cx="0" cy="1481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79184</xdr:rowOff>
    </xdr:from>
    <xdr:ext cx="762000" cy="259045"/>
    <xdr:sp macro="" textlink="">
      <xdr:nvSpPr>
        <xdr:cNvPr id="194" name="人件費・物件費等の状況最小値テキスト">
          <a:extLst>
            <a:ext uri="{FF2B5EF4-FFF2-40B4-BE49-F238E27FC236}">
              <a16:creationId xmlns:a16="http://schemas.microsoft.com/office/drawing/2014/main" xmlns="" id="{5D2DDDBB-ADFB-44C1-85C6-EB638F6FEF17}"/>
            </a:ext>
          </a:extLst>
        </xdr:cNvPr>
        <xdr:cNvSpPr txBox="1"/>
      </xdr:nvSpPr>
      <xdr:spPr>
        <a:xfrm>
          <a:off x="5041900" y="1533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107107</xdr:rowOff>
    </xdr:from>
    <xdr:to>
      <xdr:col>24</xdr:col>
      <xdr:colOff>12700</xdr:colOff>
      <xdr:row>89</xdr:row>
      <xdr:rowOff>107107</xdr:rowOff>
    </xdr:to>
    <xdr:cxnSp macro="">
      <xdr:nvCxnSpPr>
        <xdr:cNvPr id="195" name="直線コネクタ 194">
          <a:extLst>
            <a:ext uri="{FF2B5EF4-FFF2-40B4-BE49-F238E27FC236}">
              <a16:creationId xmlns:a16="http://schemas.microsoft.com/office/drawing/2014/main" xmlns="" id="{1956F30F-C351-46DF-8784-84B1FB1A82BA}"/>
            </a:ext>
          </a:extLst>
        </xdr:cNvPr>
        <xdr:cNvCxnSpPr/>
      </xdr:nvCxnSpPr>
      <xdr:spPr>
        <a:xfrm>
          <a:off x="4864100" y="15366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83732</xdr:rowOff>
    </xdr:from>
    <xdr:ext cx="762000" cy="259045"/>
    <xdr:sp macro="" textlink="">
      <xdr:nvSpPr>
        <xdr:cNvPr id="196" name="人件費・物件費等の状況最大値テキスト">
          <a:extLst>
            <a:ext uri="{FF2B5EF4-FFF2-40B4-BE49-F238E27FC236}">
              <a16:creationId xmlns:a16="http://schemas.microsoft.com/office/drawing/2014/main" xmlns="" id="{F91397B1-D62D-4342-826C-1FAF9221E261}"/>
            </a:ext>
          </a:extLst>
        </xdr:cNvPr>
        <xdr:cNvSpPr txBox="1"/>
      </xdr:nvSpPr>
      <xdr:spPr>
        <a:xfrm>
          <a:off x="5041900" y="13628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168805</xdr:rowOff>
    </xdr:from>
    <xdr:to>
      <xdr:col>24</xdr:col>
      <xdr:colOff>12700</xdr:colOff>
      <xdr:row>80</xdr:row>
      <xdr:rowOff>168805</xdr:rowOff>
    </xdr:to>
    <xdr:cxnSp macro="">
      <xdr:nvCxnSpPr>
        <xdr:cNvPr id="197" name="直線コネクタ 196">
          <a:extLst>
            <a:ext uri="{FF2B5EF4-FFF2-40B4-BE49-F238E27FC236}">
              <a16:creationId xmlns:a16="http://schemas.microsoft.com/office/drawing/2014/main" xmlns="" id="{9D6A369E-B827-4B1D-A4A6-280E6756FBFB}"/>
            </a:ext>
          </a:extLst>
        </xdr:cNvPr>
        <xdr:cNvCxnSpPr/>
      </xdr:nvCxnSpPr>
      <xdr:spPr>
        <a:xfrm>
          <a:off x="4864100" y="13884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53758</xdr:rowOff>
    </xdr:from>
    <xdr:to>
      <xdr:col>23</xdr:col>
      <xdr:colOff>133350</xdr:colOff>
      <xdr:row>82</xdr:row>
      <xdr:rowOff>62976</xdr:rowOff>
    </xdr:to>
    <xdr:cxnSp macro="">
      <xdr:nvCxnSpPr>
        <xdr:cNvPr id="198" name="直線コネクタ 197">
          <a:extLst>
            <a:ext uri="{FF2B5EF4-FFF2-40B4-BE49-F238E27FC236}">
              <a16:creationId xmlns:a16="http://schemas.microsoft.com/office/drawing/2014/main" xmlns="" id="{043C3BA2-58A3-48AC-B84E-DB2FF0482FBC}"/>
            </a:ext>
          </a:extLst>
        </xdr:cNvPr>
        <xdr:cNvCxnSpPr/>
      </xdr:nvCxnSpPr>
      <xdr:spPr>
        <a:xfrm flipV="1">
          <a:off x="4114800" y="14112658"/>
          <a:ext cx="838200" cy="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166386</xdr:rowOff>
    </xdr:from>
    <xdr:ext cx="762000" cy="259045"/>
    <xdr:sp macro="" textlink="">
      <xdr:nvSpPr>
        <xdr:cNvPr id="199" name="人件費・物件費等の状況平均値テキスト">
          <a:extLst>
            <a:ext uri="{FF2B5EF4-FFF2-40B4-BE49-F238E27FC236}">
              <a16:creationId xmlns:a16="http://schemas.microsoft.com/office/drawing/2014/main" xmlns="" id="{814A2001-FA53-4286-8454-71709C6B003E}"/>
            </a:ext>
          </a:extLst>
        </xdr:cNvPr>
        <xdr:cNvSpPr txBox="1"/>
      </xdr:nvSpPr>
      <xdr:spPr>
        <a:xfrm>
          <a:off x="5041900" y="140538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22859</xdr:rowOff>
    </xdr:from>
    <xdr:to>
      <xdr:col>23</xdr:col>
      <xdr:colOff>184150</xdr:colOff>
      <xdr:row>82</xdr:row>
      <xdr:rowOff>124459</xdr:rowOff>
    </xdr:to>
    <xdr:sp macro="" textlink="">
      <xdr:nvSpPr>
        <xdr:cNvPr id="200" name="フローチャート: 判断 199">
          <a:extLst>
            <a:ext uri="{FF2B5EF4-FFF2-40B4-BE49-F238E27FC236}">
              <a16:creationId xmlns:a16="http://schemas.microsoft.com/office/drawing/2014/main" xmlns="" id="{DA7F7677-B336-41C9-90B3-0AF9988A2504}"/>
            </a:ext>
          </a:extLst>
        </xdr:cNvPr>
        <xdr:cNvSpPr/>
      </xdr:nvSpPr>
      <xdr:spPr>
        <a:xfrm>
          <a:off x="4902200" y="1408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8111</xdr:rowOff>
    </xdr:from>
    <xdr:to>
      <xdr:col>19</xdr:col>
      <xdr:colOff>133350</xdr:colOff>
      <xdr:row>82</xdr:row>
      <xdr:rowOff>62976</xdr:rowOff>
    </xdr:to>
    <xdr:cxnSp macro="">
      <xdr:nvCxnSpPr>
        <xdr:cNvPr id="201" name="直線コネクタ 200">
          <a:extLst>
            <a:ext uri="{FF2B5EF4-FFF2-40B4-BE49-F238E27FC236}">
              <a16:creationId xmlns:a16="http://schemas.microsoft.com/office/drawing/2014/main" xmlns="" id="{E6C38787-0F78-454B-A048-35C946C3E748}"/>
            </a:ext>
          </a:extLst>
        </xdr:cNvPr>
        <xdr:cNvCxnSpPr/>
      </xdr:nvCxnSpPr>
      <xdr:spPr>
        <a:xfrm>
          <a:off x="3225800" y="14067011"/>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166635</xdr:rowOff>
    </xdr:from>
    <xdr:to>
      <xdr:col>19</xdr:col>
      <xdr:colOff>184150</xdr:colOff>
      <xdr:row>82</xdr:row>
      <xdr:rowOff>96785</xdr:rowOff>
    </xdr:to>
    <xdr:sp macro="" textlink="">
      <xdr:nvSpPr>
        <xdr:cNvPr id="202" name="フローチャート: 判断 201">
          <a:extLst>
            <a:ext uri="{FF2B5EF4-FFF2-40B4-BE49-F238E27FC236}">
              <a16:creationId xmlns:a16="http://schemas.microsoft.com/office/drawing/2014/main" xmlns="" id="{8CAE618B-EB82-45D5-80D1-EE2ABAA77FC0}"/>
            </a:ext>
          </a:extLst>
        </xdr:cNvPr>
        <xdr:cNvSpPr/>
      </xdr:nvSpPr>
      <xdr:spPr>
        <a:xfrm>
          <a:off x="40640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106962</xdr:rowOff>
    </xdr:from>
    <xdr:ext cx="736600" cy="259045"/>
    <xdr:sp macro="" textlink="">
      <xdr:nvSpPr>
        <xdr:cNvPr id="203" name="テキスト ボックス 202">
          <a:extLst>
            <a:ext uri="{FF2B5EF4-FFF2-40B4-BE49-F238E27FC236}">
              <a16:creationId xmlns:a16="http://schemas.microsoft.com/office/drawing/2014/main" xmlns="" id="{1729AF9C-F7A5-4F05-A8DF-3ACCF8DCFBD6}"/>
            </a:ext>
          </a:extLst>
        </xdr:cNvPr>
        <xdr:cNvSpPr txBox="1"/>
      </xdr:nvSpPr>
      <xdr:spPr>
        <a:xfrm>
          <a:off x="3733800" y="13822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120602</xdr:rowOff>
    </xdr:from>
    <xdr:to>
      <xdr:col>15</xdr:col>
      <xdr:colOff>82550</xdr:colOff>
      <xdr:row>82</xdr:row>
      <xdr:rowOff>8111</xdr:rowOff>
    </xdr:to>
    <xdr:cxnSp macro="">
      <xdr:nvCxnSpPr>
        <xdr:cNvPr id="204" name="直線コネクタ 203">
          <a:extLst>
            <a:ext uri="{FF2B5EF4-FFF2-40B4-BE49-F238E27FC236}">
              <a16:creationId xmlns:a16="http://schemas.microsoft.com/office/drawing/2014/main" xmlns="" id="{4A2CB15B-2855-4411-BB66-F1710BE230A4}"/>
            </a:ext>
          </a:extLst>
        </xdr:cNvPr>
        <xdr:cNvCxnSpPr/>
      </xdr:nvCxnSpPr>
      <xdr:spPr>
        <a:xfrm>
          <a:off x="2336800" y="14008052"/>
          <a:ext cx="889000" cy="5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129502</xdr:rowOff>
    </xdr:from>
    <xdr:to>
      <xdr:col>15</xdr:col>
      <xdr:colOff>133350</xdr:colOff>
      <xdr:row>82</xdr:row>
      <xdr:rowOff>59652</xdr:rowOff>
    </xdr:to>
    <xdr:sp macro="" textlink="">
      <xdr:nvSpPr>
        <xdr:cNvPr id="205" name="フローチャート: 判断 204">
          <a:extLst>
            <a:ext uri="{FF2B5EF4-FFF2-40B4-BE49-F238E27FC236}">
              <a16:creationId xmlns:a16="http://schemas.microsoft.com/office/drawing/2014/main" xmlns="" id="{F4F7A301-0CE5-463A-A256-80EAD45EC69D}"/>
            </a:ext>
          </a:extLst>
        </xdr:cNvPr>
        <xdr:cNvSpPr/>
      </xdr:nvSpPr>
      <xdr:spPr>
        <a:xfrm>
          <a:off x="3175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44429</xdr:rowOff>
    </xdr:from>
    <xdr:ext cx="762000" cy="259045"/>
    <xdr:sp macro="" textlink="">
      <xdr:nvSpPr>
        <xdr:cNvPr id="206" name="テキスト ボックス 205">
          <a:extLst>
            <a:ext uri="{FF2B5EF4-FFF2-40B4-BE49-F238E27FC236}">
              <a16:creationId xmlns:a16="http://schemas.microsoft.com/office/drawing/2014/main" xmlns="" id="{5F519774-484F-4270-A247-483D61744F56}"/>
            </a:ext>
          </a:extLst>
        </xdr:cNvPr>
        <xdr:cNvSpPr txBox="1"/>
      </xdr:nvSpPr>
      <xdr:spPr>
        <a:xfrm>
          <a:off x="2844800" y="1410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59024</xdr:rowOff>
    </xdr:from>
    <xdr:to>
      <xdr:col>11</xdr:col>
      <xdr:colOff>31750</xdr:colOff>
      <xdr:row>81</xdr:row>
      <xdr:rowOff>120602</xdr:rowOff>
    </xdr:to>
    <xdr:cxnSp macro="">
      <xdr:nvCxnSpPr>
        <xdr:cNvPr id="207" name="直線コネクタ 206">
          <a:extLst>
            <a:ext uri="{FF2B5EF4-FFF2-40B4-BE49-F238E27FC236}">
              <a16:creationId xmlns:a16="http://schemas.microsoft.com/office/drawing/2014/main" xmlns="" id="{87ED4974-1084-4A94-B7A2-8C39EFFA743C}"/>
            </a:ext>
          </a:extLst>
        </xdr:cNvPr>
        <xdr:cNvCxnSpPr/>
      </xdr:nvCxnSpPr>
      <xdr:spPr>
        <a:xfrm>
          <a:off x="1447800" y="13946474"/>
          <a:ext cx="889000" cy="6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106769</xdr:rowOff>
    </xdr:from>
    <xdr:to>
      <xdr:col>11</xdr:col>
      <xdr:colOff>82550</xdr:colOff>
      <xdr:row>82</xdr:row>
      <xdr:rowOff>36919</xdr:rowOff>
    </xdr:to>
    <xdr:sp macro="" textlink="">
      <xdr:nvSpPr>
        <xdr:cNvPr id="208" name="フローチャート: 判断 207">
          <a:extLst>
            <a:ext uri="{FF2B5EF4-FFF2-40B4-BE49-F238E27FC236}">
              <a16:creationId xmlns:a16="http://schemas.microsoft.com/office/drawing/2014/main" xmlns="" id="{C84D017C-5D9B-44F9-B3B2-0CE39583B61E}"/>
            </a:ext>
          </a:extLst>
        </xdr:cNvPr>
        <xdr:cNvSpPr/>
      </xdr:nvSpPr>
      <xdr:spPr>
        <a:xfrm>
          <a:off x="2286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21696</xdr:rowOff>
    </xdr:from>
    <xdr:ext cx="762000" cy="259045"/>
    <xdr:sp macro="" textlink="">
      <xdr:nvSpPr>
        <xdr:cNvPr id="209" name="テキスト ボックス 208">
          <a:extLst>
            <a:ext uri="{FF2B5EF4-FFF2-40B4-BE49-F238E27FC236}">
              <a16:creationId xmlns:a16="http://schemas.microsoft.com/office/drawing/2014/main" xmlns="" id="{1E4D2C02-3ECE-4D3D-A3A5-C3BEF64AC1E5}"/>
            </a:ext>
          </a:extLst>
        </xdr:cNvPr>
        <xdr:cNvSpPr txBox="1"/>
      </xdr:nvSpPr>
      <xdr:spPr>
        <a:xfrm>
          <a:off x="1955800" y="14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60570</xdr:rowOff>
    </xdr:from>
    <xdr:to>
      <xdr:col>7</xdr:col>
      <xdr:colOff>31750</xdr:colOff>
      <xdr:row>81</xdr:row>
      <xdr:rowOff>162170</xdr:rowOff>
    </xdr:to>
    <xdr:sp macro="" textlink="">
      <xdr:nvSpPr>
        <xdr:cNvPr id="210" name="フローチャート: 判断 209">
          <a:extLst>
            <a:ext uri="{FF2B5EF4-FFF2-40B4-BE49-F238E27FC236}">
              <a16:creationId xmlns:a16="http://schemas.microsoft.com/office/drawing/2014/main" xmlns="" id="{FE0E31BB-7D89-4879-967D-1D68ED012BB5}"/>
            </a:ext>
          </a:extLst>
        </xdr:cNvPr>
        <xdr:cNvSpPr/>
      </xdr:nvSpPr>
      <xdr:spPr>
        <a:xfrm>
          <a:off x="1397000" y="1394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146947</xdr:rowOff>
    </xdr:from>
    <xdr:ext cx="762000" cy="259045"/>
    <xdr:sp macro="" textlink="">
      <xdr:nvSpPr>
        <xdr:cNvPr id="211" name="テキスト ボックス 210">
          <a:extLst>
            <a:ext uri="{FF2B5EF4-FFF2-40B4-BE49-F238E27FC236}">
              <a16:creationId xmlns:a16="http://schemas.microsoft.com/office/drawing/2014/main" xmlns="" id="{142D0215-5761-455F-9CC8-CFC10DE0BD1B}"/>
            </a:ext>
          </a:extLst>
        </xdr:cNvPr>
        <xdr:cNvSpPr txBox="1"/>
      </xdr:nvSpPr>
      <xdr:spPr>
        <a:xfrm>
          <a:off x="1066800" y="140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6A0E949C-8AF3-4D6C-A5BE-E67A5F2F416C}"/>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CF8109DD-87A6-4876-B043-5FE8DB13E0BC}"/>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58A5BA34-4913-4FB7-A13C-8448EB05EC65}"/>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xmlns="" id="{0C9F6FD1-E6A9-4E2B-A681-3C6E63432C49}"/>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xmlns="" id="{0DB475D2-D2E1-45F0-B04A-25BF06055ADD}"/>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2958</xdr:rowOff>
    </xdr:from>
    <xdr:to>
      <xdr:col>23</xdr:col>
      <xdr:colOff>184150</xdr:colOff>
      <xdr:row>82</xdr:row>
      <xdr:rowOff>104558</xdr:rowOff>
    </xdr:to>
    <xdr:sp macro="" textlink="">
      <xdr:nvSpPr>
        <xdr:cNvPr id="217" name="楕円 216">
          <a:extLst>
            <a:ext uri="{FF2B5EF4-FFF2-40B4-BE49-F238E27FC236}">
              <a16:creationId xmlns:a16="http://schemas.microsoft.com/office/drawing/2014/main" xmlns="" id="{E3757EB6-DA04-4915-9030-1A9BF628832A}"/>
            </a:ext>
          </a:extLst>
        </xdr:cNvPr>
        <xdr:cNvSpPr/>
      </xdr:nvSpPr>
      <xdr:spPr>
        <a:xfrm>
          <a:off x="4902200" y="1406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19485</xdr:rowOff>
    </xdr:from>
    <xdr:ext cx="762000" cy="259045"/>
    <xdr:sp macro="" textlink="">
      <xdr:nvSpPr>
        <xdr:cNvPr id="218" name="人件費・物件費等の状況該当値テキスト">
          <a:extLst>
            <a:ext uri="{FF2B5EF4-FFF2-40B4-BE49-F238E27FC236}">
              <a16:creationId xmlns:a16="http://schemas.microsoft.com/office/drawing/2014/main" xmlns="" id="{A7170F7F-37F4-4F5C-B1B7-6D79C2762C35}"/>
            </a:ext>
          </a:extLst>
        </xdr:cNvPr>
        <xdr:cNvSpPr txBox="1"/>
      </xdr:nvSpPr>
      <xdr:spPr>
        <a:xfrm>
          <a:off x="5041900" y="13906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12176</xdr:rowOff>
    </xdr:from>
    <xdr:to>
      <xdr:col>19</xdr:col>
      <xdr:colOff>184150</xdr:colOff>
      <xdr:row>82</xdr:row>
      <xdr:rowOff>113776</xdr:rowOff>
    </xdr:to>
    <xdr:sp macro="" textlink="">
      <xdr:nvSpPr>
        <xdr:cNvPr id="219" name="楕円 218">
          <a:extLst>
            <a:ext uri="{FF2B5EF4-FFF2-40B4-BE49-F238E27FC236}">
              <a16:creationId xmlns:a16="http://schemas.microsoft.com/office/drawing/2014/main" xmlns="" id="{6DC3136A-C29C-4AF3-A738-7F3C5D47A9D2}"/>
            </a:ext>
          </a:extLst>
        </xdr:cNvPr>
        <xdr:cNvSpPr/>
      </xdr:nvSpPr>
      <xdr:spPr>
        <a:xfrm>
          <a:off x="4064000" y="1407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98553</xdr:rowOff>
    </xdr:from>
    <xdr:ext cx="736600" cy="259045"/>
    <xdr:sp macro="" textlink="">
      <xdr:nvSpPr>
        <xdr:cNvPr id="220" name="テキスト ボックス 219">
          <a:extLst>
            <a:ext uri="{FF2B5EF4-FFF2-40B4-BE49-F238E27FC236}">
              <a16:creationId xmlns:a16="http://schemas.microsoft.com/office/drawing/2014/main" xmlns="" id="{6342778C-C89F-43FE-9C6A-1252B2767003}"/>
            </a:ext>
          </a:extLst>
        </xdr:cNvPr>
        <xdr:cNvSpPr txBox="1"/>
      </xdr:nvSpPr>
      <xdr:spPr>
        <a:xfrm>
          <a:off x="3733800" y="14157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128761</xdr:rowOff>
    </xdr:from>
    <xdr:to>
      <xdr:col>15</xdr:col>
      <xdr:colOff>133350</xdr:colOff>
      <xdr:row>82</xdr:row>
      <xdr:rowOff>58911</xdr:rowOff>
    </xdr:to>
    <xdr:sp macro="" textlink="">
      <xdr:nvSpPr>
        <xdr:cNvPr id="221" name="楕円 220">
          <a:extLst>
            <a:ext uri="{FF2B5EF4-FFF2-40B4-BE49-F238E27FC236}">
              <a16:creationId xmlns:a16="http://schemas.microsoft.com/office/drawing/2014/main" xmlns="" id="{9D154C39-C480-4E6F-855B-5D4E6F05B085}"/>
            </a:ext>
          </a:extLst>
        </xdr:cNvPr>
        <xdr:cNvSpPr/>
      </xdr:nvSpPr>
      <xdr:spPr>
        <a:xfrm>
          <a:off x="3175000" y="1401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69088</xdr:rowOff>
    </xdr:from>
    <xdr:ext cx="762000" cy="259045"/>
    <xdr:sp macro="" textlink="">
      <xdr:nvSpPr>
        <xdr:cNvPr id="222" name="テキスト ボックス 221">
          <a:extLst>
            <a:ext uri="{FF2B5EF4-FFF2-40B4-BE49-F238E27FC236}">
              <a16:creationId xmlns:a16="http://schemas.microsoft.com/office/drawing/2014/main" xmlns="" id="{19B59D6C-B361-49D1-BB3B-DC6E48B223A4}"/>
            </a:ext>
          </a:extLst>
        </xdr:cNvPr>
        <xdr:cNvSpPr txBox="1"/>
      </xdr:nvSpPr>
      <xdr:spPr>
        <a:xfrm>
          <a:off x="2844800" y="1378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69802</xdr:rowOff>
    </xdr:from>
    <xdr:to>
      <xdr:col>11</xdr:col>
      <xdr:colOff>82550</xdr:colOff>
      <xdr:row>81</xdr:row>
      <xdr:rowOff>171402</xdr:rowOff>
    </xdr:to>
    <xdr:sp macro="" textlink="">
      <xdr:nvSpPr>
        <xdr:cNvPr id="223" name="楕円 222">
          <a:extLst>
            <a:ext uri="{FF2B5EF4-FFF2-40B4-BE49-F238E27FC236}">
              <a16:creationId xmlns:a16="http://schemas.microsoft.com/office/drawing/2014/main" xmlns="" id="{689635BC-1561-40DE-A2AB-E2A055CECDA1}"/>
            </a:ext>
          </a:extLst>
        </xdr:cNvPr>
        <xdr:cNvSpPr/>
      </xdr:nvSpPr>
      <xdr:spPr>
        <a:xfrm>
          <a:off x="2286000" y="1395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10129</xdr:rowOff>
    </xdr:from>
    <xdr:ext cx="762000" cy="259045"/>
    <xdr:sp macro="" textlink="">
      <xdr:nvSpPr>
        <xdr:cNvPr id="224" name="テキスト ボックス 223">
          <a:extLst>
            <a:ext uri="{FF2B5EF4-FFF2-40B4-BE49-F238E27FC236}">
              <a16:creationId xmlns:a16="http://schemas.microsoft.com/office/drawing/2014/main" xmlns="" id="{FF58E666-B9BB-470C-B564-B9D7C069E79A}"/>
            </a:ext>
          </a:extLst>
        </xdr:cNvPr>
        <xdr:cNvSpPr txBox="1"/>
      </xdr:nvSpPr>
      <xdr:spPr>
        <a:xfrm>
          <a:off x="1955800" y="1372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8224</xdr:rowOff>
    </xdr:from>
    <xdr:to>
      <xdr:col>7</xdr:col>
      <xdr:colOff>31750</xdr:colOff>
      <xdr:row>81</xdr:row>
      <xdr:rowOff>109824</xdr:rowOff>
    </xdr:to>
    <xdr:sp macro="" textlink="">
      <xdr:nvSpPr>
        <xdr:cNvPr id="225" name="楕円 224">
          <a:extLst>
            <a:ext uri="{FF2B5EF4-FFF2-40B4-BE49-F238E27FC236}">
              <a16:creationId xmlns:a16="http://schemas.microsoft.com/office/drawing/2014/main" xmlns="" id="{404BF473-1B8B-40A7-AE1C-19A7AF93C1E1}"/>
            </a:ext>
          </a:extLst>
        </xdr:cNvPr>
        <xdr:cNvSpPr/>
      </xdr:nvSpPr>
      <xdr:spPr>
        <a:xfrm>
          <a:off x="1397000" y="1389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120001</xdr:rowOff>
    </xdr:from>
    <xdr:ext cx="762000" cy="259045"/>
    <xdr:sp macro="" textlink="">
      <xdr:nvSpPr>
        <xdr:cNvPr id="226" name="テキスト ボックス 225">
          <a:extLst>
            <a:ext uri="{FF2B5EF4-FFF2-40B4-BE49-F238E27FC236}">
              <a16:creationId xmlns:a16="http://schemas.microsoft.com/office/drawing/2014/main" xmlns="" id="{3827C161-BC55-487E-A4A6-2522A71B347C}"/>
            </a:ext>
          </a:extLst>
        </xdr:cNvPr>
        <xdr:cNvSpPr txBox="1"/>
      </xdr:nvSpPr>
      <xdr:spPr>
        <a:xfrm>
          <a:off x="1066800" y="13664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xmlns="" id="{C475EDDF-B367-44F1-94EA-0B2850C69032}"/>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xmlns="" id="{32961724-912E-43A2-8B3C-D25AA81FF883}"/>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xmlns="" id="{B2008025-C275-4B18-9250-A5BDB6384E7E}"/>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xmlns="" id="{CF721673-29A3-4B5A-AA28-1B85CE2A8001}"/>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xmlns="" id="{DD3105F2-2C59-4BCC-A9AF-B42CB6D5F7D2}"/>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xmlns="" id="{C6AB1D34-D414-4B90-AD09-B527749B0DE9}"/>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xmlns="" id="{04EB3F9A-A537-4C85-95A8-13EAB014C831}"/>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xmlns="" id="{A3B6E171-5866-4D9E-B4E9-8285747C20B4}"/>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xmlns="" id="{547CF937-FFC8-4922-AC4E-2718C5B7532C}"/>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xmlns="" id="{AD471F4A-B2B3-444C-80DB-6DB2B56545F9}"/>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xmlns="" id="{C1F6F723-F454-4776-839C-10A671F38745}"/>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xmlns="" id="{C9CF8E03-1AC6-49B1-BF23-8CD9DE1682DA}"/>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xmlns="" id="{DECC570C-65E9-4012-B4EE-F14B2E53E1C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前年度から</a:t>
          </a:r>
          <a:r>
            <a:rPr kumimoji="1" lang="en-US" altLang="ja-JP" sz="1200">
              <a:solidFill>
                <a:schemeClr val="dk1"/>
              </a:solidFill>
              <a:effectLst/>
              <a:latin typeface="ＭＳ Ｐ明朝" panose="02020600040205080304" pitchFamily="18" charset="-128"/>
              <a:ea typeface="ＭＳ Ｐ明朝" panose="02020600040205080304" pitchFamily="18" charset="-128"/>
              <a:cs typeface="+mn-cs"/>
            </a:rPr>
            <a:t>1.0</a:t>
          </a:r>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ポイント減となり、類似団体平均と比べ</a:t>
          </a:r>
          <a:r>
            <a:rPr kumimoji="1" lang="en-US" altLang="ja-JP" sz="1200">
              <a:solidFill>
                <a:schemeClr val="dk1"/>
              </a:solidFill>
              <a:effectLst/>
              <a:latin typeface="ＭＳ Ｐ明朝" panose="02020600040205080304" pitchFamily="18" charset="-128"/>
              <a:ea typeface="ＭＳ Ｐ明朝" panose="02020600040205080304" pitchFamily="18" charset="-128"/>
              <a:cs typeface="+mn-cs"/>
            </a:rPr>
            <a:t>0.3</a:t>
          </a:r>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ポイント下回っているが、地域の平均給与の状況を踏まえたうえで、今後も継続して給与の適正化を図っていく。</a:t>
          </a:r>
          <a:endParaRPr lang="ja-JP" altLang="ja-JP" sz="1600">
            <a:effectLst/>
            <a:latin typeface="ＭＳ Ｐ明朝" panose="02020600040205080304" pitchFamily="18" charset="-128"/>
            <a:ea typeface="ＭＳ Ｐ明朝" panose="02020600040205080304" pitchFamily="18"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xmlns="" id="{2187669D-E8BF-4EE8-BE98-1FB2354614B2}"/>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xmlns="" id="{6680530C-B3ED-46EA-BB51-418043852B74}"/>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xmlns="" id="{F1F5C189-B794-47CB-A801-46889C4613AC}"/>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xmlns="" id="{3E45D3D2-065B-4C41-848F-22028580528A}"/>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xmlns="" id="{9FBAF437-04ED-4AA8-BCDF-F35A89C4D095}"/>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xmlns="" id="{E0AB360A-E840-4B75-85A2-A6BB4942221A}"/>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xmlns="" id="{844473CD-4605-4D06-9DE3-0C07D5B0501E}"/>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xmlns="" id="{90997F7D-6802-4C86-9933-3E470C054BC4}"/>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xmlns="" id="{DB3B7792-C5A2-404B-B76D-90531D45B302}"/>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xmlns="" id="{982F1900-C4F1-486F-A6BB-5EC084469171}"/>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xmlns="" id="{EA15498E-4AF3-4499-9D40-FF6DD97D3D4B}"/>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xmlns="" id="{7A061D70-2CE9-4465-9F09-669E4DA43972}"/>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xmlns="" id="{D0C98A85-2FD9-4FE4-ACDD-D7E257543EDE}"/>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xmlns="" id="{CE7C3978-C1EC-4B47-B244-7D7755A96995}"/>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xmlns="" id="{F22DA1C5-0CE4-4A53-BF0D-27558A560157}"/>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163689</xdr:rowOff>
    </xdr:to>
    <xdr:cxnSp macro="">
      <xdr:nvCxnSpPr>
        <xdr:cNvPr id="255" name="直線コネクタ 254">
          <a:extLst>
            <a:ext uri="{FF2B5EF4-FFF2-40B4-BE49-F238E27FC236}">
              <a16:creationId xmlns:a16="http://schemas.microsoft.com/office/drawing/2014/main" xmlns="" id="{F97E1D96-6F18-4E68-A527-8E4370AC6AEB}"/>
            </a:ext>
          </a:extLst>
        </xdr:cNvPr>
        <xdr:cNvCxnSpPr/>
      </xdr:nvCxnSpPr>
      <xdr:spPr>
        <a:xfrm flipV="1">
          <a:off x="17018000" y="13747045"/>
          <a:ext cx="0" cy="16756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6" name="給与水準   （国との比較）最小値テキスト">
          <a:extLst>
            <a:ext uri="{FF2B5EF4-FFF2-40B4-BE49-F238E27FC236}">
              <a16:creationId xmlns:a16="http://schemas.microsoft.com/office/drawing/2014/main" xmlns="" id="{3F14F4AE-EFA9-4274-9866-BA791ACADA18}"/>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7" name="直線コネクタ 256">
          <a:extLst>
            <a:ext uri="{FF2B5EF4-FFF2-40B4-BE49-F238E27FC236}">
              <a16:creationId xmlns:a16="http://schemas.microsoft.com/office/drawing/2014/main" xmlns="" id="{FF260634-3AB1-417D-AA48-BA948FDF902D}"/>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8" name="給与水準   （国との比較）最大値テキスト">
          <a:extLst>
            <a:ext uri="{FF2B5EF4-FFF2-40B4-BE49-F238E27FC236}">
              <a16:creationId xmlns:a16="http://schemas.microsoft.com/office/drawing/2014/main" xmlns="" id="{7E41FC15-CCB7-4345-B51C-60448E1BA8EC}"/>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9" name="直線コネクタ 258">
          <a:extLst>
            <a:ext uri="{FF2B5EF4-FFF2-40B4-BE49-F238E27FC236}">
              <a16:creationId xmlns:a16="http://schemas.microsoft.com/office/drawing/2014/main" xmlns="" id="{8EEF6D8E-7833-48EA-A836-7BB4F028E4C5}"/>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98778</xdr:rowOff>
    </xdr:from>
    <xdr:to>
      <xdr:col>81</xdr:col>
      <xdr:colOff>44450</xdr:colOff>
      <xdr:row>86</xdr:row>
      <xdr:rowOff>61384</xdr:rowOff>
    </xdr:to>
    <xdr:cxnSp macro="">
      <xdr:nvCxnSpPr>
        <xdr:cNvPr id="260" name="直線コネクタ 259">
          <a:extLst>
            <a:ext uri="{FF2B5EF4-FFF2-40B4-BE49-F238E27FC236}">
              <a16:creationId xmlns:a16="http://schemas.microsoft.com/office/drawing/2014/main" xmlns="" id="{CA95F064-FA9A-4DF7-97C0-79DF44DE956A}"/>
            </a:ext>
          </a:extLst>
        </xdr:cNvPr>
        <xdr:cNvCxnSpPr/>
      </xdr:nvCxnSpPr>
      <xdr:spPr>
        <a:xfrm flipV="1">
          <a:off x="16179800" y="14672028"/>
          <a:ext cx="8382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60272</xdr:rowOff>
    </xdr:from>
    <xdr:ext cx="762000" cy="259045"/>
    <xdr:sp macro="" textlink="">
      <xdr:nvSpPr>
        <xdr:cNvPr id="261" name="給与水準   （国との比較）平均値テキスト">
          <a:extLst>
            <a:ext uri="{FF2B5EF4-FFF2-40B4-BE49-F238E27FC236}">
              <a16:creationId xmlns:a16="http://schemas.microsoft.com/office/drawing/2014/main" xmlns="" id="{750E3553-B889-4C7E-8CAE-DD801E9DB3B5}"/>
            </a:ext>
          </a:extLst>
        </xdr:cNvPr>
        <xdr:cNvSpPr txBox="1"/>
      </xdr:nvSpPr>
      <xdr:spPr>
        <a:xfrm>
          <a:off x="17106900" y="1463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62" name="フローチャート: 判断 261">
          <a:extLst>
            <a:ext uri="{FF2B5EF4-FFF2-40B4-BE49-F238E27FC236}">
              <a16:creationId xmlns:a16="http://schemas.microsoft.com/office/drawing/2014/main" xmlns="" id="{C95D7FB5-D752-4A7C-8825-11E0BEC865C0}"/>
            </a:ext>
          </a:extLst>
        </xdr:cNvPr>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61384</xdr:rowOff>
    </xdr:from>
    <xdr:to>
      <xdr:col>77</xdr:col>
      <xdr:colOff>44450</xdr:colOff>
      <xdr:row>86</xdr:row>
      <xdr:rowOff>101600</xdr:rowOff>
    </xdr:to>
    <xdr:cxnSp macro="">
      <xdr:nvCxnSpPr>
        <xdr:cNvPr id="263" name="直線コネクタ 262">
          <a:extLst>
            <a:ext uri="{FF2B5EF4-FFF2-40B4-BE49-F238E27FC236}">
              <a16:creationId xmlns:a16="http://schemas.microsoft.com/office/drawing/2014/main" xmlns="" id="{149DD3C0-A2A8-4C12-9BDE-C91CDB50874F}"/>
            </a:ext>
          </a:extLst>
        </xdr:cNvPr>
        <xdr:cNvCxnSpPr/>
      </xdr:nvCxnSpPr>
      <xdr:spPr>
        <a:xfrm flipV="1">
          <a:off x="15290800" y="148060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74789</xdr:rowOff>
    </xdr:from>
    <xdr:to>
      <xdr:col>77</xdr:col>
      <xdr:colOff>95250</xdr:colOff>
      <xdr:row>86</xdr:row>
      <xdr:rowOff>4939</xdr:rowOff>
    </xdr:to>
    <xdr:sp macro="" textlink="">
      <xdr:nvSpPr>
        <xdr:cNvPr id="264" name="フローチャート: 判断 263">
          <a:extLst>
            <a:ext uri="{FF2B5EF4-FFF2-40B4-BE49-F238E27FC236}">
              <a16:creationId xmlns:a16="http://schemas.microsoft.com/office/drawing/2014/main" xmlns="" id="{9FDDD637-662F-4A43-80B1-5363332FBC8A}"/>
            </a:ext>
          </a:extLst>
        </xdr:cNvPr>
        <xdr:cNvSpPr/>
      </xdr:nvSpPr>
      <xdr:spPr>
        <a:xfrm>
          <a:off x="16129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15116</xdr:rowOff>
    </xdr:from>
    <xdr:ext cx="736600" cy="259045"/>
    <xdr:sp macro="" textlink="">
      <xdr:nvSpPr>
        <xdr:cNvPr id="265" name="テキスト ボックス 264">
          <a:extLst>
            <a:ext uri="{FF2B5EF4-FFF2-40B4-BE49-F238E27FC236}">
              <a16:creationId xmlns:a16="http://schemas.microsoft.com/office/drawing/2014/main" xmlns="" id="{5CEE507B-A9D8-444D-9932-AD84FA4A1012}"/>
            </a:ext>
          </a:extLst>
        </xdr:cNvPr>
        <xdr:cNvSpPr txBox="1"/>
      </xdr:nvSpPr>
      <xdr:spPr>
        <a:xfrm>
          <a:off x="15798800" y="14416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88195</xdr:rowOff>
    </xdr:from>
    <xdr:to>
      <xdr:col>72</xdr:col>
      <xdr:colOff>203200</xdr:colOff>
      <xdr:row>86</xdr:row>
      <xdr:rowOff>101600</xdr:rowOff>
    </xdr:to>
    <xdr:cxnSp macro="">
      <xdr:nvCxnSpPr>
        <xdr:cNvPr id="266" name="直線コネクタ 265">
          <a:extLst>
            <a:ext uri="{FF2B5EF4-FFF2-40B4-BE49-F238E27FC236}">
              <a16:creationId xmlns:a16="http://schemas.microsoft.com/office/drawing/2014/main" xmlns="" id="{B83B6436-8D31-443A-B872-F393884E1F5B}"/>
            </a:ext>
          </a:extLst>
        </xdr:cNvPr>
        <xdr:cNvCxnSpPr/>
      </xdr:nvCxnSpPr>
      <xdr:spPr>
        <a:xfrm>
          <a:off x="14401800" y="148328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47978</xdr:rowOff>
    </xdr:from>
    <xdr:to>
      <xdr:col>73</xdr:col>
      <xdr:colOff>44450</xdr:colOff>
      <xdr:row>85</xdr:row>
      <xdr:rowOff>149578</xdr:rowOff>
    </xdr:to>
    <xdr:sp macro="" textlink="">
      <xdr:nvSpPr>
        <xdr:cNvPr id="267" name="フローチャート: 判断 266">
          <a:extLst>
            <a:ext uri="{FF2B5EF4-FFF2-40B4-BE49-F238E27FC236}">
              <a16:creationId xmlns:a16="http://schemas.microsoft.com/office/drawing/2014/main" xmlns="" id="{8DC1C0E6-501C-418C-97AB-7FBD421F1A8C}"/>
            </a:ext>
          </a:extLst>
        </xdr:cNvPr>
        <xdr:cNvSpPr/>
      </xdr:nvSpPr>
      <xdr:spPr>
        <a:xfrm>
          <a:off x="15240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159755</xdr:rowOff>
    </xdr:from>
    <xdr:ext cx="762000" cy="259045"/>
    <xdr:sp macro="" textlink="">
      <xdr:nvSpPr>
        <xdr:cNvPr id="268" name="テキスト ボックス 267">
          <a:extLst>
            <a:ext uri="{FF2B5EF4-FFF2-40B4-BE49-F238E27FC236}">
              <a16:creationId xmlns:a16="http://schemas.microsoft.com/office/drawing/2014/main" xmlns="" id="{35C668AF-7405-44AD-AE3C-A7FF920FD928}"/>
            </a:ext>
          </a:extLst>
        </xdr:cNvPr>
        <xdr:cNvSpPr txBox="1"/>
      </xdr:nvSpPr>
      <xdr:spPr>
        <a:xfrm>
          <a:off x="14909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88195</xdr:rowOff>
    </xdr:from>
    <xdr:to>
      <xdr:col>68</xdr:col>
      <xdr:colOff>152400</xdr:colOff>
      <xdr:row>86</xdr:row>
      <xdr:rowOff>101600</xdr:rowOff>
    </xdr:to>
    <xdr:cxnSp macro="">
      <xdr:nvCxnSpPr>
        <xdr:cNvPr id="269" name="直線コネクタ 268">
          <a:extLst>
            <a:ext uri="{FF2B5EF4-FFF2-40B4-BE49-F238E27FC236}">
              <a16:creationId xmlns:a16="http://schemas.microsoft.com/office/drawing/2014/main" xmlns="" id="{64D8644E-951B-40AB-BF24-288839D2AA4D}"/>
            </a:ext>
          </a:extLst>
        </xdr:cNvPr>
        <xdr:cNvCxnSpPr/>
      </xdr:nvCxnSpPr>
      <xdr:spPr>
        <a:xfrm flipV="1">
          <a:off x="13512800" y="148328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70" name="フローチャート: 判断 269">
          <a:extLst>
            <a:ext uri="{FF2B5EF4-FFF2-40B4-BE49-F238E27FC236}">
              <a16:creationId xmlns:a16="http://schemas.microsoft.com/office/drawing/2014/main" xmlns="" id="{08EE356D-4F24-4043-94B0-A8FA37E7B39A}"/>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71" name="テキスト ボックス 270">
          <a:extLst>
            <a:ext uri="{FF2B5EF4-FFF2-40B4-BE49-F238E27FC236}">
              <a16:creationId xmlns:a16="http://schemas.microsoft.com/office/drawing/2014/main" xmlns="" id="{56C9F879-7248-424D-AC35-89E0127AE369}"/>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2" name="フローチャート: 判断 271">
          <a:extLst>
            <a:ext uri="{FF2B5EF4-FFF2-40B4-BE49-F238E27FC236}">
              <a16:creationId xmlns:a16="http://schemas.microsoft.com/office/drawing/2014/main" xmlns="" id="{37980C92-2DE5-450B-A37C-4AAF7892D4D3}"/>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3" name="テキスト ボックス 272">
          <a:extLst>
            <a:ext uri="{FF2B5EF4-FFF2-40B4-BE49-F238E27FC236}">
              <a16:creationId xmlns:a16="http://schemas.microsoft.com/office/drawing/2014/main" xmlns="" id="{AF175399-F730-4BDC-B697-9DD5954B16C6}"/>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4AEEC824-21E2-43E4-BEE8-C3392F6DF1F8}"/>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88B7FC5E-C666-428D-A86F-E3F73370DB6B}"/>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74AF51DA-304D-4098-9C88-4A9130C53663}"/>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xmlns="" id="{0FC192A1-B2E0-438F-8783-4663AB46C0DD}"/>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xmlns="" id="{F4394893-2E2A-46FC-B246-D7393766E4FF}"/>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79" name="楕円 278">
          <a:extLst>
            <a:ext uri="{FF2B5EF4-FFF2-40B4-BE49-F238E27FC236}">
              <a16:creationId xmlns:a16="http://schemas.microsoft.com/office/drawing/2014/main" xmlns="" id="{40094A93-16F2-43A8-B997-E5CE316C5B2A}"/>
            </a:ext>
          </a:extLst>
        </xdr:cNvPr>
        <xdr:cNvSpPr/>
      </xdr:nvSpPr>
      <xdr:spPr>
        <a:xfrm>
          <a:off x="169672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64505</xdr:rowOff>
    </xdr:from>
    <xdr:ext cx="762000" cy="259045"/>
    <xdr:sp macro="" textlink="">
      <xdr:nvSpPr>
        <xdr:cNvPr id="280" name="給与水準   （国との比較）該当値テキスト">
          <a:extLst>
            <a:ext uri="{FF2B5EF4-FFF2-40B4-BE49-F238E27FC236}">
              <a16:creationId xmlns:a16="http://schemas.microsoft.com/office/drawing/2014/main" xmlns="" id="{C42A400D-D073-45D6-A3CD-22FC3EC35F72}"/>
            </a:ext>
          </a:extLst>
        </xdr:cNvPr>
        <xdr:cNvSpPr txBox="1"/>
      </xdr:nvSpPr>
      <xdr:spPr>
        <a:xfrm>
          <a:off x="17106900" y="1446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10584</xdr:rowOff>
    </xdr:from>
    <xdr:to>
      <xdr:col>77</xdr:col>
      <xdr:colOff>95250</xdr:colOff>
      <xdr:row>86</xdr:row>
      <xdr:rowOff>112184</xdr:rowOff>
    </xdr:to>
    <xdr:sp macro="" textlink="">
      <xdr:nvSpPr>
        <xdr:cNvPr id="281" name="楕円 280">
          <a:extLst>
            <a:ext uri="{FF2B5EF4-FFF2-40B4-BE49-F238E27FC236}">
              <a16:creationId xmlns:a16="http://schemas.microsoft.com/office/drawing/2014/main" xmlns="" id="{CE9FA428-A972-486B-B7C1-86B931DADDD8}"/>
            </a:ext>
          </a:extLst>
        </xdr:cNvPr>
        <xdr:cNvSpPr/>
      </xdr:nvSpPr>
      <xdr:spPr>
        <a:xfrm>
          <a:off x="16129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82" name="テキスト ボックス 281">
          <a:extLst>
            <a:ext uri="{FF2B5EF4-FFF2-40B4-BE49-F238E27FC236}">
              <a16:creationId xmlns:a16="http://schemas.microsoft.com/office/drawing/2014/main" xmlns="" id="{F616830A-407C-42DB-8B10-35F171F2702D}"/>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3" name="楕円 282">
          <a:extLst>
            <a:ext uri="{FF2B5EF4-FFF2-40B4-BE49-F238E27FC236}">
              <a16:creationId xmlns:a16="http://schemas.microsoft.com/office/drawing/2014/main" xmlns="" id="{804B73EA-6C8B-4E4A-9105-908E8A4276C7}"/>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84" name="テキスト ボックス 283">
          <a:extLst>
            <a:ext uri="{FF2B5EF4-FFF2-40B4-BE49-F238E27FC236}">
              <a16:creationId xmlns:a16="http://schemas.microsoft.com/office/drawing/2014/main" xmlns="" id="{D59F3E34-B754-4D94-A795-B1382BD9D283}"/>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37395</xdr:rowOff>
    </xdr:from>
    <xdr:to>
      <xdr:col>68</xdr:col>
      <xdr:colOff>203200</xdr:colOff>
      <xdr:row>86</xdr:row>
      <xdr:rowOff>138995</xdr:rowOff>
    </xdr:to>
    <xdr:sp macro="" textlink="">
      <xdr:nvSpPr>
        <xdr:cNvPr id="285" name="楕円 284">
          <a:extLst>
            <a:ext uri="{FF2B5EF4-FFF2-40B4-BE49-F238E27FC236}">
              <a16:creationId xmlns:a16="http://schemas.microsoft.com/office/drawing/2014/main" xmlns="" id="{C205E39F-E2EE-4A1E-91BE-425EBFC4A4C5}"/>
            </a:ext>
          </a:extLst>
        </xdr:cNvPr>
        <xdr:cNvSpPr/>
      </xdr:nvSpPr>
      <xdr:spPr>
        <a:xfrm>
          <a:off x="14351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86" name="テキスト ボックス 285">
          <a:extLst>
            <a:ext uri="{FF2B5EF4-FFF2-40B4-BE49-F238E27FC236}">
              <a16:creationId xmlns:a16="http://schemas.microsoft.com/office/drawing/2014/main" xmlns="" id="{3C07631E-56C6-46B9-81C0-830F2F3B984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7" name="楕円 286">
          <a:extLst>
            <a:ext uri="{FF2B5EF4-FFF2-40B4-BE49-F238E27FC236}">
              <a16:creationId xmlns:a16="http://schemas.microsoft.com/office/drawing/2014/main" xmlns="" id="{778A2DBB-6F96-49A3-9906-7EDB3C3F89BA}"/>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8" name="テキスト ボックス 287">
          <a:extLst>
            <a:ext uri="{FF2B5EF4-FFF2-40B4-BE49-F238E27FC236}">
              <a16:creationId xmlns:a16="http://schemas.microsoft.com/office/drawing/2014/main" xmlns="" id="{BC09D1D1-D3A8-43BA-A12E-F6F267CA447D}"/>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xmlns="" id="{8D562F06-5BE5-4AB0-8352-AD99CC705E94}"/>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xmlns="" id="{D1C74193-31ED-45C8-B1CA-B57CB159E335}"/>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xmlns="" id="{79E23408-07F1-4198-AEB8-1896D732746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xmlns="" id="{D158535A-BED7-4412-A8AC-9AAC1FF00331}"/>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xmlns="" id="{E7C0217B-271E-4D3F-ACA7-074361612B4C}"/>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xmlns="" id="{9B4E148E-F53D-448E-8FB9-4417D50805CC}"/>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xmlns="" id="{6CD742F3-6FD7-4693-B86D-75B2199A518E}"/>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xmlns="" id="{F87A1EC7-8648-4ED9-879A-94EFD0E60349}"/>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xmlns="" id="{A533E950-08CB-48DA-A97B-AEAB0D08D0FC}"/>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xmlns="" id="{28917648-D94D-4C54-AA55-EF10C9DCA31B}"/>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xmlns="" id="{4912A559-733E-4B50-A093-A2099C503CA9}"/>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xmlns="" id="{3F359118-B477-46E5-A0A7-58E176FAC633}"/>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xmlns="" id="{36955A99-02BB-48F8-A762-03D3A410F4DC}"/>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定員適正化計画に基づき、退職者の不補充による新規採用者の抑制により、類似団体平均よりも少ない職員数となっている。</a:t>
          </a:r>
          <a:endParaRPr lang="ja-JP" altLang="ja-JP" sz="1600">
            <a:effectLst/>
            <a:latin typeface="ＭＳ Ｐ明朝" panose="02020600040205080304" pitchFamily="18" charset="-128"/>
            <a:ea typeface="ＭＳ Ｐ明朝" panose="02020600040205080304" pitchFamily="18" charset="-128"/>
          </a:endParaRPr>
        </a:p>
        <a:p>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　今後は、定年延長制度の導入により、</a:t>
          </a:r>
          <a:r>
            <a:rPr kumimoji="1" lang="en-US" altLang="ja-JP" sz="1200">
              <a:solidFill>
                <a:schemeClr val="dk1"/>
              </a:solidFill>
              <a:effectLst/>
              <a:latin typeface="ＭＳ Ｐ明朝" panose="02020600040205080304" pitchFamily="18" charset="-128"/>
              <a:ea typeface="ＭＳ Ｐ明朝" panose="02020600040205080304" pitchFamily="18" charset="-128"/>
              <a:cs typeface="+mn-cs"/>
            </a:rPr>
            <a:t>60</a:t>
          </a:r>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歳以後の任用形態が多様となるため、より計画的な定員管理の必要性が生じることから、さらなる行財政改革の推進により、職員数の抑制に努める。</a:t>
          </a:r>
          <a:endParaRPr lang="ja-JP" altLang="ja-JP" sz="1600">
            <a:effectLst/>
            <a:latin typeface="ＭＳ Ｐ明朝" panose="02020600040205080304" pitchFamily="18" charset="-128"/>
            <a:ea typeface="ＭＳ Ｐ明朝" panose="02020600040205080304" pitchFamily="18"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xmlns="" id="{ED554A7E-68E5-4B3A-82DB-D4466AA007A4}"/>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xmlns="" id="{219EE5CA-724E-4F0E-AC5F-7B9F258C7043}"/>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xmlns="" id="{988D4ECA-C197-450C-8668-3B45A6294F5B}"/>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a:extLst>
            <a:ext uri="{FF2B5EF4-FFF2-40B4-BE49-F238E27FC236}">
              <a16:creationId xmlns:a16="http://schemas.microsoft.com/office/drawing/2014/main" xmlns="" id="{A220093E-19D7-4A8E-9977-A69621B5C539}"/>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a:extLst>
            <a:ext uri="{FF2B5EF4-FFF2-40B4-BE49-F238E27FC236}">
              <a16:creationId xmlns:a16="http://schemas.microsoft.com/office/drawing/2014/main" xmlns="" id="{4BCFEF2A-8AD1-4531-AA0F-7AB2E5127092}"/>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a:extLst>
            <a:ext uri="{FF2B5EF4-FFF2-40B4-BE49-F238E27FC236}">
              <a16:creationId xmlns:a16="http://schemas.microsoft.com/office/drawing/2014/main" xmlns="" id="{F02A1412-3027-4A61-8FBB-80DFB8B26A7C}"/>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a:extLst>
            <a:ext uri="{FF2B5EF4-FFF2-40B4-BE49-F238E27FC236}">
              <a16:creationId xmlns:a16="http://schemas.microsoft.com/office/drawing/2014/main" xmlns="" id="{C0F76F9F-AE1E-4815-A870-7AD1D8A3FDD9}"/>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a:extLst>
            <a:ext uri="{FF2B5EF4-FFF2-40B4-BE49-F238E27FC236}">
              <a16:creationId xmlns:a16="http://schemas.microsoft.com/office/drawing/2014/main" xmlns="" id="{62C38DEA-A69E-4BA3-807D-F3A8BD5E0321}"/>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a:extLst>
            <a:ext uri="{FF2B5EF4-FFF2-40B4-BE49-F238E27FC236}">
              <a16:creationId xmlns:a16="http://schemas.microsoft.com/office/drawing/2014/main" xmlns="" id="{71AE5BFA-71B7-4DDD-A0EF-FDC91AEA9163}"/>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a:extLst>
            <a:ext uri="{FF2B5EF4-FFF2-40B4-BE49-F238E27FC236}">
              <a16:creationId xmlns:a16="http://schemas.microsoft.com/office/drawing/2014/main" xmlns="" id="{C6C63E23-18CD-4178-951D-E5BBCE02DADF}"/>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a:extLst>
            <a:ext uri="{FF2B5EF4-FFF2-40B4-BE49-F238E27FC236}">
              <a16:creationId xmlns:a16="http://schemas.microsoft.com/office/drawing/2014/main" xmlns="" id="{5302706C-4678-440C-A21A-39A2292A4D57}"/>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a:extLst>
            <a:ext uri="{FF2B5EF4-FFF2-40B4-BE49-F238E27FC236}">
              <a16:creationId xmlns:a16="http://schemas.microsoft.com/office/drawing/2014/main" xmlns="" id="{E9D86788-B68F-4E00-98BC-72301047AD7F}"/>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a:extLst>
            <a:ext uri="{FF2B5EF4-FFF2-40B4-BE49-F238E27FC236}">
              <a16:creationId xmlns:a16="http://schemas.microsoft.com/office/drawing/2014/main" xmlns="" id="{3B164174-9225-47F6-8A4C-6E4D6026F355}"/>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a:extLst>
            <a:ext uri="{FF2B5EF4-FFF2-40B4-BE49-F238E27FC236}">
              <a16:creationId xmlns:a16="http://schemas.microsoft.com/office/drawing/2014/main" xmlns="" id="{680946D4-EA4F-4FBC-915A-D6DA08934395}"/>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a:extLst>
            <a:ext uri="{FF2B5EF4-FFF2-40B4-BE49-F238E27FC236}">
              <a16:creationId xmlns:a16="http://schemas.microsoft.com/office/drawing/2014/main" xmlns="" id="{67A517D6-B383-4DFB-A599-569C640F0237}"/>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a:extLst>
            <a:ext uri="{FF2B5EF4-FFF2-40B4-BE49-F238E27FC236}">
              <a16:creationId xmlns:a16="http://schemas.microsoft.com/office/drawing/2014/main" xmlns="" id="{ED7852A4-CDC5-4826-8810-D3E881D1762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a:extLst>
            <a:ext uri="{FF2B5EF4-FFF2-40B4-BE49-F238E27FC236}">
              <a16:creationId xmlns:a16="http://schemas.microsoft.com/office/drawing/2014/main" xmlns="" id="{4DBF2854-7DC8-41F6-A8F7-C1EECF66904C}"/>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a:extLst>
            <a:ext uri="{FF2B5EF4-FFF2-40B4-BE49-F238E27FC236}">
              <a16:creationId xmlns:a16="http://schemas.microsoft.com/office/drawing/2014/main" xmlns="" id="{E0CFC66C-57A6-4B69-BD29-689EDAD677E8}"/>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78740</xdr:rowOff>
    </xdr:from>
    <xdr:to>
      <xdr:col>81</xdr:col>
      <xdr:colOff>44450</xdr:colOff>
      <xdr:row>66</xdr:row>
      <xdr:rowOff>171027</xdr:rowOff>
    </xdr:to>
    <xdr:cxnSp macro="">
      <xdr:nvCxnSpPr>
        <xdr:cNvPr id="320" name="直線コネクタ 319">
          <a:extLst>
            <a:ext uri="{FF2B5EF4-FFF2-40B4-BE49-F238E27FC236}">
              <a16:creationId xmlns:a16="http://schemas.microsoft.com/office/drawing/2014/main" xmlns="" id="{2C547C8E-841C-44A5-9585-DE58540572E5}"/>
            </a:ext>
          </a:extLst>
        </xdr:cNvPr>
        <xdr:cNvCxnSpPr/>
      </xdr:nvCxnSpPr>
      <xdr:spPr>
        <a:xfrm flipV="1">
          <a:off x="17018000" y="1002284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143104</xdr:rowOff>
    </xdr:from>
    <xdr:ext cx="762000" cy="259045"/>
    <xdr:sp macro="" textlink="">
      <xdr:nvSpPr>
        <xdr:cNvPr id="321" name="定員管理の状況最小値テキスト">
          <a:extLst>
            <a:ext uri="{FF2B5EF4-FFF2-40B4-BE49-F238E27FC236}">
              <a16:creationId xmlns:a16="http://schemas.microsoft.com/office/drawing/2014/main" xmlns="" id="{3C9D7F7D-6DD3-4952-9E33-1D62FBAB9846}"/>
            </a:ext>
          </a:extLst>
        </xdr:cNvPr>
        <xdr:cNvSpPr txBox="1"/>
      </xdr:nvSpPr>
      <xdr:spPr>
        <a:xfrm>
          <a:off x="17106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171027</xdr:rowOff>
    </xdr:from>
    <xdr:to>
      <xdr:col>81</xdr:col>
      <xdr:colOff>133350</xdr:colOff>
      <xdr:row>66</xdr:row>
      <xdr:rowOff>171027</xdr:rowOff>
    </xdr:to>
    <xdr:cxnSp macro="">
      <xdr:nvCxnSpPr>
        <xdr:cNvPr id="322" name="直線コネクタ 321">
          <a:extLst>
            <a:ext uri="{FF2B5EF4-FFF2-40B4-BE49-F238E27FC236}">
              <a16:creationId xmlns:a16="http://schemas.microsoft.com/office/drawing/2014/main" xmlns="" id="{75D3F68F-6647-4C92-8AE7-E83FB70C2E1B}"/>
            </a:ext>
          </a:extLst>
        </xdr:cNvPr>
        <xdr:cNvCxnSpPr/>
      </xdr:nvCxnSpPr>
      <xdr:spPr>
        <a:xfrm>
          <a:off x="16929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165117</xdr:rowOff>
    </xdr:from>
    <xdr:ext cx="762000" cy="259045"/>
    <xdr:sp macro="" textlink="">
      <xdr:nvSpPr>
        <xdr:cNvPr id="323" name="定員管理の状況最大値テキスト">
          <a:extLst>
            <a:ext uri="{FF2B5EF4-FFF2-40B4-BE49-F238E27FC236}">
              <a16:creationId xmlns:a16="http://schemas.microsoft.com/office/drawing/2014/main" xmlns="" id="{D11AFFD7-D50F-43E7-BF1A-4CE9037C89B7}"/>
            </a:ext>
          </a:extLst>
        </xdr:cNvPr>
        <xdr:cNvSpPr txBox="1"/>
      </xdr:nvSpPr>
      <xdr:spPr>
        <a:xfrm>
          <a:off x="17106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78740</xdr:rowOff>
    </xdr:from>
    <xdr:to>
      <xdr:col>81</xdr:col>
      <xdr:colOff>133350</xdr:colOff>
      <xdr:row>58</xdr:row>
      <xdr:rowOff>78740</xdr:rowOff>
    </xdr:to>
    <xdr:cxnSp macro="">
      <xdr:nvCxnSpPr>
        <xdr:cNvPr id="324" name="直線コネクタ 323">
          <a:extLst>
            <a:ext uri="{FF2B5EF4-FFF2-40B4-BE49-F238E27FC236}">
              <a16:creationId xmlns:a16="http://schemas.microsoft.com/office/drawing/2014/main" xmlns="" id="{FA34DCB5-BE21-43E1-8F85-E247FEA7D26A}"/>
            </a:ext>
          </a:extLst>
        </xdr:cNvPr>
        <xdr:cNvCxnSpPr/>
      </xdr:nvCxnSpPr>
      <xdr:spPr>
        <a:xfrm>
          <a:off x="16929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12760</xdr:rowOff>
    </xdr:from>
    <xdr:to>
      <xdr:col>81</xdr:col>
      <xdr:colOff>44450</xdr:colOff>
      <xdr:row>60</xdr:row>
      <xdr:rowOff>41487</xdr:rowOff>
    </xdr:to>
    <xdr:cxnSp macro="">
      <xdr:nvCxnSpPr>
        <xdr:cNvPr id="325" name="直線コネクタ 324">
          <a:extLst>
            <a:ext uri="{FF2B5EF4-FFF2-40B4-BE49-F238E27FC236}">
              <a16:creationId xmlns:a16="http://schemas.microsoft.com/office/drawing/2014/main" xmlns="" id="{68C5C213-7EB3-475C-9F84-49ED51AC12FE}"/>
            </a:ext>
          </a:extLst>
        </xdr:cNvPr>
        <xdr:cNvCxnSpPr/>
      </xdr:nvCxnSpPr>
      <xdr:spPr>
        <a:xfrm>
          <a:off x="16179800" y="10299760"/>
          <a:ext cx="838200" cy="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91457</xdr:rowOff>
    </xdr:from>
    <xdr:ext cx="762000" cy="259045"/>
    <xdr:sp macro="" textlink="">
      <xdr:nvSpPr>
        <xdr:cNvPr id="326" name="定員管理の状況平均値テキスト">
          <a:extLst>
            <a:ext uri="{FF2B5EF4-FFF2-40B4-BE49-F238E27FC236}">
              <a16:creationId xmlns:a16="http://schemas.microsoft.com/office/drawing/2014/main" xmlns="" id="{9314C78F-F1F0-4873-ADDF-D3305AF81209}"/>
            </a:ext>
          </a:extLst>
        </xdr:cNvPr>
        <xdr:cNvSpPr txBox="1"/>
      </xdr:nvSpPr>
      <xdr:spPr>
        <a:xfrm>
          <a:off x="17106900" y="10378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119380</xdr:rowOff>
    </xdr:from>
    <xdr:to>
      <xdr:col>81</xdr:col>
      <xdr:colOff>95250</xdr:colOff>
      <xdr:row>61</xdr:row>
      <xdr:rowOff>49530</xdr:rowOff>
    </xdr:to>
    <xdr:sp macro="" textlink="">
      <xdr:nvSpPr>
        <xdr:cNvPr id="327" name="フローチャート: 判断 326">
          <a:extLst>
            <a:ext uri="{FF2B5EF4-FFF2-40B4-BE49-F238E27FC236}">
              <a16:creationId xmlns:a16="http://schemas.microsoft.com/office/drawing/2014/main" xmlns="" id="{DE6B3FAC-22E0-4A9B-8AE8-A5BCFAD10E72}"/>
            </a:ext>
          </a:extLst>
        </xdr:cNvPr>
        <xdr:cNvSpPr/>
      </xdr:nvSpPr>
      <xdr:spPr>
        <a:xfrm>
          <a:off x="169672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162378</xdr:rowOff>
    </xdr:from>
    <xdr:to>
      <xdr:col>77</xdr:col>
      <xdr:colOff>44450</xdr:colOff>
      <xdr:row>60</xdr:row>
      <xdr:rowOff>12760</xdr:rowOff>
    </xdr:to>
    <xdr:cxnSp macro="">
      <xdr:nvCxnSpPr>
        <xdr:cNvPr id="328" name="直線コネクタ 327">
          <a:extLst>
            <a:ext uri="{FF2B5EF4-FFF2-40B4-BE49-F238E27FC236}">
              <a16:creationId xmlns:a16="http://schemas.microsoft.com/office/drawing/2014/main" xmlns="" id="{FA8A4479-1CB7-454A-A98B-EE7C4A14D226}"/>
            </a:ext>
          </a:extLst>
        </xdr:cNvPr>
        <xdr:cNvCxnSpPr/>
      </xdr:nvCxnSpPr>
      <xdr:spPr>
        <a:xfrm>
          <a:off x="15290800" y="10277928"/>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106741</xdr:rowOff>
    </xdr:from>
    <xdr:to>
      <xdr:col>77</xdr:col>
      <xdr:colOff>95250</xdr:colOff>
      <xdr:row>61</xdr:row>
      <xdr:rowOff>36891</xdr:rowOff>
    </xdr:to>
    <xdr:sp macro="" textlink="">
      <xdr:nvSpPr>
        <xdr:cNvPr id="329" name="フローチャート: 判断 328">
          <a:extLst>
            <a:ext uri="{FF2B5EF4-FFF2-40B4-BE49-F238E27FC236}">
              <a16:creationId xmlns:a16="http://schemas.microsoft.com/office/drawing/2014/main" xmlns="" id="{1C548917-7FC8-473D-AE3F-2827194D102C}"/>
            </a:ext>
          </a:extLst>
        </xdr:cNvPr>
        <xdr:cNvSpPr/>
      </xdr:nvSpPr>
      <xdr:spPr>
        <a:xfrm>
          <a:off x="16129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21668</xdr:rowOff>
    </xdr:from>
    <xdr:ext cx="736600" cy="259045"/>
    <xdr:sp macro="" textlink="">
      <xdr:nvSpPr>
        <xdr:cNvPr id="330" name="テキスト ボックス 329">
          <a:extLst>
            <a:ext uri="{FF2B5EF4-FFF2-40B4-BE49-F238E27FC236}">
              <a16:creationId xmlns:a16="http://schemas.microsoft.com/office/drawing/2014/main" xmlns="" id="{2897CD0C-224E-4B4A-9BA7-23D84B2DB744}"/>
            </a:ext>
          </a:extLst>
        </xdr:cNvPr>
        <xdr:cNvSpPr txBox="1"/>
      </xdr:nvSpPr>
      <xdr:spPr>
        <a:xfrm>
          <a:off x="15798800" y="10480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162378</xdr:rowOff>
    </xdr:from>
    <xdr:to>
      <xdr:col>72</xdr:col>
      <xdr:colOff>203200</xdr:colOff>
      <xdr:row>59</xdr:row>
      <xdr:rowOff>166975</xdr:rowOff>
    </xdr:to>
    <xdr:cxnSp macro="">
      <xdr:nvCxnSpPr>
        <xdr:cNvPr id="331" name="直線コネクタ 330">
          <a:extLst>
            <a:ext uri="{FF2B5EF4-FFF2-40B4-BE49-F238E27FC236}">
              <a16:creationId xmlns:a16="http://schemas.microsoft.com/office/drawing/2014/main" xmlns="" id="{DA787E4A-1862-4B19-932C-75C4645C7CD5}"/>
            </a:ext>
          </a:extLst>
        </xdr:cNvPr>
        <xdr:cNvCxnSpPr/>
      </xdr:nvCxnSpPr>
      <xdr:spPr>
        <a:xfrm flipV="1">
          <a:off x="14401800" y="10277928"/>
          <a:ext cx="889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73418</xdr:rowOff>
    </xdr:from>
    <xdr:to>
      <xdr:col>73</xdr:col>
      <xdr:colOff>44450</xdr:colOff>
      <xdr:row>61</xdr:row>
      <xdr:rowOff>3568</xdr:rowOff>
    </xdr:to>
    <xdr:sp macro="" textlink="">
      <xdr:nvSpPr>
        <xdr:cNvPr id="332" name="フローチャート: 判断 331">
          <a:extLst>
            <a:ext uri="{FF2B5EF4-FFF2-40B4-BE49-F238E27FC236}">
              <a16:creationId xmlns:a16="http://schemas.microsoft.com/office/drawing/2014/main" xmlns="" id="{766ACC04-5909-43CB-8FE4-22EDA1C8F872}"/>
            </a:ext>
          </a:extLst>
        </xdr:cNvPr>
        <xdr:cNvSpPr/>
      </xdr:nvSpPr>
      <xdr:spPr>
        <a:xfrm>
          <a:off x="15240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159795</xdr:rowOff>
    </xdr:from>
    <xdr:ext cx="762000" cy="259045"/>
    <xdr:sp macro="" textlink="">
      <xdr:nvSpPr>
        <xdr:cNvPr id="333" name="テキスト ボックス 332">
          <a:extLst>
            <a:ext uri="{FF2B5EF4-FFF2-40B4-BE49-F238E27FC236}">
              <a16:creationId xmlns:a16="http://schemas.microsoft.com/office/drawing/2014/main" xmlns="" id="{505A95A4-C55B-46B2-AFC0-216FBD872ED1}"/>
            </a:ext>
          </a:extLst>
        </xdr:cNvPr>
        <xdr:cNvSpPr txBox="1"/>
      </xdr:nvSpPr>
      <xdr:spPr>
        <a:xfrm>
          <a:off x="14909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166975</xdr:rowOff>
    </xdr:from>
    <xdr:to>
      <xdr:col>68</xdr:col>
      <xdr:colOff>152400</xdr:colOff>
      <xdr:row>60</xdr:row>
      <xdr:rowOff>12760</xdr:rowOff>
    </xdr:to>
    <xdr:cxnSp macro="">
      <xdr:nvCxnSpPr>
        <xdr:cNvPr id="334" name="直線コネクタ 333">
          <a:extLst>
            <a:ext uri="{FF2B5EF4-FFF2-40B4-BE49-F238E27FC236}">
              <a16:creationId xmlns:a16="http://schemas.microsoft.com/office/drawing/2014/main" xmlns="" id="{FD6B33EB-DE54-4757-A283-D0B8E92C5E05}"/>
            </a:ext>
          </a:extLst>
        </xdr:cNvPr>
        <xdr:cNvCxnSpPr/>
      </xdr:nvCxnSpPr>
      <xdr:spPr>
        <a:xfrm flipV="1">
          <a:off x="13512800" y="1028252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122827</xdr:rowOff>
    </xdr:from>
    <xdr:to>
      <xdr:col>68</xdr:col>
      <xdr:colOff>203200</xdr:colOff>
      <xdr:row>61</xdr:row>
      <xdr:rowOff>52977</xdr:rowOff>
    </xdr:to>
    <xdr:sp macro="" textlink="">
      <xdr:nvSpPr>
        <xdr:cNvPr id="335" name="フローチャート: 判断 334">
          <a:extLst>
            <a:ext uri="{FF2B5EF4-FFF2-40B4-BE49-F238E27FC236}">
              <a16:creationId xmlns:a16="http://schemas.microsoft.com/office/drawing/2014/main" xmlns="" id="{E314F19B-5C9A-4475-88C7-6F1AA6C77954}"/>
            </a:ext>
          </a:extLst>
        </xdr:cNvPr>
        <xdr:cNvSpPr/>
      </xdr:nvSpPr>
      <xdr:spPr>
        <a:xfrm>
          <a:off x="14351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37754</xdr:rowOff>
    </xdr:from>
    <xdr:ext cx="762000" cy="259045"/>
    <xdr:sp macro="" textlink="">
      <xdr:nvSpPr>
        <xdr:cNvPr id="336" name="テキスト ボックス 335">
          <a:extLst>
            <a:ext uri="{FF2B5EF4-FFF2-40B4-BE49-F238E27FC236}">
              <a16:creationId xmlns:a16="http://schemas.microsoft.com/office/drawing/2014/main" xmlns="" id="{8E4BABAA-B32D-4257-8AEB-F0E1A6025191}"/>
            </a:ext>
          </a:extLst>
        </xdr:cNvPr>
        <xdr:cNvSpPr txBox="1"/>
      </xdr:nvSpPr>
      <xdr:spPr>
        <a:xfrm>
          <a:off x="14020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98697</xdr:rowOff>
    </xdr:from>
    <xdr:to>
      <xdr:col>64</xdr:col>
      <xdr:colOff>152400</xdr:colOff>
      <xdr:row>61</xdr:row>
      <xdr:rowOff>28847</xdr:rowOff>
    </xdr:to>
    <xdr:sp macro="" textlink="">
      <xdr:nvSpPr>
        <xdr:cNvPr id="337" name="フローチャート: 判断 336">
          <a:extLst>
            <a:ext uri="{FF2B5EF4-FFF2-40B4-BE49-F238E27FC236}">
              <a16:creationId xmlns:a16="http://schemas.microsoft.com/office/drawing/2014/main" xmlns="" id="{F99C99D9-A3F3-4C61-960C-438A21BC74AE}"/>
            </a:ext>
          </a:extLst>
        </xdr:cNvPr>
        <xdr:cNvSpPr/>
      </xdr:nvSpPr>
      <xdr:spPr>
        <a:xfrm>
          <a:off x="13462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13624</xdr:rowOff>
    </xdr:from>
    <xdr:ext cx="762000" cy="259045"/>
    <xdr:sp macro="" textlink="">
      <xdr:nvSpPr>
        <xdr:cNvPr id="338" name="テキスト ボックス 337">
          <a:extLst>
            <a:ext uri="{FF2B5EF4-FFF2-40B4-BE49-F238E27FC236}">
              <a16:creationId xmlns:a16="http://schemas.microsoft.com/office/drawing/2014/main" xmlns="" id="{4BA8B0BC-43C0-4B91-90BE-EB16997F1EC6}"/>
            </a:ext>
          </a:extLst>
        </xdr:cNvPr>
        <xdr:cNvSpPr txBox="1"/>
      </xdr:nvSpPr>
      <xdr:spPr>
        <a:xfrm>
          <a:off x="13131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A9A4CE94-641C-422A-A13E-11AE10F0F389}"/>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1C2CADF7-7257-4317-90DE-A3E6DD4E3F4B}"/>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xmlns="" id="{FA197A44-E05C-4D9B-AB94-0B2250A660D7}"/>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xmlns="" id="{211BDB5D-789A-4601-AA3E-501CD9AB152E}"/>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xmlns="" id="{740CDF18-BD5E-4E71-9565-6DADD32FD4EB}"/>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162137</xdr:rowOff>
    </xdr:from>
    <xdr:to>
      <xdr:col>81</xdr:col>
      <xdr:colOff>95250</xdr:colOff>
      <xdr:row>60</xdr:row>
      <xdr:rowOff>92287</xdr:rowOff>
    </xdr:to>
    <xdr:sp macro="" textlink="">
      <xdr:nvSpPr>
        <xdr:cNvPr id="344" name="楕円 343">
          <a:extLst>
            <a:ext uri="{FF2B5EF4-FFF2-40B4-BE49-F238E27FC236}">
              <a16:creationId xmlns:a16="http://schemas.microsoft.com/office/drawing/2014/main" xmlns="" id="{4BCD6F75-B596-46BA-8BBD-6347680D26BA}"/>
            </a:ext>
          </a:extLst>
        </xdr:cNvPr>
        <xdr:cNvSpPr/>
      </xdr:nvSpPr>
      <xdr:spPr>
        <a:xfrm>
          <a:off x="169672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7214</xdr:rowOff>
    </xdr:from>
    <xdr:ext cx="762000" cy="259045"/>
    <xdr:sp macro="" textlink="">
      <xdr:nvSpPr>
        <xdr:cNvPr id="345" name="定員管理の状況該当値テキスト">
          <a:extLst>
            <a:ext uri="{FF2B5EF4-FFF2-40B4-BE49-F238E27FC236}">
              <a16:creationId xmlns:a16="http://schemas.microsoft.com/office/drawing/2014/main" xmlns="" id="{D4F72116-A640-4BDB-AE29-7A68144D60C7}"/>
            </a:ext>
          </a:extLst>
        </xdr:cNvPr>
        <xdr:cNvSpPr txBox="1"/>
      </xdr:nvSpPr>
      <xdr:spPr>
        <a:xfrm>
          <a:off x="17106900" y="10122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133410</xdr:rowOff>
    </xdr:from>
    <xdr:to>
      <xdr:col>77</xdr:col>
      <xdr:colOff>95250</xdr:colOff>
      <xdr:row>60</xdr:row>
      <xdr:rowOff>63560</xdr:rowOff>
    </xdr:to>
    <xdr:sp macro="" textlink="">
      <xdr:nvSpPr>
        <xdr:cNvPr id="346" name="楕円 345">
          <a:extLst>
            <a:ext uri="{FF2B5EF4-FFF2-40B4-BE49-F238E27FC236}">
              <a16:creationId xmlns:a16="http://schemas.microsoft.com/office/drawing/2014/main" xmlns="" id="{F84B7041-93EA-4DC3-B6FB-592616722D04}"/>
            </a:ext>
          </a:extLst>
        </xdr:cNvPr>
        <xdr:cNvSpPr/>
      </xdr:nvSpPr>
      <xdr:spPr>
        <a:xfrm>
          <a:off x="16129000" y="1024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73737</xdr:rowOff>
    </xdr:from>
    <xdr:ext cx="736600" cy="259045"/>
    <xdr:sp macro="" textlink="">
      <xdr:nvSpPr>
        <xdr:cNvPr id="347" name="テキスト ボックス 346">
          <a:extLst>
            <a:ext uri="{FF2B5EF4-FFF2-40B4-BE49-F238E27FC236}">
              <a16:creationId xmlns:a16="http://schemas.microsoft.com/office/drawing/2014/main" xmlns="" id="{B75DD0A8-DE93-4B8F-A541-6982610623AE}"/>
            </a:ext>
          </a:extLst>
        </xdr:cNvPr>
        <xdr:cNvSpPr txBox="1"/>
      </xdr:nvSpPr>
      <xdr:spPr>
        <a:xfrm>
          <a:off x="15798800" y="10017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111578</xdr:rowOff>
    </xdr:from>
    <xdr:to>
      <xdr:col>73</xdr:col>
      <xdr:colOff>44450</xdr:colOff>
      <xdr:row>60</xdr:row>
      <xdr:rowOff>41728</xdr:rowOff>
    </xdr:to>
    <xdr:sp macro="" textlink="">
      <xdr:nvSpPr>
        <xdr:cNvPr id="348" name="楕円 347">
          <a:extLst>
            <a:ext uri="{FF2B5EF4-FFF2-40B4-BE49-F238E27FC236}">
              <a16:creationId xmlns:a16="http://schemas.microsoft.com/office/drawing/2014/main" xmlns="" id="{EAC17AE8-53C0-4D1F-9B13-5A9B954B099B}"/>
            </a:ext>
          </a:extLst>
        </xdr:cNvPr>
        <xdr:cNvSpPr/>
      </xdr:nvSpPr>
      <xdr:spPr>
        <a:xfrm>
          <a:off x="15240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51905</xdr:rowOff>
    </xdr:from>
    <xdr:ext cx="762000" cy="259045"/>
    <xdr:sp macro="" textlink="">
      <xdr:nvSpPr>
        <xdr:cNvPr id="349" name="テキスト ボックス 348">
          <a:extLst>
            <a:ext uri="{FF2B5EF4-FFF2-40B4-BE49-F238E27FC236}">
              <a16:creationId xmlns:a16="http://schemas.microsoft.com/office/drawing/2014/main" xmlns="" id="{8188D556-EC0B-43EA-B065-4B3B521CEF9A}"/>
            </a:ext>
          </a:extLst>
        </xdr:cNvPr>
        <xdr:cNvSpPr txBox="1"/>
      </xdr:nvSpPr>
      <xdr:spPr>
        <a:xfrm>
          <a:off x="14909800" y="999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116175</xdr:rowOff>
    </xdr:from>
    <xdr:to>
      <xdr:col>68</xdr:col>
      <xdr:colOff>203200</xdr:colOff>
      <xdr:row>60</xdr:row>
      <xdr:rowOff>46325</xdr:rowOff>
    </xdr:to>
    <xdr:sp macro="" textlink="">
      <xdr:nvSpPr>
        <xdr:cNvPr id="350" name="楕円 349">
          <a:extLst>
            <a:ext uri="{FF2B5EF4-FFF2-40B4-BE49-F238E27FC236}">
              <a16:creationId xmlns:a16="http://schemas.microsoft.com/office/drawing/2014/main" xmlns="" id="{494BCA32-9BFE-46DA-AD9B-FCB96021E449}"/>
            </a:ext>
          </a:extLst>
        </xdr:cNvPr>
        <xdr:cNvSpPr/>
      </xdr:nvSpPr>
      <xdr:spPr>
        <a:xfrm>
          <a:off x="14351000" y="1023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56502</xdr:rowOff>
    </xdr:from>
    <xdr:ext cx="762000" cy="259045"/>
    <xdr:sp macro="" textlink="">
      <xdr:nvSpPr>
        <xdr:cNvPr id="351" name="テキスト ボックス 350">
          <a:extLst>
            <a:ext uri="{FF2B5EF4-FFF2-40B4-BE49-F238E27FC236}">
              <a16:creationId xmlns:a16="http://schemas.microsoft.com/office/drawing/2014/main" xmlns="" id="{92505A37-58FD-4E93-9ED7-C0A78C529F6D}"/>
            </a:ext>
          </a:extLst>
        </xdr:cNvPr>
        <xdr:cNvSpPr txBox="1"/>
      </xdr:nvSpPr>
      <xdr:spPr>
        <a:xfrm>
          <a:off x="14020800" y="100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133410</xdr:rowOff>
    </xdr:from>
    <xdr:to>
      <xdr:col>64</xdr:col>
      <xdr:colOff>152400</xdr:colOff>
      <xdr:row>60</xdr:row>
      <xdr:rowOff>63560</xdr:rowOff>
    </xdr:to>
    <xdr:sp macro="" textlink="">
      <xdr:nvSpPr>
        <xdr:cNvPr id="352" name="楕円 351">
          <a:extLst>
            <a:ext uri="{FF2B5EF4-FFF2-40B4-BE49-F238E27FC236}">
              <a16:creationId xmlns:a16="http://schemas.microsoft.com/office/drawing/2014/main" xmlns="" id="{EABC124E-144A-43FC-8D0D-6E9CBD709B4F}"/>
            </a:ext>
          </a:extLst>
        </xdr:cNvPr>
        <xdr:cNvSpPr/>
      </xdr:nvSpPr>
      <xdr:spPr>
        <a:xfrm>
          <a:off x="13462000" y="1024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73737</xdr:rowOff>
    </xdr:from>
    <xdr:ext cx="762000" cy="259045"/>
    <xdr:sp macro="" textlink="">
      <xdr:nvSpPr>
        <xdr:cNvPr id="353" name="テキスト ボックス 352">
          <a:extLst>
            <a:ext uri="{FF2B5EF4-FFF2-40B4-BE49-F238E27FC236}">
              <a16:creationId xmlns:a16="http://schemas.microsoft.com/office/drawing/2014/main" xmlns="" id="{03265F26-8162-42D5-A1AD-6382F66408D6}"/>
            </a:ext>
          </a:extLst>
        </xdr:cNvPr>
        <xdr:cNvSpPr txBox="1"/>
      </xdr:nvSpPr>
      <xdr:spPr>
        <a:xfrm>
          <a:off x="13131800" y="1001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a:extLst>
            <a:ext uri="{FF2B5EF4-FFF2-40B4-BE49-F238E27FC236}">
              <a16:creationId xmlns:a16="http://schemas.microsoft.com/office/drawing/2014/main" xmlns="" id="{42C3CE79-F404-4BD4-A818-ABC085D90CEB}"/>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a:extLst>
            <a:ext uri="{FF2B5EF4-FFF2-40B4-BE49-F238E27FC236}">
              <a16:creationId xmlns:a16="http://schemas.microsoft.com/office/drawing/2014/main" xmlns="" id="{3E42A682-6CC3-4CE8-99E6-27EF632BD4F4}"/>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a:extLst>
            <a:ext uri="{FF2B5EF4-FFF2-40B4-BE49-F238E27FC236}">
              <a16:creationId xmlns:a16="http://schemas.microsoft.com/office/drawing/2014/main" xmlns="" id="{9878E915-5AE7-40DC-BB0B-55B4F8A7120A}"/>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a:extLst>
            <a:ext uri="{FF2B5EF4-FFF2-40B4-BE49-F238E27FC236}">
              <a16:creationId xmlns:a16="http://schemas.microsoft.com/office/drawing/2014/main" xmlns="" id="{97380952-B272-406E-ABCD-4F7BAD2BDC08}"/>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a:extLst>
            <a:ext uri="{FF2B5EF4-FFF2-40B4-BE49-F238E27FC236}">
              <a16:creationId xmlns:a16="http://schemas.microsoft.com/office/drawing/2014/main" xmlns="" id="{5B57981D-4BAF-4884-82AD-BDE1BE38EDF7}"/>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a:extLst>
            <a:ext uri="{FF2B5EF4-FFF2-40B4-BE49-F238E27FC236}">
              <a16:creationId xmlns:a16="http://schemas.microsoft.com/office/drawing/2014/main" xmlns="" id="{B0308604-F65C-4A85-BE14-C1CA20E40E53}"/>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a:extLst>
            <a:ext uri="{FF2B5EF4-FFF2-40B4-BE49-F238E27FC236}">
              <a16:creationId xmlns:a16="http://schemas.microsoft.com/office/drawing/2014/main" xmlns="" id="{A882F32B-6760-4C4A-A678-86CA3F4F64D2}"/>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a:extLst>
            <a:ext uri="{FF2B5EF4-FFF2-40B4-BE49-F238E27FC236}">
              <a16:creationId xmlns:a16="http://schemas.microsoft.com/office/drawing/2014/main" xmlns="" id="{26057F0B-6A9D-47F9-93C5-41176BC37774}"/>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a:extLst>
            <a:ext uri="{FF2B5EF4-FFF2-40B4-BE49-F238E27FC236}">
              <a16:creationId xmlns:a16="http://schemas.microsoft.com/office/drawing/2014/main" xmlns="" id="{E1DAA894-68F6-448A-814C-56FF98BC73F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a:extLst>
            <a:ext uri="{FF2B5EF4-FFF2-40B4-BE49-F238E27FC236}">
              <a16:creationId xmlns:a16="http://schemas.microsoft.com/office/drawing/2014/main" xmlns="" id="{75B39B01-D959-4389-AAA9-638D1872758D}"/>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a:extLst>
            <a:ext uri="{FF2B5EF4-FFF2-40B4-BE49-F238E27FC236}">
              <a16:creationId xmlns:a16="http://schemas.microsoft.com/office/drawing/2014/main" xmlns="" id="{445C8155-4530-489D-BC32-D3ADDF3701C3}"/>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a:extLst>
            <a:ext uri="{FF2B5EF4-FFF2-40B4-BE49-F238E27FC236}">
              <a16:creationId xmlns:a16="http://schemas.microsoft.com/office/drawing/2014/main" xmlns="" id="{AE7595D6-904C-491A-AFCF-BB9A92D3BE6E}"/>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a:extLst>
            <a:ext uri="{FF2B5EF4-FFF2-40B4-BE49-F238E27FC236}">
              <a16:creationId xmlns:a16="http://schemas.microsoft.com/office/drawing/2014/main" xmlns="" id="{FBA1CEAA-46ED-400D-9D14-B2EFFF2A7367}"/>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実質公債費比率の今後の推移としては、小・中学校をはじめとする公共施設の老朽化対策事業等のほか、現在事業を進めている特定環境保全公共下水道事業に係る地方債償還額の増加により、今年度以降も徐々に上昇していく見込みである。</a:t>
          </a:r>
          <a:endParaRPr lang="ja-JP" altLang="ja-JP" sz="1600">
            <a:effectLst/>
            <a:latin typeface="ＭＳ Ｐ明朝" panose="02020600040205080304" pitchFamily="18" charset="-128"/>
            <a:ea typeface="ＭＳ Ｐ明朝" panose="02020600040205080304" pitchFamily="18" charset="-128"/>
          </a:endParaRPr>
        </a:p>
        <a:p>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　行財政改革の推進により、下水道事業等すでに計画している事業以外の投資的事業を抑え、今後も地方債の新規発行を極力抑制する。また、下水道事業における使用料等受益者負担の適正化を図ることにより公営企業会計への補助金をできる限り抑制する。</a:t>
          </a:r>
          <a:endParaRPr lang="ja-JP" altLang="ja-JP" sz="1600">
            <a:effectLst/>
            <a:latin typeface="ＭＳ Ｐ明朝" panose="02020600040205080304" pitchFamily="18" charset="-128"/>
            <a:ea typeface="ＭＳ Ｐ明朝" panose="02020600040205080304" pitchFamily="18" charset="-128"/>
          </a:endParaRPr>
        </a:p>
      </xdr:txBody>
    </xdr:sp>
    <xdr:clientData/>
  </xdr:twoCellAnchor>
  <xdr:oneCellAnchor>
    <xdr:from>
      <xdr:col>61</xdr:col>
      <xdr:colOff>6350</xdr:colOff>
      <xdr:row>32</xdr:row>
      <xdr:rowOff>101600</xdr:rowOff>
    </xdr:from>
    <xdr:ext cx="298543" cy="225703"/>
    <xdr:sp macro="" textlink="">
      <xdr:nvSpPr>
        <xdr:cNvPr id="367" name="テキスト ボックス 366">
          <a:extLst>
            <a:ext uri="{FF2B5EF4-FFF2-40B4-BE49-F238E27FC236}">
              <a16:creationId xmlns:a16="http://schemas.microsoft.com/office/drawing/2014/main" xmlns="" id="{9ACD5D04-F8FA-4132-8850-1C42259C09FA}"/>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a:extLst>
            <a:ext uri="{FF2B5EF4-FFF2-40B4-BE49-F238E27FC236}">
              <a16:creationId xmlns:a16="http://schemas.microsoft.com/office/drawing/2014/main" xmlns="" id="{DA6CF93C-2AE2-4753-B08C-6DCF04D4707B}"/>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a:extLst>
            <a:ext uri="{FF2B5EF4-FFF2-40B4-BE49-F238E27FC236}">
              <a16:creationId xmlns:a16="http://schemas.microsoft.com/office/drawing/2014/main" xmlns="" id="{008E48A8-5ABD-46E5-98C0-65C2BBC60A7A}"/>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0" name="直線コネクタ 369">
          <a:extLst>
            <a:ext uri="{FF2B5EF4-FFF2-40B4-BE49-F238E27FC236}">
              <a16:creationId xmlns:a16="http://schemas.microsoft.com/office/drawing/2014/main" xmlns="" id="{C42849E4-47DC-44C2-90AB-40E046C6BE0D}"/>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1" name="テキスト ボックス 370">
          <a:extLst>
            <a:ext uri="{FF2B5EF4-FFF2-40B4-BE49-F238E27FC236}">
              <a16:creationId xmlns:a16="http://schemas.microsoft.com/office/drawing/2014/main" xmlns="" id="{AD3887C0-C6BD-4A86-ACE2-1E6589C5645F}"/>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2" name="直線コネクタ 371">
          <a:extLst>
            <a:ext uri="{FF2B5EF4-FFF2-40B4-BE49-F238E27FC236}">
              <a16:creationId xmlns:a16="http://schemas.microsoft.com/office/drawing/2014/main" xmlns="" id="{D495950A-894D-4537-8BA3-465E9F90C4D8}"/>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3" name="テキスト ボックス 372">
          <a:extLst>
            <a:ext uri="{FF2B5EF4-FFF2-40B4-BE49-F238E27FC236}">
              <a16:creationId xmlns:a16="http://schemas.microsoft.com/office/drawing/2014/main" xmlns="" id="{74C8F3DD-5E10-4D30-9E8D-3E21C5013E2D}"/>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4" name="直線コネクタ 373">
          <a:extLst>
            <a:ext uri="{FF2B5EF4-FFF2-40B4-BE49-F238E27FC236}">
              <a16:creationId xmlns:a16="http://schemas.microsoft.com/office/drawing/2014/main" xmlns="" id="{6B620F35-B1A8-4E2B-974D-D6ABCBAFCC17}"/>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5" name="テキスト ボックス 374">
          <a:extLst>
            <a:ext uri="{FF2B5EF4-FFF2-40B4-BE49-F238E27FC236}">
              <a16:creationId xmlns:a16="http://schemas.microsoft.com/office/drawing/2014/main" xmlns="" id="{0C4AF11F-C1EA-4507-B772-2295099C11FF}"/>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6" name="直線コネクタ 375">
          <a:extLst>
            <a:ext uri="{FF2B5EF4-FFF2-40B4-BE49-F238E27FC236}">
              <a16:creationId xmlns:a16="http://schemas.microsoft.com/office/drawing/2014/main" xmlns="" id="{4E7E56CD-D933-4274-9327-E0FD8DD60C23}"/>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7" name="テキスト ボックス 376">
          <a:extLst>
            <a:ext uri="{FF2B5EF4-FFF2-40B4-BE49-F238E27FC236}">
              <a16:creationId xmlns:a16="http://schemas.microsoft.com/office/drawing/2014/main" xmlns="" id="{DB2CEFEE-97A9-4534-A409-271408C1AF46}"/>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8" name="直線コネクタ 377">
          <a:extLst>
            <a:ext uri="{FF2B5EF4-FFF2-40B4-BE49-F238E27FC236}">
              <a16:creationId xmlns:a16="http://schemas.microsoft.com/office/drawing/2014/main" xmlns="" id="{F040F4E3-7749-49FB-A4FF-ADE9911BCAE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9" name="テキスト ボックス 378">
          <a:extLst>
            <a:ext uri="{FF2B5EF4-FFF2-40B4-BE49-F238E27FC236}">
              <a16:creationId xmlns:a16="http://schemas.microsoft.com/office/drawing/2014/main" xmlns="" id="{D7F2CDA7-7548-4F41-B899-5C67509D063B}"/>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0" name="直線コネクタ 379">
          <a:extLst>
            <a:ext uri="{FF2B5EF4-FFF2-40B4-BE49-F238E27FC236}">
              <a16:creationId xmlns:a16="http://schemas.microsoft.com/office/drawing/2014/main" xmlns="" id="{60AED20E-B775-47FC-BDD2-EF6E177F2F1E}"/>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1" name="テキスト ボックス 380">
          <a:extLst>
            <a:ext uri="{FF2B5EF4-FFF2-40B4-BE49-F238E27FC236}">
              <a16:creationId xmlns:a16="http://schemas.microsoft.com/office/drawing/2014/main" xmlns="" id="{CFCA4077-7EEF-4791-A709-792E00753B87}"/>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2" name="直線コネクタ 381">
          <a:extLst>
            <a:ext uri="{FF2B5EF4-FFF2-40B4-BE49-F238E27FC236}">
              <a16:creationId xmlns:a16="http://schemas.microsoft.com/office/drawing/2014/main" xmlns="" id="{583F87AA-AFFD-48C9-8AEA-C4B9E8F48859}"/>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3" name="テキスト ボックス 382">
          <a:extLst>
            <a:ext uri="{FF2B5EF4-FFF2-40B4-BE49-F238E27FC236}">
              <a16:creationId xmlns:a16="http://schemas.microsoft.com/office/drawing/2014/main" xmlns="" id="{A337AF35-E416-4193-A2BF-25302E588DCD}"/>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4" name="直線コネクタ 383">
          <a:extLst>
            <a:ext uri="{FF2B5EF4-FFF2-40B4-BE49-F238E27FC236}">
              <a16:creationId xmlns:a16="http://schemas.microsoft.com/office/drawing/2014/main" xmlns="" id="{4F4C54D2-DD86-4691-BC8E-56373448022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5" name="公債費負担の状況グラフ枠">
          <a:extLst>
            <a:ext uri="{FF2B5EF4-FFF2-40B4-BE49-F238E27FC236}">
              <a16:creationId xmlns:a16="http://schemas.microsoft.com/office/drawing/2014/main" xmlns="" id="{A79F6ED8-74AE-46A6-8920-FBCF578E8F1C}"/>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78846</xdr:rowOff>
    </xdr:from>
    <xdr:to>
      <xdr:col>81</xdr:col>
      <xdr:colOff>44450</xdr:colOff>
      <xdr:row>44</xdr:row>
      <xdr:rowOff>155046</xdr:rowOff>
    </xdr:to>
    <xdr:cxnSp macro="">
      <xdr:nvCxnSpPr>
        <xdr:cNvPr id="386" name="直線コネクタ 385">
          <a:extLst>
            <a:ext uri="{FF2B5EF4-FFF2-40B4-BE49-F238E27FC236}">
              <a16:creationId xmlns:a16="http://schemas.microsoft.com/office/drawing/2014/main" xmlns="" id="{328940CA-BDB1-4685-B623-B7224C84E503}"/>
            </a:ext>
          </a:extLst>
        </xdr:cNvPr>
        <xdr:cNvCxnSpPr/>
      </xdr:nvCxnSpPr>
      <xdr:spPr>
        <a:xfrm flipV="1">
          <a:off x="17018000" y="6251046"/>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127123</xdr:rowOff>
    </xdr:from>
    <xdr:ext cx="762000" cy="259045"/>
    <xdr:sp macro="" textlink="">
      <xdr:nvSpPr>
        <xdr:cNvPr id="387" name="公債費負担の状況最小値テキスト">
          <a:extLst>
            <a:ext uri="{FF2B5EF4-FFF2-40B4-BE49-F238E27FC236}">
              <a16:creationId xmlns:a16="http://schemas.microsoft.com/office/drawing/2014/main" xmlns="" id="{12F2AA94-C6C6-40B3-AFAE-C659739FB044}"/>
            </a:ext>
          </a:extLst>
        </xdr:cNvPr>
        <xdr:cNvSpPr txBox="1"/>
      </xdr:nvSpPr>
      <xdr:spPr>
        <a:xfrm>
          <a:off x="17106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155046</xdr:rowOff>
    </xdr:from>
    <xdr:to>
      <xdr:col>81</xdr:col>
      <xdr:colOff>133350</xdr:colOff>
      <xdr:row>44</xdr:row>
      <xdr:rowOff>155046</xdr:rowOff>
    </xdr:to>
    <xdr:cxnSp macro="">
      <xdr:nvCxnSpPr>
        <xdr:cNvPr id="388" name="直線コネクタ 387">
          <a:extLst>
            <a:ext uri="{FF2B5EF4-FFF2-40B4-BE49-F238E27FC236}">
              <a16:creationId xmlns:a16="http://schemas.microsoft.com/office/drawing/2014/main" xmlns="" id="{638F909B-B44D-44BB-B929-39947CA072B9}"/>
            </a:ext>
          </a:extLst>
        </xdr:cNvPr>
        <xdr:cNvCxnSpPr/>
      </xdr:nvCxnSpPr>
      <xdr:spPr>
        <a:xfrm>
          <a:off x="16929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165223</xdr:rowOff>
    </xdr:from>
    <xdr:ext cx="762000" cy="259045"/>
    <xdr:sp macro="" textlink="">
      <xdr:nvSpPr>
        <xdr:cNvPr id="389" name="公債費負担の状況最大値テキスト">
          <a:extLst>
            <a:ext uri="{FF2B5EF4-FFF2-40B4-BE49-F238E27FC236}">
              <a16:creationId xmlns:a16="http://schemas.microsoft.com/office/drawing/2014/main" xmlns="" id="{57D24BEF-8388-4905-A77D-5A1FBCE9ECB6}"/>
            </a:ext>
          </a:extLst>
        </xdr:cNvPr>
        <xdr:cNvSpPr txBox="1"/>
      </xdr:nvSpPr>
      <xdr:spPr>
        <a:xfrm>
          <a:off x="17106900" y="599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78846</xdr:rowOff>
    </xdr:from>
    <xdr:to>
      <xdr:col>81</xdr:col>
      <xdr:colOff>133350</xdr:colOff>
      <xdr:row>36</xdr:row>
      <xdr:rowOff>78846</xdr:rowOff>
    </xdr:to>
    <xdr:cxnSp macro="">
      <xdr:nvCxnSpPr>
        <xdr:cNvPr id="390" name="直線コネクタ 389">
          <a:extLst>
            <a:ext uri="{FF2B5EF4-FFF2-40B4-BE49-F238E27FC236}">
              <a16:creationId xmlns:a16="http://schemas.microsoft.com/office/drawing/2014/main" xmlns="" id="{A4646CD1-4783-4CB6-960C-B13B7FCF1E4D}"/>
            </a:ext>
          </a:extLst>
        </xdr:cNvPr>
        <xdr:cNvCxnSpPr/>
      </xdr:nvCxnSpPr>
      <xdr:spPr>
        <a:xfrm>
          <a:off x="16929100" y="6251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116946</xdr:rowOff>
    </xdr:from>
    <xdr:to>
      <xdr:col>81</xdr:col>
      <xdr:colOff>44450</xdr:colOff>
      <xdr:row>40</xdr:row>
      <xdr:rowOff>137054</xdr:rowOff>
    </xdr:to>
    <xdr:cxnSp macro="">
      <xdr:nvCxnSpPr>
        <xdr:cNvPr id="391" name="直線コネクタ 390">
          <a:extLst>
            <a:ext uri="{FF2B5EF4-FFF2-40B4-BE49-F238E27FC236}">
              <a16:creationId xmlns:a16="http://schemas.microsoft.com/office/drawing/2014/main" xmlns="" id="{D66B5BB8-A802-423C-A2FC-6A4B3638131D}"/>
            </a:ext>
          </a:extLst>
        </xdr:cNvPr>
        <xdr:cNvCxnSpPr/>
      </xdr:nvCxnSpPr>
      <xdr:spPr>
        <a:xfrm>
          <a:off x="16179800" y="6974946"/>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32402</xdr:rowOff>
    </xdr:from>
    <xdr:ext cx="762000" cy="259045"/>
    <xdr:sp macro="" textlink="">
      <xdr:nvSpPr>
        <xdr:cNvPr id="392" name="公債費負担の状況平均値テキスト">
          <a:extLst>
            <a:ext uri="{FF2B5EF4-FFF2-40B4-BE49-F238E27FC236}">
              <a16:creationId xmlns:a16="http://schemas.microsoft.com/office/drawing/2014/main" xmlns="" id="{A116F4D4-47F9-484B-B2A7-278F77929D5A}"/>
            </a:ext>
          </a:extLst>
        </xdr:cNvPr>
        <xdr:cNvSpPr txBox="1"/>
      </xdr:nvSpPr>
      <xdr:spPr>
        <a:xfrm>
          <a:off x="17106900" y="671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15875</xdr:rowOff>
    </xdr:from>
    <xdr:to>
      <xdr:col>81</xdr:col>
      <xdr:colOff>95250</xdr:colOff>
      <xdr:row>40</xdr:row>
      <xdr:rowOff>117475</xdr:rowOff>
    </xdr:to>
    <xdr:sp macro="" textlink="">
      <xdr:nvSpPr>
        <xdr:cNvPr id="393" name="フローチャート: 判断 392">
          <a:extLst>
            <a:ext uri="{FF2B5EF4-FFF2-40B4-BE49-F238E27FC236}">
              <a16:creationId xmlns:a16="http://schemas.microsoft.com/office/drawing/2014/main" xmlns="" id="{39F6270A-C9AE-4228-A663-2741245C71AC}"/>
            </a:ext>
          </a:extLst>
        </xdr:cNvPr>
        <xdr:cNvSpPr/>
      </xdr:nvSpPr>
      <xdr:spPr>
        <a:xfrm>
          <a:off x="169672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116946</xdr:rowOff>
    </xdr:from>
    <xdr:to>
      <xdr:col>77</xdr:col>
      <xdr:colOff>44450</xdr:colOff>
      <xdr:row>40</xdr:row>
      <xdr:rowOff>116946</xdr:rowOff>
    </xdr:to>
    <xdr:cxnSp macro="">
      <xdr:nvCxnSpPr>
        <xdr:cNvPr id="394" name="直線コネクタ 393">
          <a:extLst>
            <a:ext uri="{FF2B5EF4-FFF2-40B4-BE49-F238E27FC236}">
              <a16:creationId xmlns:a16="http://schemas.microsoft.com/office/drawing/2014/main" xmlns="" id="{960D38E0-8196-4CB5-A2C1-3178D3FBB80F}"/>
            </a:ext>
          </a:extLst>
        </xdr:cNvPr>
        <xdr:cNvCxnSpPr/>
      </xdr:nvCxnSpPr>
      <xdr:spPr>
        <a:xfrm>
          <a:off x="15290800" y="69749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167217</xdr:rowOff>
    </xdr:from>
    <xdr:to>
      <xdr:col>77</xdr:col>
      <xdr:colOff>95250</xdr:colOff>
      <xdr:row>40</xdr:row>
      <xdr:rowOff>97367</xdr:rowOff>
    </xdr:to>
    <xdr:sp macro="" textlink="">
      <xdr:nvSpPr>
        <xdr:cNvPr id="395" name="フローチャート: 判断 394">
          <a:extLst>
            <a:ext uri="{FF2B5EF4-FFF2-40B4-BE49-F238E27FC236}">
              <a16:creationId xmlns:a16="http://schemas.microsoft.com/office/drawing/2014/main" xmlns="" id="{5A0116A8-040F-4430-B555-FD1D0E2F71D0}"/>
            </a:ext>
          </a:extLst>
        </xdr:cNvPr>
        <xdr:cNvSpPr/>
      </xdr:nvSpPr>
      <xdr:spPr>
        <a:xfrm>
          <a:off x="16129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396" name="テキスト ボックス 395">
          <a:extLst>
            <a:ext uri="{FF2B5EF4-FFF2-40B4-BE49-F238E27FC236}">
              <a16:creationId xmlns:a16="http://schemas.microsoft.com/office/drawing/2014/main" xmlns="" id="{BEF1330D-0D36-4383-A349-3770529E858A}"/>
            </a:ext>
          </a:extLst>
        </xdr:cNvPr>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116946</xdr:rowOff>
    </xdr:from>
    <xdr:to>
      <xdr:col>72</xdr:col>
      <xdr:colOff>203200</xdr:colOff>
      <xdr:row>41</xdr:row>
      <xdr:rowOff>15875</xdr:rowOff>
    </xdr:to>
    <xdr:cxnSp macro="">
      <xdr:nvCxnSpPr>
        <xdr:cNvPr id="397" name="直線コネクタ 396">
          <a:extLst>
            <a:ext uri="{FF2B5EF4-FFF2-40B4-BE49-F238E27FC236}">
              <a16:creationId xmlns:a16="http://schemas.microsoft.com/office/drawing/2014/main" xmlns="" id="{D67E4C63-67B0-4279-8A29-8AB56761B162}"/>
            </a:ext>
          </a:extLst>
        </xdr:cNvPr>
        <xdr:cNvCxnSpPr/>
      </xdr:nvCxnSpPr>
      <xdr:spPr>
        <a:xfrm flipV="1">
          <a:off x="14401800" y="6974946"/>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35983</xdr:rowOff>
    </xdr:from>
    <xdr:to>
      <xdr:col>73</xdr:col>
      <xdr:colOff>44450</xdr:colOff>
      <xdr:row>40</xdr:row>
      <xdr:rowOff>137583</xdr:rowOff>
    </xdr:to>
    <xdr:sp macro="" textlink="">
      <xdr:nvSpPr>
        <xdr:cNvPr id="398" name="フローチャート: 判断 397">
          <a:extLst>
            <a:ext uri="{FF2B5EF4-FFF2-40B4-BE49-F238E27FC236}">
              <a16:creationId xmlns:a16="http://schemas.microsoft.com/office/drawing/2014/main" xmlns="" id="{B5726139-C2BA-4ED1-9FD0-DD565FB0D626}"/>
            </a:ext>
          </a:extLst>
        </xdr:cNvPr>
        <xdr:cNvSpPr/>
      </xdr:nvSpPr>
      <xdr:spPr>
        <a:xfrm>
          <a:off x="15240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147760</xdr:rowOff>
    </xdr:from>
    <xdr:ext cx="762000" cy="259045"/>
    <xdr:sp macro="" textlink="">
      <xdr:nvSpPr>
        <xdr:cNvPr id="399" name="テキスト ボックス 398">
          <a:extLst>
            <a:ext uri="{FF2B5EF4-FFF2-40B4-BE49-F238E27FC236}">
              <a16:creationId xmlns:a16="http://schemas.microsoft.com/office/drawing/2014/main" xmlns="" id="{F6C3B305-5C08-4FA0-A9FF-1E9D0267878D}"/>
            </a:ext>
          </a:extLst>
        </xdr:cNvPr>
        <xdr:cNvSpPr txBox="1"/>
      </xdr:nvSpPr>
      <xdr:spPr>
        <a:xfrm>
          <a:off x="14909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15875</xdr:rowOff>
    </xdr:from>
    <xdr:to>
      <xdr:col>68</xdr:col>
      <xdr:colOff>152400</xdr:colOff>
      <xdr:row>41</xdr:row>
      <xdr:rowOff>116417</xdr:rowOff>
    </xdr:to>
    <xdr:cxnSp macro="">
      <xdr:nvCxnSpPr>
        <xdr:cNvPr id="400" name="直線コネクタ 399">
          <a:extLst>
            <a:ext uri="{FF2B5EF4-FFF2-40B4-BE49-F238E27FC236}">
              <a16:creationId xmlns:a16="http://schemas.microsoft.com/office/drawing/2014/main" xmlns="" id="{177E640D-D9A9-428B-BFDA-65F09F755B43}"/>
            </a:ext>
          </a:extLst>
        </xdr:cNvPr>
        <xdr:cNvCxnSpPr/>
      </xdr:nvCxnSpPr>
      <xdr:spPr>
        <a:xfrm flipV="1">
          <a:off x="13512800" y="7045325"/>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96308</xdr:rowOff>
    </xdr:from>
    <xdr:to>
      <xdr:col>68</xdr:col>
      <xdr:colOff>203200</xdr:colOff>
      <xdr:row>41</xdr:row>
      <xdr:rowOff>26458</xdr:rowOff>
    </xdr:to>
    <xdr:sp macro="" textlink="">
      <xdr:nvSpPr>
        <xdr:cNvPr id="401" name="フローチャート: 判断 400">
          <a:extLst>
            <a:ext uri="{FF2B5EF4-FFF2-40B4-BE49-F238E27FC236}">
              <a16:creationId xmlns:a16="http://schemas.microsoft.com/office/drawing/2014/main" xmlns="" id="{626DE37B-8A84-480C-A208-325EA9EFBAB8}"/>
            </a:ext>
          </a:extLst>
        </xdr:cNvPr>
        <xdr:cNvSpPr/>
      </xdr:nvSpPr>
      <xdr:spPr>
        <a:xfrm>
          <a:off x="14351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36635</xdr:rowOff>
    </xdr:from>
    <xdr:ext cx="762000" cy="259045"/>
    <xdr:sp macro="" textlink="">
      <xdr:nvSpPr>
        <xdr:cNvPr id="402" name="テキスト ボックス 401">
          <a:extLst>
            <a:ext uri="{FF2B5EF4-FFF2-40B4-BE49-F238E27FC236}">
              <a16:creationId xmlns:a16="http://schemas.microsoft.com/office/drawing/2014/main" xmlns="" id="{3F3D9FCB-6661-46E4-92B1-5F9A9F574F2C}"/>
            </a:ext>
          </a:extLst>
        </xdr:cNvPr>
        <xdr:cNvSpPr txBox="1"/>
      </xdr:nvSpPr>
      <xdr:spPr>
        <a:xfrm>
          <a:off x="14020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86254</xdr:rowOff>
    </xdr:from>
    <xdr:to>
      <xdr:col>64</xdr:col>
      <xdr:colOff>152400</xdr:colOff>
      <xdr:row>41</xdr:row>
      <xdr:rowOff>16404</xdr:rowOff>
    </xdr:to>
    <xdr:sp macro="" textlink="">
      <xdr:nvSpPr>
        <xdr:cNvPr id="403" name="フローチャート: 判断 402">
          <a:extLst>
            <a:ext uri="{FF2B5EF4-FFF2-40B4-BE49-F238E27FC236}">
              <a16:creationId xmlns:a16="http://schemas.microsoft.com/office/drawing/2014/main" xmlns="" id="{97606435-5BE3-4CB4-857F-8964671244EC}"/>
            </a:ext>
          </a:extLst>
        </xdr:cNvPr>
        <xdr:cNvSpPr/>
      </xdr:nvSpPr>
      <xdr:spPr>
        <a:xfrm>
          <a:off x="13462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26581</xdr:rowOff>
    </xdr:from>
    <xdr:ext cx="762000" cy="259045"/>
    <xdr:sp macro="" textlink="">
      <xdr:nvSpPr>
        <xdr:cNvPr id="404" name="テキスト ボックス 403">
          <a:extLst>
            <a:ext uri="{FF2B5EF4-FFF2-40B4-BE49-F238E27FC236}">
              <a16:creationId xmlns:a16="http://schemas.microsoft.com/office/drawing/2014/main" xmlns="" id="{B10D4693-3EF1-4368-8C03-5956A46345E9}"/>
            </a:ext>
          </a:extLst>
        </xdr:cNvPr>
        <xdr:cNvSpPr txBox="1"/>
      </xdr:nvSpPr>
      <xdr:spPr>
        <a:xfrm>
          <a:off x="13131800" y="6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xmlns="" id="{633F5114-719C-4527-829B-84713FF8BDE7}"/>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xmlns="" id="{C8B312AA-7533-4A52-8279-6A2E2BF1DDA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xmlns="" id="{EE9EE379-9A83-4C45-9754-7FA3870F4D87}"/>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xmlns="" id="{5B35CCCE-DD86-4EAC-BB63-4F3105574677}"/>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9" name="テキスト ボックス 408">
          <a:extLst>
            <a:ext uri="{FF2B5EF4-FFF2-40B4-BE49-F238E27FC236}">
              <a16:creationId xmlns:a16="http://schemas.microsoft.com/office/drawing/2014/main" xmlns="" id="{AE7BC87A-B3D0-450E-A78A-B3E35C807F82}"/>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86254</xdr:rowOff>
    </xdr:from>
    <xdr:to>
      <xdr:col>81</xdr:col>
      <xdr:colOff>95250</xdr:colOff>
      <xdr:row>41</xdr:row>
      <xdr:rowOff>16404</xdr:rowOff>
    </xdr:to>
    <xdr:sp macro="" textlink="">
      <xdr:nvSpPr>
        <xdr:cNvPr id="410" name="楕円 409">
          <a:extLst>
            <a:ext uri="{FF2B5EF4-FFF2-40B4-BE49-F238E27FC236}">
              <a16:creationId xmlns:a16="http://schemas.microsoft.com/office/drawing/2014/main" xmlns="" id="{9625FCFF-5AA3-431C-A476-DEA19FC6D4E9}"/>
            </a:ext>
          </a:extLst>
        </xdr:cNvPr>
        <xdr:cNvSpPr/>
      </xdr:nvSpPr>
      <xdr:spPr>
        <a:xfrm>
          <a:off x="16967200" y="694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58331</xdr:rowOff>
    </xdr:from>
    <xdr:ext cx="762000" cy="259045"/>
    <xdr:sp macro="" textlink="">
      <xdr:nvSpPr>
        <xdr:cNvPr id="411" name="公債費負担の状況該当値テキスト">
          <a:extLst>
            <a:ext uri="{FF2B5EF4-FFF2-40B4-BE49-F238E27FC236}">
              <a16:creationId xmlns:a16="http://schemas.microsoft.com/office/drawing/2014/main" xmlns="" id="{F80D6616-D9BC-4B6F-8E0D-A0F57A77943A}"/>
            </a:ext>
          </a:extLst>
        </xdr:cNvPr>
        <xdr:cNvSpPr txBox="1"/>
      </xdr:nvSpPr>
      <xdr:spPr>
        <a:xfrm>
          <a:off x="17106900" y="6916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66146</xdr:rowOff>
    </xdr:from>
    <xdr:to>
      <xdr:col>77</xdr:col>
      <xdr:colOff>95250</xdr:colOff>
      <xdr:row>40</xdr:row>
      <xdr:rowOff>167746</xdr:rowOff>
    </xdr:to>
    <xdr:sp macro="" textlink="">
      <xdr:nvSpPr>
        <xdr:cNvPr id="412" name="楕円 411">
          <a:extLst>
            <a:ext uri="{FF2B5EF4-FFF2-40B4-BE49-F238E27FC236}">
              <a16:creationId xmlns:a16="http://schemas.microsoft.com/office/drawing/2014/main" xmlns="" id="{0A9782D6-0936-4F9B-A662-A05EB2D751E0}"/>
            </a:ext>
          </a:extLst>
        </xdr:cNvPr>
        <xdr:cNvSpPr/>
      </xdr:nvSpPr>
      <xdr:spPr>
        <a:xfrm>
          <a:off x="16129000" y="692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152523</xdr:rowOff>
    </xdr:from>
    <xdr:ext cx="736600" cy="259045"/>
    <xdr:sp macro="" textlink="">
      <xdr:nvSpPr>
        <xdr:cNvPr id="413" name="テキスト ボックス 412">
          <a:extLst>
            <a:ext uri="{FF2B5EF4-FFF2-40B4-BE49-F238E27FC236}">
              <a16:creationId xmlns:a16="http://schemas.microsoft.com/office/drawing/2014/main" xmlns="" id="{FC67B897-F0A4-4076-899B-8F3F74472B67}"/>
            </a:ext>
          </a:extLst>
        </xdr:cNvPr>
        <xdr:cNvSpPr txBox="1"/>
      </xdr:nvSpPr>
      <xdr:spPr>
        <a:xfrm>
          <a:off x="15798800" y="7010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66146</xdr:rowOff>
    </xdr:from>
    <xdr:to>
      <xdr:col>73</xdr:col>
      <xdr:colOff>44450</xdr:colOff>
      <xdr:row>40</xdr:row>
      <xdr:rowOff>167746</xdr:rowOff>
    </xdr:to>
    <xdr:sp macro="" textlink="">
      <xdr:nvSpPr>
        <xdr:cNvPr id="414" name="楕円 413">
          <a:extLst>
            <a:ext uri="{FF2B5EF4-FFF2-40B4-BE49-F238E27FC236}">
              <a16:creationId xmlns:a16="http://schemas.microsoft.com/office/drawing/2014/main" xmlns="" id="{7819A4C1-F3D9-4019-B9AC-2F8A8C812373}"/>
            </a:ext>
          </a:extLst>
        </xdr:cNvPr>
        <xdr:cNvSpPr/>
      </xdr:nvSpPr>
      <xdr:spPr>
        <a:xfrm>
          <a:off x="15240000" y="692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152523</xdr:rowOff>
    </xdr:from>
    <xdr:ext cx="762000" cy="259045"/>
    <xdr:sp macro="" textlink="">
      <xdr:nvSpPr>
        <xdr:cNvPr id="415" name="テキスト ボックス 414">
          <a:extLst>
            <a:ext uri="{FF2B5EF4-FFF2-40B4-BE49-F238E27FC236}">
              <a16:creationId xmlns:a16="http://schemas.microsoft.com/office/drawing/2014/main" xmlns="" id="{CA1DA3A0-977D-4428-9D04-6E1B11CDCA9D}"/>
            </a:ext>
          </a:extLst>
        </xdr:cNvPr>
        <xdr:cNvSpPr txBox="1"/>
      </xdr:nvSpPr>
      <xdr:spPr>
        <a:xfrm>
          <a:off x="14909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136525</xdr:rowOff>
    </xdr:from>
    <xdr:to>
      <xdr:col>68</xdr:col>
      <xdr:colOff>203200</xdr:colOff>
      <xdr:row>41</xdr:row>
      <xdr:rowOff>66675</xdr:rowOff>
    </xdr:to>
    <xdr:sp macro="" textlink="">
      <xdr:nvSpPr>
        <xdr:cNvPr id="416" name="楕円 415">
          <a:extLst>
            <a:ext uri="{FF2B5EF4-FFF2-40B4-BE49-F238E27FC236}">
              <a16:creationId xmlns:a16="http://schemas.microsoft.com/office/drawing/2014/main" xmlns="" id="{4BA3BDF3-61B6-4894-B529-313599772E8A}"/>
            </a:ext>
          </a:extLst>
        </xdr:cNvPr>
        <xdr:cNvSpPr/>
      </xdr:nvSpPr>
      <xdr:spPr>
        <a:xfrm>
          <a:off x="14351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51452</xdr:rowOff>
    </xdr:from>
    <xdr:ext cx="762000" cy="259045"/>
    <xdr:sp macro="" textlink="">
      <xdr:nvSpPr>
        <xdr:cNvPr id="417" name="テキスト ボックス 416">
          <a:extLst>
            <a:ext uri="{FF2B5EF4-FFF2-40B4-BE49-F238E27FC236}">
              <a16:creationId xmlns:a16="http://schemas.microsoft.com/office/drawing/2014/main" xmlns="" id="{F3DFD0FA-05C8-4DAF-AB3E-9BECDD6D791B}"/>
            </a:ext>
          </a:extLst>
        </xdr:cNvPr>
        <xdr:cNvSpPr txBox="1"/>
      </xdr:nvSpPr>
      <xdr:spPr>
        <a:xfrm>
          <a:off x="14020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18" name="楕円 417">
          <a:extLst>
            <a:ext uri="{FF2B5EF4-FFF2-40B4-BE49-F238E27FC236}">
              <a16:creationId xmlns:a16="http://schemas.microsoft.com/office/drawing/2014/main" xmlns="" id="{8B2EC939-6A92-46E4-AA93-4F060C31883A}"/>
            </a:ext>
          </a:extLst>
        </xdr:cNvPr>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419" name="テキスト ボックス 418">
          <a:extLst>
            <a:ext uri="{FF2B5EF4-FFF2-40B4-BE49-F238E27FC236}">
              <a16:creationId xmlns:a16="http://schemas.microsoft.com/office/drawing/2014/main" xmlns="" id="{5C0D5537-91EC-4336-95C5-18474418A3FC}"/>
            </a:ext>
          </a:extLst>
        </xdr:cNvPr>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0" name="正方形/長方形 419">
          <a:extLst>
            <a:ext uri="{FF2B5EF4-FFF2-40B4-BE49-F238E27FC236}">
              <a16:creationId xmlns:a16="http://schemas.microsoft.com/office/drawing/2014/main" xmlns="" id="{F9A90E9F-93C9-45E6-A9EE-C969FD2BB574}"/>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1" name="テキスト ボックス 420">
          <a:extLst>
            <a:ext uri="{FF2B5EF4-FFF2-40B4-BE49-F238E27FC236}">
              <a16:creationId xmlns:a16="http://schemas.microsoft.com/office/drawing/2014/main" xmlns="" id="{93F45C6C-BB08-4451-A395-92C2EDA2A93E}"/>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2" name="テキスト ボックス 421">
          <a:extLst>
            <a:ext uri="{FF2B5EF4-FFF2-40B4-BE49-F238E27FC236}">
              <a16:creationId xmlns:a16="http://schemas.microsoft.com/office/drawing/2014/main" xmlns="" id="{6F67525B-95EE-4A32-BF90-BE1298ED2E8F}"/>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3" name="正方形/長方形 422">
          <a:extLst>
            <a:ext uri="{FF2B5EF4-FFF2-40B4-BE49-F238E27FC236}">
              <a16:creationId xmlns:a16="http://schemas.microsoft.com/office/drawing/2014/main" xmlns="" id="{078E02B5-7498-4EE4-8F16-46E0DA463B6D}"/>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4" name="正方形/長方形 423">
          <a:extLst>
            <a:ext uri="{FF2B5EF4-FFF2-40B4-BE49-F238E27FC236}">
              <a16:creationId xmlns:a16="http://schemas.microsoft.com/office/drawing/2014/main" xmlns="" id="{14414B2F-0AAC-4050-9812-C9BD94633695}"/>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5" name="正方形/長方形 424">
          <a:extLst>
            <a:ext uri="{FF2B5EF4-FFF2-40B4-BE49-F238E27FC236}">
              <a16:creationId xmlns:a16="http://schemas.microsoft.com/office/drawing/2014/main" xmlns="" id="{8502B133-ADE4-4D47-8F04-45D3A86F750E}"/>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6" name="正方形/長方形 425">
          <a:extLst>
            <a:ext uri="{FF2B5EF4-FFF2-40B4-BE49-F238E27FC236}">
              <a16:creationId xmlns:a16="http://schemas.microsoft.com/office/drawing/2014/main" xmlns="" id="{BF68A0FD-8A69-479F-BBB5-2E964E492B76}"/>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7" name="正方形/長方形 426">
          <a:extLst>
            <a:ext uri="{FF2B5EF4-FFF2-40B4-BE49-F238E27FC236}">
              <a16:creationId xmlns:a16="http://schemas.microsoft.com/office/drawing/2014/main" xmlns="" id="{AEE86829-B490-4C17-B7BC-11B25CBA047D}"/>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8" name="正方形/長方形 427">
          <a:extLst>
            <a:ext uri="{FF2B5EF4-FFF2-40B4-BE49-F238E27FC236}">
              <a16:creationId xmlns:a16="http://schemas.microsoft.com/office/drawing/2014/main" xmlns="" id="{E53B26B7-FE7B-4FBC-B02A-8C47543DD758}"/>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正方形/長方形 428">
          <a:extLst>
            <a:ext uri="{FF2B5EF4-FFF2-40B4-BE49-F238E27FC236}">
              <a16:creationId xmlns:a16="http://schemas.microsoft.com/office/drawing/2014/main" xmlns="" id="{B84BB561-9DAE-4D3C-94BA-33BD012592DF}"/>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0" name="正方形/長方形 429">
          <a:extLst>
            <a:ext uri="{FF2B5EF4-FFF2-40B4-BE49-F238E27FC236}">
              <a16:creationId xmlns:a16="http://schemas.microsoft.com/office/drawing/2014/main" xmlns="" id="{57927216-7508-40EB-B1E2-F7FFA10C7702}"/>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1" name="正方形/長方形 430">
          <a:extLst>
            <a:ext uri="{FF2B5EF4-FFF2-40B4-BE49-F238E27FC236}">
              <a16:creationId xmlns:a16="http://schemas.microsoft.com/office/drawing/2014/main" xmlns="" id="{53FE2D34-0C19-4319-BA77-CBC15CC4FF86}"/>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2" name="テキスト ボックス 431">
          <a:extLst>
            <a:ext uri="{FF2B5EF4-FFF2-40B4-BE49-F238E27FC236}">
              <a16:creationId xmlns:a16="http://schemas.microsoft.com/office/drawing/2014/main" xmlns="" id="{8E072F94-319F-416C-B3F5-6BB1F5A41BC8}"/>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200">
              <a:solidFill>
                <a:schemeClr val="dk1"/>
              </a:solidFill>
              <a:effectLst/>
              <a:latin typeface="ＭＳ Ｐ明朝" panose="02020600040205080304" pitchFamily="18" charset="-128"/>
              <a:ea typeface="ＭＳ Ｐ明朝" panose="02020600040205080304" pitchFamily="18" charset="-128"/>
              <a:cs typeface="+mn-cs"/>
            </a:rPr>
            <a:t>地方債現在高や公営企業債等繰入見込額等が増加したものの、標準財政規模や充当可能基金が増加したため、将来負担比率は前年度より</a:t>
          </a:r>
          <a:r>
            <a:rPr kumimoji="1" lang="en-US" altLang="ja-JP" sz="1200">
              <a:solidFill>
                <a:schemeClr val="dk1"/>
              </a:solidFill>
              <a:effectLst/>
              <a:latin typeface="ＭＳ Ｐ明朝" panose="02020600040205080304" pitchFamily="18" charset="-128"/>
              <a:ea typeface="ＭＳ Ｐ明朝" panose="02020600040205080304" pitchFamily="18" charset="-128"/>
              <a:cs typeface="+mn-cs"/>
            </a:rPr>
            <a:t>3.1</a:t>
          </a:r>
          <a:r>
            <a:rPr kumimoji="1" lang="ja-JP" altLang="en-US" sz="1200">
              <a:solidFill>
                <a:schemeClr val="dk1"/>
              </a:solidFill>
              <a:effectLst/>
              <a:latin typeface="ＭＳ Ｐ明朝" panose="02020600040205080304" pitchFamily="18" charset="-128"/>
              <a:ea typeface="ＭＳ Ｐ明朝" panose="02020600040205080304" pitchFamily="18" charset="-128"/>
              <a:cs typeface="+mn-cs"/>
            </a:rPr>
            <a:t>ポイント減少し</a:t>
          </a:r>
          <a:r>
            <a:rPr kumimoji="1" lang="en-US" altLang="ja-JP" sz="1200">
              <a:solidFill>
                <a:schemeClr val="dk1"/>
              </a:solidFill>
              <a:effectLst/>
              <a:latin typeface="ＭＳ Ｐ明朝" panose="02020600040205080304" pitchFamily="18" charset="-128"/>
              <a:ea typeface="ＭＳ Ｐ明朝" panose="02020600040205080304" pitchFamily="18" charset="-128"/>
              <a:cs typeface="+mn-cs"/>
            </a:rPr>
            <a:t>76.8</a:t>
          </a:r>
          <a:r>
            <a:rPr kumimoji="1" lang="ja-JP" altLang="en-US" sz="1200">
              <a:solidFill>
                <a:schemeClr val="dk1"/>
              </a:solidFill>
              <a:effectLst/>
              <a:latin typeface="ＭＳ Ｐ明朝" panose="02020600040205080304" pitchFamily="18" charset="-128"/>
              <a:ea typeface="ＭＳ Ｐ明朝" panose="02020600040205080304" pitchFamily="18" charset="-128"/>
              <a:cs typeface="+mn-cs"/>
            </a:rPr>
            <a:t>％となったが、全国、類似団体又は県平均と比較すると、非常に高い数値となっている。</a:t>
          </a:r>
        </a:p>
        <a:p>
          <a:r>
            <a:rPr kumimoji="1" lang="ja-JP" altLang="en-US" sz="1200">
              <a:solidFill>
                <a:schemeClr val="dk1"/>
              </a:solidFill>
              <a:effectLst/>
              <a:latin typeface="ＭＳ Ｐ明朝" panose="02020600040205080304" pitchFamily="18" charset="-128"/>
              <a:ea typeface="ＭＳ Ｐ明朝" panose="02020600040205080304" pitchFamily="18" charset="-128"/>
              <a:cs typeface="+mn-cs"/>
            </a:rPr>
            <a:t>　今後は、現在事業を進めている次期ごみ処理施設整備事業や消防署建て替え事業等の実施に伴い、将来負担比率は上昇していく見込みである。今後、下水道事業等すでに計画している事業以外の投資的事業を極力抑制し、また、施設の老朽化に伴う大規模改修・建替えなどに必要な将来負担を把握し、トータルコストの縮減を行うことで財政負担の平準化等を図っていく。</a:t>
          </a:r>
        </a:p>
      </xdr:txBody>
    </xdr:sp>
    <xdr:clientData/>
  </xdr:twoCellAnchor>
  <xdr:oneCellAnchor>
    <xdr:from>
      <xdr:col>61</xdr:col>
      <xdr:colOff>6350</xdr:colOff>
      <xdr:row>10</xdr:row>
      <xdr:rowOff>63500</xdr:rowOff>
    </xdr:from>
    <xdr:ext cx="298543" cy="225703"/>
    <xdr:sp macro="" textlink="">
      <xdr:nvSpPr>
        <xdr:cNvPr id="433" name="テキスト ボックス 432">
          <a:extLst>
            <a:ext uri="{FF2B5EF4-FFF2-40B4-BE49-F238E27FC236}">
              <a16:creationId xmlns:a16="http://schemas.microsoft.com/office/drawing/2014/main" xmlns="" id="{2B50F7C0-8B12-4CF5-B4AB-AB0DA4036915}"/>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4" name="直線コネクタ 433">
          <a:extLst>
            <a:ext uri="{FF2B5EF4-FFF2-40B4-BE49-F238E27FC236}">
              <a16:creationId xmlns:a16="http://schemas.microsoft.com/office/drawing/2014/main" xmlns="" id="{811EC491-99B5-4ACF-9527-414208816833}"/>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5" name="テキスト ボックス 434">
          <a:extLst>
            <a:ext uri="{FF2B5EF4-FFF2-40B4-BE49-F238E27FC236}">
              <a16:creationId xmlns:a16="http://schemas.microsoft.com/office/drawing/2014/main" xmlns="" id="{390C15F1-6B1C-4684-9E65-65A905F876DD}"/>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6" name="直線コネクタ 435">
          <a:extLst>
            <a:ext uri="{FF2B5EF4-FFF2-40B4-BE49-F238E27FC236}">
              <a16:creationId xmlns:a16="http://schemas.microsoft.com/office/drawing/2014/main" xmlns="" id="{2F3EBD99-54F4-4BB9-836B-B074C83539E1}"/>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7" name="テキスト ボックス 436">
          <a:extLst>
            <a:ext uri="{FF2B5EF4-FFF2-40B4-BE49-F238E27FC236}">
              <a16:creationId xmlns:a16="http://schemas.microsoft.com/office/drawing/2014/main" xmlns="" id="{4E2494FD-4A3E-46C9-B2F3-B3404B4BBC62}"/>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8" name="直線コネクタ 437">
          <a:extLst>
            <a:ext uri="{FF2B5EF4-FFF2-40B4-BE49-F238E27FC236}">
              <a16:creationId xmlns:a16="http://schemas.microsoft.com/office/drawing/2014/main" xmlns="" id="{681D8CE1-97AF-4B0F-A34E-659AE47443FD}"/>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9" name="テキスト ボックス 438">
          <a:extLst>
            <a:ext uri="{FF2B5EF4-FFF2-40B4-BE49-F238E27FC236}">
              <a16:creationId xmlns:a16="http://schemas.microsoft.com/office/drawing/2014/main" xmlns="" id="{4BE5BC23-6AA6-4DD3-95B6-BD25F0F3D6C4}"/>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0" name="直線コネクタ 439">
          <a:extLst>
            <a:ext uri="{FF2B5EF4-FFF2-40B4-BE49-F238E27FC236}">
              <a16:creationId xmlns:a16="http://schemas.microsoft.com/office/drawing/2014/main" xmlns="" id="{B4C16E15-9125-4B89-A5E7-938E347FEF28}"/>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1" name="テキスト ボックス 440">
          <a:extLst>
            <a:ext uri="{FF2B5EF4-FFF2-40B4-BE49-F238E27FC236}">
              <a16:creationId xmlns:a16="http://schemas.microsoft.com/office/drawing/2014/main" xmlns="" id="{84A5A75E-AA05-474F-BA2E-9C120896A189}"/>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2" name="直線コネクタ 441">
          <a:extLst>
            <a:ext uri="{FF2B5EF4-FFF2-40B4-BE49-F238E27FC236}">
              <a16:creationId xmlns:a16="http://schemas.microsoft.com/office/drawing/2014/main" xmlns="" id="{BF7DD6B8-BD30-49CD-A8E3-CAFAEC4CAADB}"/>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3" name="テキスト ボックス 442">
          <a:extLst>
            <a:ext uri="{FF2B5EF4-FFF2-40B4-BE49-F238E27FC236}">
              <a16:creationId xmlns:a16="http://schemas.microsoft.com/office/drawing/2014/main" xmlns="" id="{056ED238-2D1C-4E5E-AC06-B3E92BCE9903}"/>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4" name="直線コネクタ 443">
          <a:extLst>
            <a:ext uri="{FF2B5EF4-FFF2-40B4-BE49-F238E27FC236}">
              <a16:creationId xmlns:a16="http://schemas.microsoft.com/office/drawing/2014/main" xmlns="" id="{FE42118D-122A-40DD-9902-EEAB516F833D}"/>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5" name="テキスト ボックス 444">
          <a:extLst>
            <a:ext uri="{FF2B5EF4-FFF2-40B4-BE49-F238E27FC236}">
              <a16:creationId xmlns:a16="http://schemas.microsoft.com/office/drawing/2014/main" xmlns="" id="{6F1D9C76-68D5-4994-9A46-4BF63A1CA4AA}"/>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6" name="直線コネクタ 445">
          <a:extLst>
            <a:ext uri="{FF2B5EF4-FFF2-40B4-BE49-F238E27FC236}">
              <a16:creationId xmlns:a16="http://schemas.microsoft.com/office/drawing/2014/main" xmlns="" id="{EF00AB10-AA3B-4311-9A3A-1562DD6C4FE7}"/>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7" name="テキスト ボックス 446">
          <a:extLst>
            <a:ext uri="{FF2B5EF4-FFF2-40B4-BE49-F238E27FC236}">
              <a16:creationId xmlns:a16="http://schemas.microsoft.com/office/drawing/2014/main" xmlns="" id="{4C6FEEED-6EE5-4133-94A4-BC0C80F2DD75}"/>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8" name="直線コネクタ 447">
          <a:extLst>
            <a:ext uri="{FF2B5EF4-FFF2-40B4-BE49-F238E27FC236}">
              <a16:creationId xmlns:a16="http://schemas.microsoft.com/office/drawing/2014/main" xmlns="" id="{3370FE86-F5CE-4A56-A1A0-C72ABB05E964}"/>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9" name="将来負担の状況グラフ枠">
          <a:extLst>
            <a:ext uri="{FF2B5EF4-FFF2-40B4-BE49-F238E27FC236}">
              <a16:creationId xmlns:a16="http://schemas.microsoft.com/office/drawing/2014/main" xmlns="" id="{8E586535-B1CF-4D34-9859-740F78A237C9}"/>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45176</xdr:rowOff>
    </xdr:to>
    <xdr:cxnSp macro="">
      <xdr:nvCxnSpPr>
        <xdr:cNvPr id="450" name="直線コネクタ 449">
          <a:extLst>
            <a:ext uri="{FF2B5EF4-FFF2-40B4-BE49-F238E27FC236}">
              <a16:creationId xmlns:a16="http://schemas.microsoft.com/office/drawing/2014/main" xmlns="" id="{653D0669-2C3A-4A42-8292-837D410A7A07}"/>
            </a:ext>
          </a:extLst>
        </xdr:cNvPr>
        <xdr:cNvCxnSpPr/>
      </xdr:nvCxnSpPr>
      <xdr:spPr>
        <a:xfrm flipV="1">
          <a:off x="17018000" y="2313214"/>
          <a:ext cx="0" cy="16753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17253</xdr:rowOff>
    </xdr:from>
    <xdr:ext cx="762000" cy="259045"/>
    <xdr:sp macro="" textlink="">
      <xdr:nvSpPr>
        <xdr:cNvPr id="451" name="将来負担の状況最小値テキスト">
          <a:extLst>
            <a:ext uri="{FF2B5EF4-FFF2-40B4-BE49-F238E27FC236}">
              <a16:creationId xmlns:a16="http://schemas.microsoft.com/office/drawing/2014/main" xmlns="" id="{C6D932B0-047A-48D9-A0A1-5E734C575EEF}"/>
            </a:ext>
          </a:extLst>
        </xdr:cNvPr>
        <xdr:cNvSpPr txBox="1"/>
      </xdr:nvSpPr>
      <xdr:spPr>
        <a:xfrm>
          <a:off x="17106900" y="396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45176</xdr:rowOff>
    </xdr:from>
    <xdr:to>
      <xdr:col>81</xdr:col>
      <xdr:colOff>133350</xdr:colOff>
      <xdr:row>23</xdr:row>
      <xdr:rowOff>45176</xdr:rowOff>
    </xdr:to>
    <xdr:cxnSp macro="">
      <xdr:nvCxnSpPr>
        <xdr:cNvPr id="452" name="直線コネクタ 451">
          <a:extLst>
            <a:ext uri="{FF2B5EF4-FFF2-40B4-BE49-F238E27FC236}">
              <a16:creationId xmlns:a16="http://schemas.microsoft.com/office/drawing/2014/main" xmlns="" id="{EE6406DD-8E86-47A9-BCB0-C418B85FF226}"/>
            </a:ext>
          </a:extLst>
        </xdr:cNvPr>
        <xdr:cNvCxnSpPr/>
      </xdr:nvCxnSpPr>
      <xdr:spPr>
        <a:xfrm>
          <a:off x="16929100" y="3988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3" name="将来負担の状況最大値テキスト">
          <a:extLst>
            <a:ext uri="{FF2B5EF4-FFF2-40B4-BE49-F238E27FC236}">
              <a16:creationId xmlns:a16="http://schemas.microsoft.com/office/drawing/2014/main" xmlns="" id="{BADAF189-CAA3-4BC3-AF1C-A2BBB2B597EA}"/>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4" name="直線コネクタ 453">
          <a:extLst>
            <a:ext uri="{FF2B5EF4-FFF2-40B4-BE49-F238E27FC236}">
              <a16:creationId xmlns:a16="http://schemas.microsoft.com/office/drawing/2014/main" xmlns="" id="{1AF90E96-445A-4093-A5B8-964BFDE691F4}"/>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109583</xdr:rowOff>
    </xdr:from>
    <xdr:to>
      <xdr:col>81</xdr:col>
      <xdr:colOff>44450</xdr:colOff>
      <xdr:row>18</xdr:row>
      <xdr:rowOff>145203</xdr:rowOff>
    </xdr:to>
    <xdr:cxnSp macro="">
      <xdr:nvCxnSpPr>
        <xdr:cNvPr id="455" name="直線コネクタ 454">
          <a:extLst>
            <a:ext uri="{FF2B5EF4-FFF2-40B4-BE49-F238E27FC236}">
              <a16:creationId xmlns:a16="http://schemas.microsoft.com/office/drawing/2014/main" xmlns="" id="{D0B53547-0601-45A1-AEA3-EF1216C5D0DF}"/>
            </a:ext>
          </a:extLst>
        </xdr:cNvPr>
        <xdr:cNvCxnSpPr/>
      </xdr:nvCxnSpPr>
      <xdr:spPr>
        <a:xfrm flipV="1">
          <a:off x="16179800" y="3195683"/>
          <a:ext cx="8382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6" name="将来負担の状況平均値テキスト">
          <a:extLst>
            <a:ext uri="{FF2B5EF4-FFF2-40B4-BE49-F238E27FC236}">
              <a16:creationId xmlns:a16="http://schemas.microsoft.com/office/drawing/2014/main" xmlns="" id="{481EBA6F-E4E7-4B62-AB26-26C33641724C}"/>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7" name="フローチャート: 判断 456">
          <a:extLst>
            <a:ext uri="{FF2B5EF4-FFF2-40B4-BE49-F238E27FC236}">
              <a16:creationId xmlns:a16="http://schemas.microsoft.com/office/drawing/2014/main" xmlns="" id="{B42ABD9C-519D-4CCC-A87A-FB319DE0AC18}"/>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145203</xdr:rowOff>
    </xdr:from>
    <xdr:to>
      <xdr:col>77</xdr:col>
      <xdr:colOff>44450</xdr:colOff>
      <xdr:row>19</xdr:row>
      <xdr:rowOff>125428</xdr:rowOff>
    </xdr:to>
    <xdr:cxnSp macro="">
      <xdr:nvCxnSpPr>
        <xdr:cNvPr id="458" name="直線コネクタ 457">
          <a:extLst>
            <a:ext uri="{FF2B5EF4-FFF2-40B4-BE49-F238E27FC236}">
              <a16:creationId xmlns:a16="http://schemas.microsoft.com/office/drawing/2014/main" xmlns="" id="{1C114970-4F42-44F8-A839-8AA6124C3704}"/>
            </a:ext>
          </a:extLst>
        </xdr:cNvPr>
        <xdr:cNvCxnSpPr/>
      </xdr:nvCxnSpPr>
      <xdr:spPr>
        <a:xfrm flipV="1">
          <a:off x="15290800" y="3231303"/>
          <a:ext cx="889000" cy="15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131233</xdr:rowOff>
    </xdr:from>
    <xdr:to>
      <xdr:col>77</xdr:col>
      <xdr:colOff>95250</xdr:colOff>
      <xdr:row>14</xdr:row>
      <xdr:rowOff>61383</xdr:rowOff>
    </xdr:to>
    <xdr:sp macro="" textlink="">
      <xdr:nvSpPr>
        <xdr:cNvPr id="459" name="フローチャート: 判断 458">
          <a:extLst>
            <a:ext uri="{FF2B5EF4-FFF2-40B4-BE49-F238E27FC236}">
              <a16:creationId xmlns:a16="http://schemas.microsoft.com/office/drawing/2014/main" xmlns="" id="{90916675-E59D-474C-B296-A46C8B3CE6D4}"/>
            </a:ext>
          </a:extLst>
        </xdr:cNvPr>
        <xdr:cNvSpPr/>
      </xdr:nvSpPr>
      <xdr:spPr>
        <a:xfrm>
          <a:off x="16129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71560</xdr:rowOff>
    </xdr:from>
    <xdr:ext cx="736600" cy="259045"/>
    <xdr:sp macro="" textlink="">
      <xdr:nvSpPr>
        <xdr:cNvPr id="460" name="テキスト ボックス 459">
          <a:extLst>
            <a:ext uri="{FF2B5EF4-FFF2-40B4-BE49-F238E27FC236}">
              <a16:creationId xmlns:a16="http://schemas.microsoft.com/office/drawing/2014/main" xmlns="" id="{AB6C9906-8B81-4814-89FC-9304D6E88190}"/>
            </a:ext>
          </a:extLst>
        </xdr:cNvPr>
        <xdr:cNvSpPr txBox="1"/>
      </xdr:nvSpPr>
      <xdr:spPr>
        <a:xfrm>
          <a:off x="15798800" y="2128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125428</xdr:rowOff>
    </xdr:from>
    <xdr:to>
      <xdr:col>72</xdr:col>
      <xdr:colOff>203200</xdr:colOff>
      <xdr:row>19</xdr:row>
      <xdr:rowOff>142663</xdr:rowOff>
    </xdr:to>
    <xdr:cxnSp macro="">
      <xdr:nvCxnSpPr>
        <xdr:cNvPr id="461" name="直線コネクタ 460">
          <a:extLst>
            <a:ext uri="{FF2B5EF4-FFF2-40B4-BE49-F238E27FC236}">
              <a16:creationId xmlns:a16="http://schemas.microsoft.com/office/drawing/2014/main" xmlns="" id="{AFBFAABB-9F22-4236-B97A-D7A698477251}"/>
            </a:ext>
          </a:extLst>
        </xdr:cNvPr>
        <xdr:cNvCxnSpPr/>
      </xdr:nvCxnSpPr>
      <xdr:spPr>
        <a:xfrm flipV="1">
          <a:off x="14401800" y="3382978"/>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132140</xdr:rowOff>
    </xdr:from>
    <xdr:to>
      <xdr:col>73</xdr:col>
      <xdr:colOff>44450</xdr:colOff>
      <xdr:row>15</xdr:row>
      <xdr:rowOff>62290</xdr:rowOff>
    </xdr:to>
    <xdr:sp macro="" textlink="">
      <xdr:nvSpPr>
        <xdr:cNvPr id="462" name="フローチャート: 判断 461">
          <a:extLst>
            <a:ext uri="{FF2B5EF4-FFF2-40B4-BE49-F238E27FC236}">
              <a16:creationId xmlns:a16="http://schemas.microsoft.com/office/drawing/2014/main" xmlns="" id="{C01FD931-A74F-47DD-9B00-05F9EB1BBF44}"/>
            </a:ext>
          </a:extLst>
        </xdr:cNvPr>
        <xdr:cNvSpPr/>
      </xdr:nvSpPr>
      <xdr:spPr>
        <a:xfrm>
          <a:off x="15240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72467</xdr:rowOff>
    </xdr:from>
    <xdr:ext cx="762000" cy="259045"/>
    <xdr:sp macro="" textlink="">
      <xdr:nvSpPr>
        <xdr:cNvPr id="463" name="テキスト ボックス 462">
          <a:extLst>
            <a:ext uri="{FF2B5EF4-FFF2-40B4-BE49-F238E27FC236}">
              <a16:creationId xmlns:a16="http://schemas.microsoft.com/office/drawing/2014/main" xmlns="" id="{C8ADFB1E-B02D-4E07-BE84-5B82E94E87FB}"/>
            </a:ext>
          </a:extLst>
        </xdr:cNvPr>
        <xdr:cNvSpPr txBox="1"/>
      </xdr:nvSpPr>
      <xdr:spPr>
        <a:xfrm>
          <a:off x="14909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79466</xdr:rowOff>
    </xdr:from>
    <xdr:to>
      <xdr:col>68</xdr:col>
      <xdr:colOff>152400</xdr:colOff>
      <xdr:row>19</xdr:row>
      <xdr:rowOff>142663</xdr:rowOff>
    </xdr:to>
    <xdr:cxnSp macro="">
      <xdr:nvCxnSpPr>
        <xdr:cNvPr id="464" name="直線コネクタ 463">
          <a:extLst>
            <a:ext uri="{FF2B5EF4-FFF2-40B4-BE49-F238E27FC236}">
              <a16:creationId xmlns:a16="http://schemas.microsoft.com/office/drawing/2014/main" xmlns="" id="{E680B438-82BF-4A7F-BB02-6DC3A5016785}"/>
            </a:ext>
          </a:extLst>
        </xdr:cNvPr>
        <xdr:cNvCxnSpPr/>
      </xdr:nvCxnSpPr>
      <xdr:spPr>
        <a:xfrm>
          <a:off x="13512800" y="3337016"/>
          <a:ext cx="889000" cy="6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103414</xdr:rowOff>
    </xdr:from>
    <xdr:to>
      <xdr:col>68</xdr:col>
      <xdr:colOff>203200</xdr:colOff>
      <xdr:row>15</xdr:row>
      <xdr:rowOff>33564</xdr:rowOff>
    </xdr:to>
    <xdr:sp macro="" textlink="">
      <xdr:nvSpPr>
        <xdr:cNvPr id="465" name="フローチャート: 判断 464">
          <a:extLst>
            <a:ext uri="{FF2B5EF4-FFF2-40B4-BE49-F238E27FC236}">
              <a16:creationId xmlns:a16="http://schemas.microsoft.com/office/drawing/2014/main" xmlns="" id="{F34B5FAD-0AB5-47F4-8576-2E0260E16EEB}"/>
            </a:ext>
          </a:extLst>
        </xdr:cNvPr>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43741</xdr:rowOff>
    </xdr:from>
    <xdr:ext cx="762000" cy="259045"/>
    <xdr:sp macro="" textlink="">
      <xdr:nvSpPr>
        <xdr:cNvPr id="466" name="テキスト ボックス 465">
          <a:extLst>
            <a:ext uri="{FF2B5EF4-FFF2-40B4-BE49-F238E27FC236}">
              <a16:creationId xmlns:a16="http://schemas.microsoft.com/office/drawing/2014/main" xmlns="" id="{A0611262-A4E5-4583-8ED5-8307637783A5}"/>
            </a:ext>
          </a:extLst>
        </xdr:cNvPr>
        <xdr:cNvSpPr txBox="1"/>
      </xdr:nvSpPr>
      <xdr:spPr>
        <a:xfrm>
          <a:off x="14020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102265</xdr:rowOff>
    </xdr:from>
    <xdr:to>
      <xdr:col>64</xdr:col>
      <xdr:colOff>152400</xdr:colOff>
      <xdr:row>15</xdr:row>
      <xdr:rowOff>32415</xdr:rowOff>
    </xdr:to>
    <xdr:sp macro="" textlink="">
      <xdr:nvSpPr>
        <xdr:cNvPr id="467" name="フローチャート: 判断 466">
          <a:extLst>
            <a:ext uri="{FF2B5EF4-FFF2-40B4-BE49-F238E27FC236}">
              <a16:creationId xmlns:a16="http://schemas.microsoft.com/office/drawing/2014/main" xmlns="" id="{D0286340-0594-4F8A-9099-C4562D91884D}"/>
            </a:ext>
          </a:extLst>
        </xdr:cNvPr>
        <xdr:cNvSpPr/>
      </xdr:nvSpPr>
      <xdr:spPr>
        <a:xfrm>
          <a:off x="13462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42592</xdr:rowOff>
    </xdr:from>
    <xdr:ext cx="762000" cy="259045"/>
    <xdr:sp macro="" textlink="">
      <xdr:nvSpPr>
        <xdr:cNvPr id="468" name="テキスト ボックス 467">
          <a:extLst>
            <a:ext uri="{FF2B5EF4-FFF2-40B4-BE49-F238E27FC236}">
              <a16:creationId xmlns:a16="http://schemas.microsoft.com/office/drawing/2014/main" xmlns="" id="{5C89193B-86DE-4B34-AD91-B65F384E7950}"/>
            </a:ext>
          </a:extLst>
        </xdr:cNvPr>
        <xdr:cNvSpPr txBox="1"/>
      </xdr:nvSpPr>
      <xdr:spPr>
        <a:xfrm>
          <a:off x="13131800" y="227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9" name="テキスト ボックス 468">
          <a:extLst>
            <a:ext uri="{FF2B5EF4-FFF2-40B4-BE49-F238E27FC236}">
              <a16:creationId xmlns:a16="http://schemas.microsoft.com/office/drawing/2014/main" xmlns="" id="{A4ED0580-E5EE-46D3-80F0-67CC85B4F7F5}"/>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70" name="テキスト ボックス 469">
          <a:extLst>
            <a:ext uri="{FF2B5EF4-FFF2-40B4-BE49-F238E27FC236}">
              <a16:creationId xmlns:a16="http://schemas.microsoft.com/office/drawing/2014/main" xmlns="" id="{DEC10B9B-0698-4BEB-BFB4-78BDD13B59F3}"/>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1" name="テキスト ボックス 470">
          <a:extLst>
            <a:ext uri="{FF2B5EF4-FFF2-40B4-BE49-F238E27FC236}">
              <a16:creationId xmlns:a16="http://schemas.microsoft.com/office/drawing/2014/main" xmlns="" id="{FB6EE063-AF04-411D-B76D-6386DAD6501F}"/>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2" name="テキスト ボックス 471">
          <a:extLst>
            <a:ext uri="{FF2B5EF4-FFF2-40B4-BE49-F238E27FC236}">
              <a16:creationId xmlns:a16="http://schemas.microsoft.com/office/drawing/2014/main" xmlns="" id="{54856B49-B66D-41D9-86C7-7B8F09DE5523}"/>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3" name="テキスト ボックス 472">
          <a:extLst>
            <a:ext uri="{FF2B5EF4-FFF2-40B4-BE49-F238E27FC236}">
              <a16:creationId xmlns:a16="http://schemas.microsoft.com/office/drawing/2014/main" xmlns="" id="{7E8666DC-62F2-4ABB-ABD6-93A2EA1226FD}"/>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58783</xdr:rowOff>
    </xdr:from>
    <xdr:to>
      <xdr:col>81</xdr:col>
      <xdr:colOff>95250</xdr:colOff>
      <xdr:row>18</xdr:row>
      <xdr:rowOff>160383</xdr:rowOff>
    </xdr:to>
    <xdr:sp macro="" textlink="">
      <xdr:nvSpPr>
        <xdr:cNvPr id="474" name="楕円 473">
          <a:extLst>
            <a:ext uri="{FF2B5EF4-FFF2-40B4-BE49-F238E27FC236}">
              <a16:creationId xmlns:a16="http://schemas.microsoft.com/office/drawing/2014/main" xmlns="" id="{B877474F-4F3C-4A49-854C-FD5F24316926}"/>
            </a:ext>
          </a:extLst>
        </xdr:cNvPr>
        <xdr:cNvSpPr/>
      </xdr:nvSpPr>
      <xdr:spPr>
        <a:xfrm>
          <a:off x="16967200" y="314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30860</xdr:rowOff>
    </xdr:from>
    <xdr:ext cx="762000" cy="259045"/>
    <xdr:sp macro="" textlink="">
      <xdr:nvSpPr>
        <xdr:cNvPr id="475" name="将来負担の状況該当値テキスト">
          <a:extLst>
            <a:ext uri="{FF2B5EF4-FFF2-40B4-BE49-F238E27FC236}">
              <a16:creationId xmlns:a16="http://schemas.microsoft.com/office/drawing/2014/main" xmlns="" id="{A9951431-ABD1-4BD4-BA85-487773C5471A}"/>
            </a:ext>
          </a:extLst>
        </xdr:cNvPr>
        <xdr:cNvSpPr txBox="1"/>
      </xdr:nvSpPr>
      <xdr:spPr>
        <a:xfrm>
          <a:off x="17106900" y="3116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94403</xdr:rowOff>
    </xdr:from>
    <xdr:to>
      <xdr:col>77</xdr:col>
      <xdr:colOff>95250</xdr:colOff>
      <xdr:row>19</xdr:row>
      <xdr:rowOff>24554</xdr:rowOff>
    </xdr:to>
    <xdr:sp macro="" textlink="">
      <xdr:nvSpPr>
        <xdr:cNvPr id="476" name="楕円 475">
          <a:extLst>
            <a:ext uri="{FF2B5EF4-FFF2-40B4-BE49-F238E27FC236}">
              <a16:creationId xmlns:a16="http://schemas.microsoft.com/office/drawing/2014/main" xmlns="" id="{159E5839-9206-4722-8062-2E5EE7C5A534}"/>
            </a:ext>
          </a:extLst>
        </xdr:cNvPr>
        <xdr:cNvSpPr/>
      </xdr:nvSpPr>
      <xdr:spPr>
        <a:xfrm>
          <a:off x="16129000" y="31805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9330</xdr:rowOff>
    </xdr:from>
    <xdr:ext cx="736600" cy="259045"/>
    <xdr:sp macro="" textlink="">
      <xdr:nvSpPr>
        <xdr:cNvPr id="477" name="テキスト ボックス 476">
          <a:extLst>
            <a:ext uri="{FF2B5EF4-FFF2-40B4-BE49-F238E27FC236}">
              <a16:creationId xmlns:a16="http://schemas.microsoft.com/office/drawing/2014/main" xmlns="" id="{E6C33442-65B8-4C5D-8705-EA1C10A44562}"/>
            </a:ext>
          </a:extLst>
        </xdr:cNvPr>
        <xdr:cNvSpPr txBox="1"/>
      </xdr:nvSpPr>
      <xdr:spPr>
        <a:xfrm>
          <a:off x="15798800" y="3266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74628</xdr:rowOff>
    </xdr:from>
    <xdr:to>
      <xdr:col>73</xdr:col>
      <xdr:colOff>44450</xdr:colOff>
      <xdr:row>20</xdr:row>
      <xdr:rowOff>4778</xdr:rowOff>
    </xdr:to>
    <xdr:sp macro="" textlink="">
      <xdr:nvSpPr>
        <xdr:cNvPr id="478" name="楕円 477">
          <a:extLst>
            <a:ext uri="{FF2B5EF4-FFF2-40B4-BE49-F238E27FC236}">
              <a16:creationId xmlns:a16="http://schemas.microsoft.com/office/drawing/2014/main" xmlns="" id="{B5D67CDC-6FE6-4B48-B3D2-34CA3A6BCB0A}"/>
            </a:ext>
          </a:extLst>
        </xdr:cNvPr>
        <xdr:cNvSpPr/>
      </xdr:nvSpPr>
      <xdr:spPr>
        <a:xfrm>
          <a:off x="15240000" y="333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161005</xdr:rowOff>
    </xdr:from>
    <xdr:ext cx="762000" cy="259045"/>
    <xdr:sp macro="" textlink="">
      <xdr:nvSpPr>
        <xdr:cNvPr id="479" name="テキスト ボックス 478">
          <a:extLst>
            <a:ext uri="{FF2B5EF4-FFF2-40B4-BE49-F238E27FC236}">
              <a16:creationId xmlns:a16="http://schemas.microsoft.com/office/drawing/2014/main" xmlns="" id="{080FE738-835C-4D97-9E57-2B76293110D8}"/>
            </a:ext>
          </a:extLst>
        </xdr:cNvPr>
        <xdr:cNvSpPr txBox="1"/>
      </xdr:nvSpPr>
      <xdr:spPr>
        <a:xfrm>
          <a:off x="14909800" y="3418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91863</xdr:rowOff>
    </xdr:from>
    <xdr:to>
      <xdr:col>68</xdr:col>
      <xdr:colOff>203200</xdr:colOff>
      <xdr:row>20</xdr:row>
      <xdr:rowOff>22013</xdr:rowOff>
    </xdr:to>
    <xdr:sp macro="" textlink="">
      <xdr:nvSpPr>
        <xdr:cNvPr id="480" name="楕円 479">
          <a:extLst>
            <a:ext uri="{FF2B5EF4-FFF2-40B4-BE49-F238E27FC236}">
              <a16:creationId xmlns:a16="http://schemas.microsoft.com/office/drawing/2014/main" xmlns="" id="{6C48F3CB-5750-421F-B39C-0D3371E5DAFB}"/>
            </a:ext>
          </a:extLst>
        </xdr:cNvPr>
        <xdr:cNvSpPr/>
      </xdr:nvSpPr>
      <xdr:spPr>
        <a:xfrm>
          <a:off x="14351000" y="334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6790</xdr:rowOff>
    </xdr:from>
    <xdr:ext cx="762000" cy="259045"/>
    <xdr:sp macro="" textlink="">
      <xdr:nvSpPr>
        <xdr:cNvPr id="481" name="テキスト ボックス 480">
          <a:extLst>
            <a:ext uri="{FF2B5EF4-FFF2-40B4-BE49-F238E27FC236}">
              <a16:creationId xmlns:a16="http://schemas.microsoft.com/office/drawing/2014/main" xmlns="" id="{F9296543-4FC9-4EDA-813F-D1DC9F4AD323}"/>
            </a:ext>
          </a:extLst>
        </xdr:cNvPr>
        <xdr:cNvSpPr txBox="1"/>
      </xdr:nvSpPr>
      <xdr:spPr>
        <a:xfrm>
          <a:off x="14020800" y="343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28666</xdr:rowOff>
    </xdr:from>
    <xdr:to>
      <xdr:col>64</xdr:col>
      <xdr:colOff>152400</xdr:colOff>
      <xdr:row>19</xdr:row>
      <xdr:rowOff>130266</xdr:rowOff>
    </xdr:to>
    <xdr:sp macro="" textlink="">
      <xdr:nvSpPr>
        <xdr:cNvPr id="482" name="楕円 481">
          <a:extLst>
            <a:ext uri="{FF2B5EF4-FFF2-40B4-BE49-F238E27FC236}">
              <a16:creationId xmlns:a16="http://schemas.microsoft.com/office/drawing/2014/main" xmlns="" id="{943456DE-4F95-4A2C-BA35-7068665BCA59}"/>
            </a:ext>
          </a:extLst>
        </xdr:cNvPr>
        <xdr:cNvSpPr/>
      </xdr:nvSpPr>
      <xdr:spPr>
        <a:xfrm>
          <a:off x="13462000" y="328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115043</xdr:rowOff>
    </xdr:from>
    <xdr:ext cx="762000" cy="259045"/>
    <xdr:sp macro="" textlink="">
      <xdr:nvSpPr>
        <xdr:cNvPr id="483" name="テキスト ボックス 482">
          <a:extLst>
            <a:ext uri="{FF2B5EF4-FFF2-40B4-BE49-F238E27FC236}">
              <a16:creationId xmlns:a16="http://schemas.microsoft.com/office/drawing/2014/main" xmlns="" id="{C2A58B14-BB18-4B2D-8828-808014B00435}"/>
            </a:ext>
          </a:extLst>
        </xdr:cNvPr>
        <xdr:cNvSpPr txBox="1"/>
      </xdr:nvSpPr>
      <xdr:spPr>
        <a:xfrm>
          <a:off x="13131800" y="3372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11,119
10,981
82.67
6,826,853
6,579,283
247,570
3,873,716
6,512,639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明朝" panose="02020600040205080304" pitchFamily="18" charset="-128"/>
              <a:ea typeface="ＭＳ Ｐ明朝" panose="02020600040205080304" pitchFamily="18" charset="-128"/>
            </a:rPr>
            <a:t>　前年度と比べ</a:t>
          </a:r>
          <a:r>
            <a:rPr kumimoji="1" lang="en-US" altLang="ja-JP" sz="1200">
              <a:latin typeface="ＭＳ Ｐ明朝" panose="02020600040205080304" pitchFamily="18" charset="-128"/>
              <a:ea typeface="ＭＳ Ｐ明朝" panose="02020600040205080304" pitchFamily="18" charset="-128"/>
            </a:rPr>
            <a:t>0.7</a:t>
          </a:r>
          <a:r>
            <a:rPr kumimoji="1" lang="ja-JP" altLang="en-US" sz="1200">
              <a:latin typeface="ＭＳ Ｐ明朝" panose="02020600040205080304" pitchFamily="18" charset="-128"/>
              <a:ea typeface="ＭＳ Ｐ明朝" panose="02020600040205080304" pitchFamily="18" charset="-128"/>
            </a:rPr>
            <a:t>ポイント上昇し、県平均より下回っているものの、類似団体平均と比べると</a:t>
          </a:r>
          <a:r>
            <a:rPr kumimoji="1" lang="en-US" altLang="ja-JP" sz="1200">
              <a:latin typeface="ＭＳ Ｐ明朝" panose="02020600040205080304" pitchFamily="18" charset="-128"/>
              <a:ea typeface="ＭＳ Ｐ明朝" panose="02020600040205080304" pitchFamily="18" charset="-128"/>
            </a:rPr>
            <a:t>3.1</a:t>
          </a:r>
          <a:r>
            <a:rPr kumimoji="1" lang="ja-JP" altLang="en-US" sz="1200">
              <a:latin typeface="ＭＳ Ｐ明朝" panose="02020600040205080304" pitchFamily="18" charset="-128"/>
              <a:ea typeface="ＭＳ Ｐ明朝" panose="02020600040205080304" pitchFamily="18" charset="-128"/>
            </a:rPr>
            <a:t>ポイント上回っている。</a:t>
          </a:r>
          <a:endParaRPr kumimoji="1" lang="en-US" altLang="ja-JP" sz="1200">
            <a:latin typeface="ＭＳ Ｐ明朝" panose="02020600040205080304" pitchFamily="18" charset="-128"/>
            <a:ea typeface="ＭＳ Ｐ明朝" panose="02020600040205080304" pitchFamily="18" charset="-128"/>
          </a:endParaRPr>
        </a:p>
        <a:p>
          <a:r>
            <a:rPr kumimoji="1" lang="ja-JP" altLang="en-US" sz="1200">
              <a:latin typeface="ＭＳ Ｐ明朝" panose="02020600040205080304" pitchFamily="18" charset="-128"/>
              <a:ea typeface="ＭＳ Ｐ明朝" panose="02020600040205080304" pitchFamily="18" charset="-128"/>
            </a:rPr>
            <a:t>　今後は、更なる行財政改革の推進により人件費の抑制する必要があり。、施設の広域化等により、人件費の削減を図っていく方針である。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96520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7200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68597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96520</xdr:rowOff>
    </xdr:from>
    <xdr:to>
      <xdr:col>24</xdr:col>
      <xdr:colOff>114300</xdr:colOff>
      <xdr:row>40</xdr:row>
      <xdr:rowOff>96520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130810</xdr:rowOff>
    </xdr:from>
    <xdr:to>
      <xdr:col>24</xdr:col>
      <xdr:colOff>25400</xdr:colOff>
      <xdr:row>38</xdr:row>
      <xdr:rowOff>12700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a:off x="3987800" y="64744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130810</xdr:rowOff>
    </xdr:from>
    <xdr:to>
      <xdr:col>19</xdr:col>
      <xdr:colOff>187325</xdr:colOff>
      <xdr:row>38</xdr:row>
      <xdr:rowOff>58420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flipV="1">
          <a:off x="3098800" y="64744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54610</xdr:rowOff>
    </xdr:from>
    <xdr:to>
      <xdr:col>15</xdr:col>
      <xdr:colOff>98425</xdr:colOff>
      <xdr:row>38</xdr:row>
      <xdr:rowOff>58420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a:off x="2209800" y="639826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8890</xdr:rowOff>
    </xdr:from>
    <xdr:to>
      <xdr:col>11</xdr:col>
      <xdr:colOff>9525</xdr:colOff>
      <xdr:row>37</xdr:row>
      <xdr:rowOff>54610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a:off x="1320800" y="6352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163830</xdr:rowOff>
    </xdr:from>
    <xdr:to>
      <xdr:col>11</xdr:col>
      <xdr:colOff>60325</xdr:colOff>
      <xdr:row>36</xdr:row>
      <xdr:rowOff>93980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104157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134637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80010</xdr:rowOff>
    </xdr:from>
    <xdr:to>
      <xdr:col>20</xdr:col>
      <xdr:colOff>38100</xdr:colOff>
      <xdr:row>38</xdr:row>
      <xdr:rowOff>10160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166387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xdr:rowOff>
    </xdr:from>
    <xdr:to>
      <xdr:col>15</xdr:col>
      <xdr:colOff>149225</xdr:colOff>
      <xdr:row>38</xdr:row>
      <xdr:rowOff>109220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93997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3810</xdr:rowOff>
    </xdr:from>
    <xdr:to>
      <xdr:col>11</xdr:col>
      <xdr:colOff>60325</xdr:colOff>
      <xdr:row>37</xdr:row>
      <xdr:rowOff>105410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明朝" panose="02020600040205080304" pitchFamily="18" charset="-128"/>
              <a:ea typeface="ＭＳ Ｐ明朝" panose="02020600040205080304" pitchFamily="18" charset="-128"/>
            </a:rPr>
            <a:t>　これまでの行財政改革により、内部経費の見直しを進めた結果、類似団体平均より低い水準で推移している。</a:t>
          </a:r>
        </a:p>
        <a:p>
          <a:r>
            <a:rPr kumimoji="1" lang="ja-JP" altLang="en-US" sz="1200">
              <a:latin typeface="ＭＳ Ｐ明朝" panose="02020600040205080304" pitchFamily="18" charset="-128"/>
              <a:ea typeface="ＭＳ Ｐ明朝" panose="02020600040205080304" pitchFamily="18" charset="-128"/>
            </a:rPr>
            <a:t>　令和４年度は、主に新型コロナウイルス感染症関連の事業の減により前年度に比べて</a:t>
          </a:r>
          <a:r>
            <a:rPr kumimoji="1" lang="en-US" altLang="ja-JP" sz="1200">
              <a:latin typeface="ＭＳ Ｐ明朝" panose="02020600040205080304" pitchFamily="18" charset="-128"/>
              <a:ea typeface="ＭＳ Ｐ明朝" panose="02020600040205080304" pitchFamily="18" charset="-128"/>
            </a:rPr>
            <a:t>0.3</a:t>
          </a:r>
          <a:r>
            <a:rPr kumimoji="1" lang="ja-JP" altLang="en-US" sz="1200">
              <a:latin typeface="ＭＳ Ｐ明朝" panose="02020600040205080304" pitchFamily="18" charset="-128"/>
              <a:ea typeface="ＭＳ Ｐ明朝" panose="02020600040205080304" pitchFamily="18" charset="-128"/>
            </a:rPr>
            <a:t>ポイント減少しており、引き続き各種システム関連経費等の内部経費を見直すなど物件費の抑制に努めていく。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xmlns=""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64135</xdr:rowOff>
    </xdr:from>
    <xdr:to>
      <xdr:col>82</xdr:col>
      <xdr:colOff>107950</xdr:colOff>
      <xdr:row>20</xdr:row>
      <xdr:rowOff>52705</xdr:rowOff>
    </xdr:to>
    <xdr:cxnSp macro="">
      <xdr:nvCxnSpPr>
        <xdr:cNvPr id="118" name="直線コネクタ 117">
          <a:extLst>
            <a:ext uri="{FF2B5EF4-FFF2-40B4-BE49-F238E27FC236}">
              <a16:creationId xmlns:a16="http://schemas.microsoft.com/office/drawing/2014/main" xmlns="" id="{00000000-0008-0000-0400-000076000000}"/>
            </a:ext>
          </a:extLst>
        </xdr:cNvPr>
        <xdr:cNvCxnSpPr/>
      </xdr:nvCxnSpPr>
      <xdr:spPr>
        <a:xfrm flipV="1">
          <a:off x="16510000" y="229298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24782</xdr:rowOff>
    </xdr:from>
    <xdr:ext cx="762000" cy="259045"/>
    <xdr:sp macro="" textlink="">
      <xdr:nvSpPr>
        <xdr:cNvPr id="119" name="物件費最小値テキスト">
          <a:extLst>
            <a:ext uri="{FF2B5EF4-FFF2-40B4-BE49-F238E27FC236}">
              <a16:creationId xmlns:a16="http://schemas.microsoft.com/office/drawing/2014/main" xmlns="" id="{00000000-0008-0000-0400-000077000000}"/>
            </a:ext>
          </a:extLst>
        </xdr:cNvPr>
        <xdr:cNvSpPr txBox="1"/>
      </xdr:nvSpPr>
      <xdr:spPr>
        <a:xfrm>
          <a:off x="16598900" y="345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52705</xdr:rowOff>
    </xdr:from>
    <xdr:to>
      <xdr:col>82</xdr:col>
      <xdr:colOff>196850</xdr:colOff>
      <xdr:row>20</xdr:row>
      <xdr:rowOff>52705</xdr:rowOff>
    </xdr:to>
    <xdr:cxnSp macro="">
      <xdr:nvCxnSpPr>
        <xdr:cNvPr id="120" name="直線コネクタ 119">
          <a:extLst>
            <a:ext uri="{FF2B5EF4-FFF2-40B4-BE49-F238E27FC236}">
              <a16:creationId xmlns:a16="http://schemas.microsoft.com/office/drawing/2014/main" xmlns="" id="{00000000-0008-0000-0400-000078000000}"/>
            </a:ext>
          </a:extLst>
        </xdr:cNvPr>
        <xdr:cNvCxnSpPr/>
      </xdr:nvCxnSpPr>
      <xdr:spPr>
        <a:xfrm>
          <a:off x="16421100" y="3481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150512</xdr:rowOff>
    </xdr:from>
    <xdr:ext cx="762000" cy="259045"/>
    <xdr:sp macro="" textlink="">
      <xdr:nvSpPr>
        <xdr:cNvPr id="121" name="物件費最大値テキスト">
          <a:extLst>
            <a:ext uri="{FF2B5EF4-FFF2-40B4-BE49-F238E27FC236}">
              <a16:creationId xmlns:a16="http://schemas.microsoft.com/office/drawing/2014/main" xmlns="" id="{00000000-0008-0000-0400-000079000000}"/>
            </a:ext>
          </a:extLst>
        </xdr:cNvPr>
        <xdr:cNvSpPr txBox="1"/>
      </xdr:nvSpPr>
      <xdr:spPr>
        <a:xfrm>
          <a:off x="16598900" y="2036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64135</xdr:rowOff>
    </xdr:from>
    <xdr:to>
      <xdr:col>82</xdr:col>
      <xdr:colOff>196850</xdr:colOff>
      <xdr:row>13</xdr:row>
      <xdr:rowOff>64135</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a:off x="16421100" y="229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98425</xdr:rowOff>
    </xdr:from>
    <xdr:to>
      <xdr:col>82</xdr:col>
      <xdr:colOff>107950</xdr:colOff>
      <xdr:row>14</xdr:row>
      <xdr:rowOff>115570</xdr:rowOff>
    </xdr:to>
    <xdr:cxnSp macro="">
      <xdr:nvCxnSpPr>
        <xdr:cNvPr id="123" name="直線コネクタ 122">
          <a:extLst>
            <a:ext uri="{FF2B5EF4-FFF2-40B4-BE49-F238E27FC236}">
              <a16:creationId xmlns:a16="http://schemas.microsoft.com/office/drawing/2014/main" xmlns="" id="{00000000-0008-0000-0400-00007B000000}"/>
            </a:ext>
          </a:extLst>
        </xdr:cNvPr>
        <xdr:cNvCxnSpPr/>
      </xdr:nvCxnSpPr>
      <xdr:spPr>
        <a:xfrm flipV="1">
          <a:off x="15671800" y="249872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156862</xdr:rowOff>
    </xdr:from>
    <xdr:ext cx="762000" cy="259045"/>
    <xdr:sp macro="" textlink="">
      <xdr:nvSpPr>
        <xdr:cNvPr id="124" name="物件費平均値テキスト">
          <a:extLst>
            <a:ext uri="{FF2B5EF4-FFF2-40B4-BE49-F238E27FC236}">
              <a16:creationId xmlns:a16="http://schemas.microsoft.com/office/drawing/2014/main" xmlns="" id="{00000000-0008-0000-0400-00007C000000}"/>
            </a:ext>
          </a:extLst>
        </xdr:cNvPr>
        <xdr:cNvSpPr txBox="1"/>
      </xdr:nvSpPr>
      <xdr:spPr>
        <a:xfrm>
          <a:off x="16598900" y="255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xdr:rowOff>
    </xdr:from>
    <xdr:to>
      <xdr:col>82</xdr:col>
      <xdr:colOff>158750</xdr:colOff>
      <xdr:row>15</xdr:row>
      <xdr:rowOff>114935</xdr:rowOff>
    </xdr:to>
    <xdr:sp macro="" textlink="">
      <xdr:nvSpPr>
        <xdr:cNvPr id="125" name="フローチャート: 判断 124">
          <a:extLst>
            <a:ext uri="{FF2B5EF4-FFF2-40B4-BE49-F238E27FC236}">
              <a16:creationId xmlns:a16="http://schemas.microsoft.com/office/drawing/2014/main" xmlns="" id="{00000000-0008-0000-0400-00007D000000}"/>
            </a:ext>
          </a:extLst>
        </xdr:cNvPr>
        <xdr:cNvSpPr/>
      </xdr:nvSpPr>
      <xdr:spPr>
        <a:xfrm>
          <a:off x="164592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29845</xdr:rowOff>
    </xdr:from>
    <xdr:to>
      <xdr:col>78</xdr:col>
      <xdr:colOff>69850</xdr:colOff>
      <xdr:row>14</xdr:row>
      <xdr:rowOff>115570</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4782800" y="243014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7" name="フローチャート: 判断 126">
          <a:extLst>
            <a:ext uri="{FF2B5EF4-FFF2-40B4-BE49-F238E27FC236}">
              <a16:creationId xmlns:a16="http://schemas.microsoft.com/office/drawing/2014/main" xmlns="" id="{00000000-0008-0000-0400-00007F000000}"/>
            </a:ext>
          </a:extLst>
        </xdr:cNvPr>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36847</xdr:rowOff>
    </xdr:from>
    <xdr:ext cx="736600" cy="259045"/>
    <xdr:sp macro="" textlink="">
      <xdr:nvSpPr>
        <xdr:cNvPr id="128" name="テキスト ボックス 127">
          <a:extLst>
            <a:ext uri="{FF2B5EF4-FFF2-40B4-BE49-F238E27FC236}">
              <a16:creationId xmlns:a16="http://schemas.microsoft.com/office/drawing/2014/main" xmlns="" id="{00000000-0008-0000-0400-000080000000}"/>
            </a:ext>
          </a:extLst>
        </xdr:cNvPr>
        <xdr:cNvSpPr txBox="1"/>
      </xdr:nvSpPr>
      <xdr:spPr>
        <a:xfrm>
          <a:off x="15290800" y="260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29845</xdr:rowOff>
    </xdr:from>
    <xdr:to>
      <xdr:col>73</xdr:col>
      <xdr:colOff>180975</xdr:colOff>
      <xdr:row>15</xdr:row>
      <xdr:rowOff>29845</xdr:rowOff>
    </xdr:to>
    <xdr:cxnSp macro="">
      <xdr:nvCxnSpPr>
        <xdr:cNvPr id="129" name="直線コネクタ 128">
          <a:extLst>
            <a:ext uri="{FF2B5EF4-FFF2-40B4-BE49-F238E27FC236}">
              <a16:creationId xmlns:a16="http://schemas.microsoft.com/office/drawing/2014/main" xmlns="" id="{00000000-0008-0000-0400-000081000000}"/>
            </a:ext>
          </a:extLst>
        </xdr:cNvPr>
        <xdr:cNvCxnSpPr/>
      </xdr:nvCxnSpPr>
      <xdr:spPr>
        <a:xfrm flipV="1">
          <a:off x="13893800" y="243014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144780</xdr:rowOff>
    </xdr:from>
    <xdr:to>
      <xdr:col>74</xdr:col>
      <xdr:colOff>31750</xdr:colOff>
      <xdr:row>15</xdr:row>
      <xdr:rowOff>74930</xdr:rowOff>
    </xdr:to>
    <xdr:sp macro="" textlink="">
      <xdr:nvSpPr>
        <xdr:cNvPr id="130" name="フローチャート: 判断 129">
          <a:extLst>
            <a:ext uri="{FF2B5EF4-FFF2-40B4-BE49-F238E27FC236}">
              <a16:creationId xmlns:a16="http://schemas.microsoft.com/office/drawing/2014/main" xmlns="" id="{00000000-0008-0000-0400-000082000000}"/>
            </a:ext>
          </a:extLst>
        </xdr:cNvPr>
        <xdr:cNvSpPr/>
      </xdr:nvSpPr>
      <xdr:spPr>
        <a:xfrm>
          <a:off x="1473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59707</xdr:rowOff>
    </xdr:from>
    <xdr:ext cx="762000" cy="259045"/>
    <xdr:sp macro="" textlink="">
      <xdr:nvSpPr>
        <xdr:cNvPr id="131" name="テキスト ボックス 130">
          <a:extLst>
            <a:ext uri="{FF2B5EF4-FFF2-40B4-BE49-F238E27FC236}">
              <a16:creationId xmlns:a16="http://schemas.microsoft.com/office/drawing/2014/main" xmlns="" id="{00000000-0008-0000-0400-000083000000}"/>
            </a:ext>
          </a:extLst>
        </xdr:cNvPr>
        <xdr:cNvSpPr txBox="1"/>
      </xdr:nvSpPr>
      <xdr:spPr>
        <a:xfrm>
          <a:off x="14401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75565</xdr:rowOff>
    </xdr:from>
    <xdr:to>
      <xdr:col>69</xdr:col>
      <xdr:colOff>92075</xdr:colOff>
      <xdr:row>15</xdr:row>
      <xdr:rowOff>29845</xdr:rowOff>
    </xdr:to>
    <xdr:cxnSp macro="">
      <xdr:nvCxnSpPr>
        <xdr:cNvPr id="132" name="直線コネクタ 131">
          <a:extLst>
            <a:ext uri="{FF2B5EF4-FFF2-40B4-BE49-F238E27FC236}">
              <a16:creationId xmlns:a16="http://schemas.microsoft.com/office/drawing/2014/main" xmlns="" id="{00000000-0008-0000-0400-000084000000}"/>
            </a:ext>
          </a:extLst>
        </xdr:cNvPr>
        <xdr:cNvCxnSpPr/>
      </xdr:nvCxnSpPr>
      <xdr:spPr>
        <a:xfrm>
          <a:off x="13004800" y="2475865"/>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116205</xdr:rowOff>
    </xdr:from>
    <xdr:to>
      <xdr:col>69</xdr:col>
      <xdr:colOff>142875</xdr:colOff>
      <xdr:row>16</xdr:row>
      <xdr:rowOff>46355</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3843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31132</xdr:rowOff>
    </xdr:from>
    <xdr:ext cx="7620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3512800" y="277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64770</xdr:rowOff>
    </xdr:from>
    <xdr:to>
      <xdr:col>65</xdr:col>
      <xdr:colOff>53975</xdr:colOff>
      <xdr:row>15</xdr:row>
      <xdr:rowOff>166370</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2954000" y="263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151147</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2623800" y="27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47625</xdr:rowOff>
    </xdr:from>
    <xdr:to>
      <xdr:col>82</xdr:col>
      <xdr:colOff>158750</xdr:colOff>
      <xdr:row>14</xdr:row>
      <xdr:rowOff>149225</xdr:rowOff>
    </xdr:to>
    <xdr:sp macro="" textlink="">
      <xdr:nvSpPr>
        <xdr:cNvPr id="142" name="楕円 141">
          <a:extLst>
            <a:ext uri="{FF2B5EF4-FFF2-40B4-BE49-F238E27FC236}">
              <a16:creationId xmlns:a16="http://schemas.microsoft.com/office/drawing/2014/main" xmlns="" id="{00000000-0008-0000-0400-00008E000000}"/>
            </a:ext>
          </a:extLst>
        </xdr:cNvPr>
        <xdr:cNvSpPr/>
      </xdr:nvSpPr>
      <xdr:spPr>
        <a:xfrm>
          <a:off x="16459200" y="24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64152</xdr:rowOff>
    </xdr:from>
    <xdr:ext cx="762000" cy="259045"/>
    <xdr:sp macro="" textlink="">
      <xdr:nvSpPr>
        <xdr:cNvPr id="143" name="物件費該当値テキスト">
          <a:extLst>
            <a:ext uri="{FF2B5EF4-FFF2-40B4-BE49-F238E27FC236}">
              <a16:creationId xmlns:a16="http://schemas.microsoft.com/office/drawing/2014/main" xmlns="" id="{00000000-0008-0000-0400-00008F000000}"/>
            </a:ext>
          </a:extLst>
        </xdr:cNvPr>
        <xdr:cNvSpPr txBox="1"/>
      </xdr:nvSpPr>
      <xdr:spPr>
        <a:xfrm>
          <a:off x="16598900" y="229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64770</xdr:rowOff>
    </xdr:from>
    <xdr:to>
      <xdr:col>78</xdr:col>
      <xdr:colOff>120650</xdr:colOff>
      <xdr:row>14</xdr:row>
      <xdr:rowOff>166370</xdr:rowOff>
    </xdr:to>
    <xdr:sp macro="" textlink="">
      <xdr:nvSpPr>
        <xdr:cNvPr id="144" name="楕円 143">
          <a:extLst>
            <a:ext uri="{FF2B5EF4-FFF2-40B4-BE49-F238E27FC236}">
              <a16:creationId xmlns:a16="http://schemas.microsoft.com/office/drawing/2014/main" xmlns="" id="{00000000-0008-0000-0400-000090000000}"/>
            </a:ext>
          </a:extLst>
        </xdr:cNvPr>
        <xdr:cNvSpPr/>
      </xdr:nvSpPr>
      <xdr:spPr>
        <a:xfrm>
          <a:off x="15621000" y="246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5097</xdr:rowOff>
    </xdr:from>
    <xdr:ext cx="7366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5290800" y="2233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150495</xdr:rowOff>
    </xdr:from>
    <xdr:to>
      <xdr:col>74</xdr:col>
      <xdr:colOff>31750</xdr:colOff>
      <xdr:row>14</xdr:row>
      <xdr:rowOff>80645</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4732000" y="237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90822</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4401800" y="2148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150495</xdr:rowOff>
    </xdr:from>
    <xdr:to>
      <xdr:col>69</xdr:col>
      <xdr:colOff>142875</xdr:colOff>
      <xdr:row>15</xdr:row>
      <xdr:rowOff>80645</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3843000" y="255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90822</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3512800" y="231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24765</xdr:rowOff>
    </xdr:from>
    <xdr:to>
      <xdr:col>65</xdr:col>
      <xdr:colOff>53975</xdr:colOff>
      <xdr:row>14</xdr:row>
      <xdr:rowOff>126365</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2954000" y="242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136542</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2623800" y="219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xmlns=""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xmlns=""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xmlns=""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明朝" panose="02020600040205080304" pitchFamily="18" charset="-128"/>
              <a:ea typeface="ＭＳ Ｐ明朝" panose="02020600040205080304" pitchFamily="18" charset="-128"/>
            </a:rPr>
            <a:t>　扶助費に係る経常収支比率は、前年度に比べて</a:t>
          </a:r>
          <a:r>
            <a:rPr kumimoji="1" lang="en-US" altLang="ja-JP" sz="1200">
              <a:latin typeface="ＭＳ Ｐ明朝" panose="02020600040205080304" pitchFamily="18" charset="-128"/>
              <a:ea typeface="ＭＳ Ｐ明朝" panose="02020600040205080304" pitchFamily="18" charset="-128"/>
            </a:rPr>
            <a:t>0.7</a:t>
          </a:r>
          <a:r>
            <a:rPr kumimoji="1" lang="ja-JP" altLang="en-US" sz="1200">
              <a:latin typeface="ＭＳ Ｐ明朝" panose="02020600040205080304" pitchFamily="18" charset="-128"/>
              <a:ea typeface="ＭＳ Ｐ明朝" panose="02020600040205080304" pitchFamily="18" charset="-128"/>
            </a:rPr>
            <a:t>ポイント上昇し、類似団体平均と比べても</a:t>
          </a:r>
          <a:r>
            <a:rPr kumimoji="1" lang="en-US" altLang="ja-JP" sz="1200">
              <a:latin typeface="ＭＳ Ｐ明朝" panose="02020600040205080304" pitchFamily="18" charset="-128"/>
              <a:ea typeface="ＭＳ Ｐ明朝" panose="02020600040205080304" pitchFamily="18" charset="-128"/>
            </a:rPr>
            <a:t>0.4</a:t>
          </a:r>
          <a:r>
            <a:rPr kumimoji="1" lang="ja-JP" altLang="en-US" sz="1200">
              <a:latin typeface="ＭＳ Ｐ明朝" panose="02020600040205080304" pitchFamily="18" charset="-128"/>
              <a:ea typeface="ＭＳ Ｐ明朝" panose="02020600040205080304" pitchFamily="18" charset="-128"/>
            </a:rPr>
            <a:t>ポイント上回っている。</a:t>
          </a:r>
          <a:endParaRPr kumimoji="1" lang="en-US" altLang="ja-JP" sz="1200">
            <a:latin typeface="ＭＳ Ｐ明朝" panose="02020600040205080304" pitchFamily="18" charset="-128"/>
            <a:ea typeface="ＭＳ Ｐ明朝" panose="02020600040205080304" pitchFamily="18" charset="-128"/>
          </a:endParaRPr>
        </a:p>
        <a:p>
          <a:r>
            <a:rPr kumimoji="1" lang="ja-JP" altLang="en-US" sz="1200">
              <a:latin typeface="ＭＳ Ｐ明朝" panose="02020600040205080304" pitchFamily="18" charset="-128"/>
              <a:ea typeface="ＭＳ Ｐ明朝" panose="02020600040205080304" pitchFamily="18" charset="-128"/>
            </a:rPr>
            <a:t>これは、高校生までの医療費を無償化したことによる医療助成費の増が主な要因となっている。</a:t>
          </a:r>
          <a:endParaRPr kumimoji="1" lang="en-US" altLang="ja-JP" sz="1200">
            <a:latin typeface="ＭＳ Ｐ明朝" panose="02020600040205080304" pitchFamily="18" charset="-128"/>
            <a:ea typeface="ＭＳ Ｐ明朝" panose="02020600040205080304" pitchFamily="18" charset="-128"/>
          </a:endParaRPr>
        </a:p>
        <a:p>
          <a:r>
            <a:rPr kumimoji="1" lang="ja-JP" altLang="en-US" sz="1200">
              <a:latin typeface="ＭＳ Ｐ明朝" panose="02020600040205080304" pitchFamily="18" charset="-128"/>
              <a:ea typeface="ＭＳ Ｐ明朝" panose="02020600040205080304" pitchFamily="18" charset="-128"/>
            </a:rPr>
            <a:t>　社会保障関連経費は町の努力で削減することが難しいが、資格審査等の適正化を進めていくことで、今後も引き続き、できる限りの抑制に努める。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xmlns=""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xmlns=""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xmlns=""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xmlns=""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127000</xdr:rowOff>
    </xdr:to>
    <xdr:cxnSp macro="">
      <xdr:nvCxnSpPr>
        <xdr:cNvPr id="179" name="直線コネクタ 178">
          <a:extLst>
            <a:ext uri="{FF2B5EF4-FFF2-40B4-BE49-F238E27FC236}">
              <a16:creationId xmlns:a16="http://schemas.microsoft.com/office/drawing/2014/main" xmlns="" id="{00000000-0008-0000-0400-0000B3000000}"/>
            </a:ext>
          </a:extLst>
        </xdr:cNvPr>
        <xdr:cNvCxnSpPr/>
      </xdr:nvCxnSpPr>
      <xdr:spPr>
        <a:xfrm flipV="1">
          <a:off x="4826000" y="90805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99077</xdr:rowOff>
    </xdr:from>
    <xdr:ext cx="762000" cy="259045"/>
    <xdr:sp macro="" textlink="">
      <xdr:nvSpPr>
        <xdr:cNvPr id="180" name="扶助費最小値テキスト">
          <a:extLst>
            <a:ext uri="{FF2B5EF4-FFF2-40B4-BE49-F238E27FC236}">
              <a16:creationId xmlns:a16="http://schemas.microsoft.com/office/drawing/2014/main" xmlns="" id="{00000000-0008-0000-0400-0000B4000000}"/>
            </a:ext>
          </a:extLst>
        </xdr:cNvPr>
        <xdr:cNvSpPr txBox="1"/>
      </xdr:nvSpPr>
      <xdr:spPr>
        <a:xfrm>
          <a:off x="4914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127000</xdr:rowOff>
    </xdr:from>
    <xdr:to>
      <xdr:col>24</xdr:col>
      <xdr:colOff>114300</xdr:colOff>
      <xdr:row>61</xdr:row>
      <xdr:rowOff>127000</xdr:rowOff>
    </xdr:to>
    <xdr:cxnSp macro="">
      <xdr:nvCxnSpPr>
        <xdr:cNvPr id="181" name="直線コネクタ 180">
          <a:extLst>
            <a:ext uri="{FF2B5EF4-FFF2-40B4-BE49-F238E27FC236}">
              <a16:creationId xmlns:a16="http://schemas.microsoft.com/office/drawing/2014/main" xmlns="" id="{00000000-0008-0000-0400-0000B5000000}"/>
            </a:ext>
          </a:extLst>
        </xdr:cNvPr>
        <xdr:cNvCxnSpPr/>
      </xdr:nvCxnSpPr>
      <xdr:spPr>
        <a:xfrm>
          <a:off x="4737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2" name="扶助費最大値テキスト">
          <a:extLst>
            <a:ext uri="{FF2B5EF4-FFF2-40B4-BE49-F238E27FC236}">
              <a16:creationId xmlns:a16="http://schemas.microsoft.com/office/drawing/2014/main" xmlns="" id="{00000000-0008-0000-0400-0000B6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56</xdr:row>
      <xdr:rowOff>107950</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3987800" y="95758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168927</xdr:rowOff>
    </xdr:from>
    <xdr:ext cx="762000" cy="259045"/>
    <xdr:sp macro="" textlink="">
      <xdr:nvSpPr>
        <xdr:cNvPr id="185" name="扶助費平均値テキスト">
          <a:extLst>
            <a:ext uri="{FF2B5EF4-FFF2-40B4-BE49-F238E27FC236}">
              <a16:creationId xmlns:a16="http://schemas.microsoft.com/office/drawing/2014/main" xmlns="" id="{00000000-0008-0000-0400-0000B9000000}"/>
            </a:ext>
          </a:extLst>
        </xdr:cNvPr>
        <xdr:cNvSpPr txBox="1"/>
      </xdr:nvSpPr>
      <xdr:spPr>
        <a:xfrm>
          <a:off x="4914900" y="942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6" name="フローチャート: 判断 185">
          <a:extLst>
            <a:ext uri="{FF2B5EF4-FFF2-40B4-BE49-F238E27FC236}">
              <a16:creationId xmlns:a16="http://schemas.microsoft.com/office/drawing/2014/main" xmlns="" id="{00000000-0008-0000-0400-0000BA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55</xdr:row>
      <xdr:rowOff>165100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flipV="1">
          <a:off x="3098800" y="9575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xmlns="" id="{00000000-0008-0000-0400-0000BC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189" name="テキスト ボックス 188">
          <a:extLst>
            <a:ext uri="{FF2B5EF4-FFF2-40B4-BE49-F238E27FC236}">
              <a16:creationId xmlns:a16="http://schemas.microsoft.com/office/drawing/2014/main" xmlns="" id="{00000000-0008-0000-0400-0000BD000000}"/>
            </a:ext>
          </a:extLst>
        </xdr:cNvPr>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165100</xdr:rowOff>
    </xdr:from>
    <xdr:to>
      <xdr:col>15</xdr:col>
      <xdr:colOff>98425</xdr:colOff>
      <xdr:row>56</xdr:row>
      <xdr:rowOff>12700</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flipV="1">
          <a:off x="2209800" y="9594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57150</xdr:rowOff>
    </xdr:from>
    <xdr:to>
      <xdr:col>15</xdr:col>
      <xdr:colOff>149225</xdr:colOff>
      <xdr:row>56</xdr:row>
      <xdr:rowOff>158750</xdr:rowOff>
    </xdr:to>
    <xdr:sp macro="" textlink="">
      <xdr:nvSpPr>
        <xdr:cNvPr id="191" name="フローチャート: 判断 190">
          <a:extLst>
            <a:ext uri="{FF2B5EF4-FFF2-40B4-BE49-F238E27FC236}">
              <a16:creationId xmlns:a16="http://schemas.microsoft.com/office/drawing/2014/main" xmlns="" id="{00000000-0008-0000-0400-0000BF000000}"/>
            </a:ext>
          </a:extLst>
        </xdr:cNvPr>
        <xdr:cNvSpPr/>
      </xdr:nvSpPr>
      <xdr:spPr>
        <a:xfrm>
          <a:off x="3048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143527</xdr:rowOff>
    </xdr:from>
    <xdr:ext cx="762000" cy="259045"/>
    <xdr:sp macro="" textlink="">
      <xdr:nvSpPr>
        <xdr:cNvPr id="192" name="テキスト ボックス 191">
          <a:extLst>
            <a:ext uri="{FF2B5EF4-FFF2-40B4-BE49-F238E27FC236}">
              <a16:creationId xmlns:a16="http://schemas.microsoft.com/office/drawing/2014/main" xmlns="" id="{00000000-0008-0000-0400-0000C0000000}"/>
            </a:ext>
          </a:extLst>
        </xdr:cNvPr>
        <xdr:cNvSpPr txBox="1"/>
      </xdr:nvSpPr>
      <xdr:spPr>
        <a:xfrm>
          <a:off x="2717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146050</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flipV="1">
          <a:off x="1320800" y="96139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1270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48277</xdr:rowOff>
    </xdr:from>
    <xdr:ext cx="7620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939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203" name="楕円 202">
          <a:extLst>
            <a:ext uri="{FF2B5EF4-FFF2-40B4-BE49-F238E27FC236}">
              <a16:creationId xmlns:a16="http://schemas.microsoft.com/office/drawing/2014/main" xmlns="" id="{00000000-0008-0000-0400-0000CB000000}"/>
            </a:ext>
          </a:extLst>
        </xdr:cNvPr>
        <xdr:cNvSpPr/>
      </xdr:nvSpPr>
      <xdr:spPr>
        <a:xfrm>
          <a:off x="47752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29227</xdr:rowOff>
    </xdr:from>
    <xdr:ext cx="762000" cy="259045"/>
    <xdr:sp macro="" textlink="">
      <xdr:nvSpPr>
        <xdr:cNvPr id="204" name="扶助費該当値テキスト">
          <a:extLst>
            <a:ext uri="{FF2B5EF4-FFF2-40B4-BE49-F238E27FC236}">
              <a16:creationId xmlns:a16="http://schemas.microsoft.com/office/drawing/2014/main" xmlns="" id="{00000000-0008-0000-0400-0000CC000000}"/>
            </a:ext>
          </a:extLst>
        </xdr:cNvPr>
        <xdr:cNvSpPr txBox="1"/>
      </xdr:nvSpPr>
      <xdr:spPr>
        <a:xfrm>
          <a:off x="49149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05" name="楕円 204">
          <a:extLst>
            <a:ext uri="{FF2B5EF4-FFF2-40B4-BE49-F238E27FC236}">
              <a16:creationId xmlns:a16="http://schemas.microsoft.com/office/drawing/2014/main" xmlns="" id="{00000000-0008-0000-0400-0000CD000000}"/>
            </a:ext>
          </a:extLst>
        </xdr:cNvPr>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114300</xdr:rowOff>
    </xdr:from>
    <xdr:to>
      <xdr:col>15</xdr:col>
      <xdr:colOff>149225</xdr:colOff>
      <xdr:row>56</xdr:row>
      <xdr:rowOff>44450</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3048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1270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939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xmlns=""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xmlns=""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xmlns=""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明朝" panose="02020600040205080304" pitchFamily="18" charset="-128"/>
              <a:ea typeface="ＭＳ Ｐ明朝" panose="02020600040205080304" pitchFamily="18" charset="-128"/>
            </a:rPr>
            <a:t>　令和４年度は、一部、経常的な支出に対しふるさと市川応援基金繰入金を充当したことにより、経常一般財源が減少し、経常収支比率は前年度に比べて</a:t>
          </a:r>
          <a:r>
            <a:rPr kumimoji="1" lang="en-US" altLang="ja-JP" sz="1200">
              <a:latin typeface="ＭＳ Ｐ明朝" panose="02020600040205080304" pitchFamily="18" charset="-128"/>
              <a:ea typeface="ＭＳ Ｐ明朝" panose="02020600040205080304" pitchFamily="18" charset="-128"/>
            </a:rPr>
            <a:t>0.3</a:t>
          </a:r>
          <a:r>
            <a:rPr kumimoji="1" lang="ja-JP" altLang="en-US" sz="1200">
              <a:latin typeface="ＭＳ Ｐ明朝" panose="02020600040205080304" pitchFamily="18" charset="-128"/>
              <a:ea typeface="ＭＳ Ｐ明朝" panose="02020600040205080304" pitchFamily="18" charset="-128"/>
            </a:rPr>
            <a:t>ポイント減少した。</a:t>
          </a:r>
        </a:p>
        <a:p>
          <a:r>
            <a:rPr kumimoji="1" lang="ja-JP" altLang="en-US" sz="1200">
              <a:latin typeface="ＭＳ Ｐ明朝" panose="02020600040205080304" pitchFamily="18" charset="-128"/>
              <a:ea typeface="ＭＳ Ｐ明朝" panose="02020600040205080304" pitchFamily="18" charset="-128"/>
            </a:rPr>
            <a:t>　今後は、更なる高齢化に伴い、介護保険事業等の繰出金が増加すると見込まれるため、介護保険料の適正化を図るなど経費の抑制に努める。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xmlns=""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xmlns=""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xmlns=""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7" name="直線コネクタ 226">
          <a:extLst>
            <a:ext uri="{FF2B5EF4-FFF2-40B4-BE49-F238E27FC236}">
              <a16:creationId xmlns:a16="http://schemas.microsoft.com/office/drawing/2014/main" xmlns="" id="{00000000-0008-0000-0400-0000E3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xmlns=""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79375</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flipV="1">
          <a:off x="16510000" y="91186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51452</xdr:rowOff>
    </xdr:from>
    <xdr:ext cx="762000" cy="259045"/>
    <xdr:sp macro="" textlink="">
      <xdr:nvSpPr>
        <xdr:cNvPr id="245" name="その他最小値テキスト">
          <a:extLst>
            <a:ext uri="{FF2B5EF4-FFF2-40B4-BE49-F238E27FC236}">
              <a16:creationId xmlns:a16="http://schemas.microsoft.com/office/drawing/2014/main" xmlns="" id="{00000000-0008-0000-0400-0000F5000000}"/>
            </a:ext>
          </a:extLst>
        </xdr:cNvPr>
        <xdr:cNvSpPr txBox="1"/>
      </xdr:nvSpPr>
      <xdr:spPr>
        <a:xfrm>
          <a:off x="16598900" y="1050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79375</xdr:rowOff>
    </xdr:from>
    <xdr:to>
      <xdr:col>82</xdr:col>
      <xdr:colOff>196850</xdr:colOff>
      <xdr:row>61</xdr:row>
      <xdr:rowOff>79375</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a:off x="16421100" y="10537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xmlns=""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136525</xdr:rowOff>
    </xdr:from>
    <xdr:to>
      <xdr:col>82</xdr:col>
      <xdr:colOff>107950</xdr:colOff>
      <xdr:row>55</xdr:row>
      <xdr:rowOff>165100</xdr:rowOff>
    </xdr:to>
    <xdr:cxnSp macro="">
      <xdr:nvCxnSpPr>
        <xdr:cNvPr id="249" name="直線コネクタ 248">
          <a:extLst>
            <a:ext uri="{FF2B5EF4-FFF2-40B4-BE49-F238E27FC236}">
              <a16:creationId xmlns:a16="http://schemas.microsoft.com/office/drawing/2014/main" xmlns="" id="{00000000-0008-0000-0400-0000F9000000}"/>
            </a:ext>
          </a:extLst>
        </xdr:cNvPr>
        <xdr:cNvCxnSpPr/>
      </xdr:nvCxnSpPr>
      <xdr:spPr>
        <a:xfrm flipV="1">
          <a:off x="15671800" y="95662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38752</xdr:rowOff>
    </xdr:from>
    <xdr:ext cx="762000" cy="259045"/>
    <xdr:sp macro="" textlink="">
      <xdr:nvSpPr>
        <xdr:cNvPr id="250" name="その他平均値テキスト">
          <a:extLst>
            <a:ext uri="{FF2B5EF4-FFF2-40B4-BE49-F238E27FC236}">
              <a16:creationId xmlns:a16="http://schemas.microsoft.com/office/drawing/2014/main" xmlns="" id="{00000000-0008-0000-0400-0000FA000000}"/>
            </a:ext>
          </a:extLst>
        </xdr:cNvPr>
        <xdr:cNvSpPr txBox="1"/>
      </xdr:nvSpPr>
      <xdr:spPr>
        <a:xfrm>
          <a:off x="16598900" y="9639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66675</xdr:rowOff>
    </xdr:from>
    <xdr:to>
      <xdr:col>82</xdr:col>
      <xdr:colOff>158750</xdr:colOff>
      <xdr:row>56</xdr:row>
      <xdr:rowOff>168275</xdr:rowOff>
    </xdr:to>
    <xdr:sp macro="" textlink="">
      <xdr:nvSpPr>
        <xdr:cNvPr id="251" name="フローチャート: 判断 250">
          <a:extLst>
            <a:ext uri="{FF2B5EF4-FFF2-40B4-BE49-F238E27FC236}">
              <a16:creationId xmlns:a16="http://schemas.microsoft.com/office/drawing/2014/main" xmlns="" id="{00000000-0008-0000-0400-0000FB000000}"/>
            </a:ext>
          </a:extLst>
        </xdr:cNvPr>
        <xdr:cNvSpPr/>
      </xdr:nvSpPr>
      <xdr:spPr>
        <a:xfrm>
          <a:off x="16459200" y="96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165100</xdr:rowOff>
    </xdr:from>
    <xdr:to>
      <xdr:col>78</xdr:col>
      <xdr:colOff>69850</xdr:colOff>
      <xdr:row>56</xdr:row>
      <xdr:rowOff>31750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flipV="1">
          <a:off x="14782800" y="9594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38100</xdr:rowOff>
    </xdr:from>
    <xdr:to>
      <xdr:col>78</xdr:col>
      <xdr:colOff>120650</xdr:colOff>
      <xdr:row>56</xdr:row>
      <xdr:rowOff>139700</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5621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124477</xdr:rowOff>
    </xdr:from>
    <xdr:ext cx="736600" cy="259045"/>
    <xdr:sp macro="" textlink="">
      <xdr:nvSpPr>
        <xdr:cNvPr id="254" name="テキスト ボックス 253">
          <a:extLst>
            <a:ext uri="{FF2B5EF4-FFF2-40B4-BE49-F238E27FC236}">
              <a16:creationId xmlns:a16="http://schemas.microsoft.com/office/drawing/2014/main" xmlns="" id="{00000000-0008-0000-0400-0000FE000000}"/>
            </a:ext>
          </a:extLst>
        </xdr:cNvPr>
        <xdr:cNvSpPr txBox="1"/>
      </xdr:nvSpPr>
      <xdr:spPr>
        <a:xfrm>
          <a:off x="15290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31750</xdr:rowOff>
    </xdr:from>
    <xdr:to>
      <xdr:col>73</xdr:col>
      <xdr:colOff>180975</xdr:colOff>
      <xdr:row>56</xdr:row>
      <xdr:rowOff>50800</xdr:rowOff>
    </xdr:to>
    <xdr:cxnSp macro="">
      <xdr:nvCxnSpPr>
        <xdr:cNvPr id="255" name="直線コネクタ 254">
          <a:extLst>
            <a:ext uri="{FF2B5EF4-FFF2-40B4-BE49-F238E27FC236}">
              <a16:creationId xmlns:a16="http://schemas.microsoft.com/office/drawing/2014/main" xmlns="" id="{00000000-0008-0000-0400-0000FF000000}"/>
            </a:ext>
          </a:extLst>
        </xdr:cNvPr>
        <xdr:cNvCxnSpPr/>
      </xdr:nvCxnSpPr>
      <xdr:spPr>
        <a:xfrm flipV="1">
          <a:off x="13893800" y="9632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133350</xdr:rowOff>
    </xdr:from>
    <xdr:to>
      <xdr:col>74</xdr:col>
      <xdr:colOff>31750</xdr:colOff>
      <xdr:row>57</xdr:row>
      <xdr:rowOff>63500</xdr:rowOff>
    </xdr:to>
    <xdr:sp macro="" textlink="">
      <xdr:nvSpPr>
        <xdr:cNvPr id="256" name="フローチャート: 判断 255">
          <a:extLst>
            <a:ext uri="{FF2B5EF4-FFF2-40B4-BE49-F238E27FC236}">
              <a16:creationId xmlns:a16="http://schemas.microsoft.com/office/drawing/2014/main" xmlns="" id="{00000000-0008-0000-0400-000000010000}"/>
            </a:ext>
          </a:extLst>
        </xdr:cNvPr>
        <xdr:cNvSpPr/>
      </xdr:nvSpPr>
      <xdr:spPr>
        <a:xfrm>
          <a:off x="14732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48277</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4401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50800</xdr:rowOff>
    </xdr:from>
    <xdr:to>
      <xdr:col>69</xdr:col>
      <xdr:colOff>92075</xdr:colOff>
      <xdr:row>56</xdr:row>
      <xdr:rowOff>69850</xdr:rowOff>
    </xdr:to>
    <xdr:cxnSp macro="">
      <xdr:nvCxnSpPr>
        <xdr:cNvPr id="258" name="直線コネクタ 257">
          <a:extLst>
            <a:ext uri="{FF2B5EF4-FFF2-40B4-BE49-F238E27FC236}">
              <a16:creationId xmlns:a16="http://schemas.microsoft.com/office/drawing/2014/main" xmlns="" id="{00000000-0008-0000-0400-000002010000}"/>
            </a:ext>
          </a:extLst>
        </xdr:cNvPr>
        <xdr:cNvCxnSpPr/>
      </xdr:nvCxnSpPr>
      <xdr:spPr>
        <a:xfrm flipV="1">
          <a:off x="13004800" y="9652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0</xdr:rowOff>
    </xdr:from>
    <xdr:to>
      <xdr:col>69</xdr:col>
      <xdr:colOff>142875</xdr:colOff>
      <xdr:row>57</xdr:row>
      <xdr:rowOff>101600</xdr:rowOff>
    </xdr:to>
    <xdr:sp macro="" textlink="">
      <xdr:nvSpPr>
        <xdr:cNvPr id="259" name="フローチャート: 判断 258">
          <a:extLst>
            <a:ext uri="{FF2B5EF4-FFF2-40B4-BE49-F238E27FC236}">
              <a16:creationId xmlns:a16="http://schemas.microsoft.com/office/drawing/2014/main" xmlns="" id="{00000000-0008-0000-0400-000003010000}"/>
            </a:ext>
          </a:extLst>
        </xdr:cNvPr>
        <xdr:cNvSpPr/>
      </xdr:nvSpPr>
      <xdr:spPr>
        <a:xfrm>
          <a:off x="13843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86377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3512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61" name="フローチャート: 判断 260">
          <a:extLst>
            <a:ext uri="{FF2B5EF4-FFF2-40B4-BE49-F238E27FC236}">
              <a16:creationId xmlns:a16="http://schemas.microsoft.com/office/drawing/2014/main" xmlns="" id="{00000000-0008-0000-0400-000005010000}"/>
            </a:ext>
          </a:extLst>
        </xdr:cNvPr>
        <xdr:cNvSpPr/>
      </xdr:nvSpPr>
      <xdr:spPr>
        <a:xfrm>
          <a:off x="12954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143527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2623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85725</xdr:rowOff>
    </xdr:from>
    <xdr:to>
      <xdr:col>82</xdr:col>
      <xdr:colOff>158750</xdr:colOff>
      <xdr:row>56</xdr:row>
      <xdr:rowOff>15875</xdr:rowOff>
    </xdr:to>
    <xdr:sp macro="" textlink="">
      <xdr:nvSpPr>
        <xdr:cNvPr id="268" name="楕円 267">
          <a:extLst>
            <a:ext uri="{FF2B5EF4-FFF2-40B4-BE49-F238E27FC236}">
              <a16:creationId xmlns:a16="http://schemas.microsoft.com/office/drawing/2014/main" xmlns="" id="{00000000-0008-0000-0400-00000C010000}"/>
            </a:ext>
          </a:extLst>
        </xdr:cNvPr>
        <xdr:cNvSpPr/>
      </xdr:nvSpPr>
      <xdr:spPr>
        <a:xfrm>
          <a:off x="16459200" y="951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102252</xdr:rowOff>
    </xdr:from>
    <xdr:ext cx="762000" cy="259045"/>
    <xdr:sp macro="" textlink="">
      <xdr:nvSpPr>
        <xdr:cNvPr id="269" name="その他該当値テキスト">
          <a:extLst>
            <a:ext uri="{FF2B5EF4-FFF2-40B4-BE49-F238E27FC236}">
              <a16:creationId xmlns:a16="http://schemas.microsoft.com/office/drawing/2014/main" xmlns="" id="{00000000-0008-0000-0400-00000D010000}"/>
            </a:ext>
          </a:extLst>
        </xdr:cNvPr>
        <xdr:cNvSpPr txBox="1"/>
      </xdr:nvSpPr>
      <xdr:spPr>
        <a:xfrm>
          <a:off x="16598900" y="936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114300</xdr:rowOff>
    </xdr:from>
    <xdr:to>
      <xdr:col>78</xdr:col>
      <xdr:colOff>120650</xdr:colOff>
      <xdr:row>56</xdr:row>
      <xdr:rowOff>44450</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5621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54627</xdr:rowOff>
    </xdr:from>
    <xdr:ext cx="7366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5290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152400</xdr:rowOff>
    </xdr:from>
    <xdr:to>
      <xdr:col>74</xdr:col>
      <xdr:colOff>31750</xdr:colOff>
      <xdr:row>56</xdr:row>
      <xdr:rowOff>82550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4732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92727</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4401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0</xdr:rowOff>
    </xdr:from>
    <xdr:to>
      <xdr:col>69</xdr:col>
      <xdr:colOff>142875</xdr:colOff>
      <xdr:row>56</xdr:row>
      <xdr:rowOff>101600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3843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111777</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2954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130827</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2623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明朝" panose="02020600040205080304" pitchFamily="18" charset="-128"/>
              <a:ea typeface="ＭＳ Ｐ明朝" panose="02020600040205080304" pitchFamily="18" charset="-128"/>
            </a:rPr>
            <a:t>　類似団体平均を</a:t>
          </a:r>
          <a:r>
            <a:rPr kumimoji="1" lang="en-US" altLang="ja-JP" sz="1200">
              <a:latin typeface="ＭＳ Ｐ明朝" panose="02020600040205080304" pitchFamily="18" charset="-128"/>
              <a:ea typeface="ＭＳ Ｐ明朝" panose="02020600040205080304" pitchFamily="18" charset="-128"/>
            </a:rPr>
            <a:t>1.5</a:t>
          </a:r>
          <a:r>
            <a:rPr kumimoji="1" lang="ja-JP" altLang="en-US" sz="1200">
              <a:latin typeface="ＭＳ Ｐ明朝" panose="02020600040205080304" pitchFamily="18" charset="-128"/>
              <a:ea typeface="ＭＳ Ｐ明朝" panose="02020600040205080304" pitchFamily="18" charset="-128"/>
            </a:rPr>
            <a:t>ポイント上回っているが、これは主に平成</a:t>
          </a:r>
          <a:r>
            <a:rPr kumimoji="1" lang="en-US" altLang="ja-JP" sz="1200">
              <a:latin typeface="ＭＳ Ｐ明朝" panose="02020600040205080304" pitchFamily="18" charset="-128"/>
              <a:ea typeface="ＭＳ Ｐ明朝" panose="02020600040205080304" pitchFamily="18" charset="-128"/>
            </a:rPr>
            <a:t>21</a:t>
          </a:r>
          <a:r>
            <a:rPr kumimoji="1" lang="ja-JP" altLang="en-US" sz="1200">
              <a:latin typeface="ＭＳ Ｐ明朝" panose="02020600040205080304" pitchFamily="18" charset="-128"/>
              <a:ea typeface="ＭＳ Ｐ明朝" panose="02020600040205080304" pitchFamily="18" charset="-128"/>
            </a:rPr>
            <a:t>年度から下水道事業会計を法適用事業に切り替えたことにより、繰出金から補助金に切り替わったことが主な要因である。</a:t>
          </a:r>
        </a:p>
        <a:p>
          <a:r>
            <a:rPr kumimoji="1" lang="ja-JP" altLang="en-US" sz="1200">
              <a:latin typeface="ＭＳ Ｐ明朝" panose="02020600040205080304" pitchFamily="18" charset="-128"/>
              <a:ea typeface="ＭＳ Ｐ明朝" panose="02020600040205080304" pitchFamily="18" charset="-128"/>
            </a:rPr>
            <a:t>　令和</a:t>
          </a:r>
          <a:r>
            <a:rPr kumimoji="1" lang="en-US" altLang="ja-JP" sz="1200">
              <a:latin typeface="ＭＳ Ｐ明朝" panose="02020600040205080304" pitchFamily="18" charset="-128"/>
              <a:ea typeface="ＭＳ Ｐ明朝" panose="02020600040205080304" pitchFamily="18" charset="-128"/>
            </a:rPr>
            <a:t>4</a:t>
          </a:r>
          <a:r>
            <a:rPr kumimoji="1" lang="ja-JP" altLang="en-US" sz="1200">
              <a:latin typeface="ＭＳ Ｐ明朝" panose="02020600040205080304" pitchFamily="18" charset="-128"/>
              <a:ea typeface="ＭＳ Ｐ明朝" panose="02020600040205080304" pitchFamily="18" charset="-128"/>
            </a:rPr>
            <a:t>年度は一部事務組合（ごみ）の負担金の増等により、前年度に比べて</a:t>
          </a:r>
          <a:r>
            <a:rPr kumimoji="1" lang="en-US" altLang="ja-JP" sz="1200">
              <a:latin typeface="ＭＳ Ｐ明朝" panose="02020600040205080304" pitchFamily="18" charset="-128"/>
              <a:ea typeface="ＭＳ Ｐ明朝" panose="02020600040205080304" pitchFamily="18" charset="-128"/>
            </a:rPr>
            <a:t>1.1</a:t>
          </a:r>
          <a:r>
            <a:rPr kumimoji="1" lang="ja-JP" altLang="en-US" sz="1200">
              <a:latin typeface="ＭＳ Ｐ明朝" panose="02020600040205080304" pitchFamily="18" charset="-128"/>
              <a:ea typeface="ＭＳ Ｐ明朝" panose="02020600040205080304" pitchFamily="18" charset="-128"/>
            </a:rPr>
            <a:t>ポイント上昇しており、今後も下水道事業の補助金の増により上昇をしていく見込みである。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xmlns=""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xmlns=""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xmlns=""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xmlns=""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81280</xdr:rowOff>
    </xdr:from>
    <xdr:to>
      <xdr:col>82</xdr:col>
      <xdr:colOff>107950</xdr:colOff>
      <xdr:row>40</xdr:row>
      <xdr:rowOff>35560</xdr:rowOff>
    </xdr:to>
    <xdr:cxnSp macro="">
      <xdr:nvCxnSpPr>
        <xdr:cNvPr id="305" name="直線コネクタ 304">
          <a:extLst>
            <a:ext uri="{FF2B5EF4-FFF2-40B4-BE49-F238E27FC236}">
              <a16:creationId xmlns:a16="http://schemas.microsoft.com/office/drawing/2014/main" xmlns="" id="{00000000-0008-0000-0400-000031010000}"/>
            </a:ext>
          </a:extLst>
        </xdr:cNvPr>
        <xdr:cNvCxnSpPr/>
      </xdr:nvCxnSpPr>
      <xdr:spPr>
        <a:xfrm flipV="1">
          <a:off x="16510000" y="55676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7637</xdr:rowOff>
    </xdr:from>
    <xdr:ext cx="762000" cy="259045"/>
    <xdr:sp macro="" textlink="">
      <xdr:nvSpPr>
        <xdr:cNvPr id="306" name="補助費等最小値テキスト">
          <a:extLst>
            <a:ext uri="{FF2B5EF4-FFF2-40B4-BE49-F238E27FC236}">
              <a16:creationId xmlns:a16="http://schemas.microsoft.com/office/drawing/2014/main" xmlns="" id="{00000000-0008-0000-0400-000032010000}"/>
            </a:ext>
          </a:extLst>
        </xdr:cNvPr>
        <xdr:cNvSpPr txBox="1"/>
      </xdr:nvSpPr>
      <xdr:spPr>
        <a:xfrm>
          <a:off x="16598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35560</xdr:rowOff>
    </xdr:from>
    <xdr:to>
      <xdr:col>82</xdr:col>
      <xdr:colOff>196850</xdr:colOff>
      <xdr:row>40</xdr:row>
      <xdr:rowOff>35560</xdr:rowOff>
    </xdr:to>
    <xdr:cxnSp macro="">
      <xdr:nvCxnSpPr>
        <xdr:cNvPr id="307" name="直線コネクタ 306">
          <a:extLst>
            <a:ext uri="{FF2B5EF4-FFF2-40B4-BE49-F238E27FC236}">
              <a16:creationId xmlns:a16="http://schemas.microsoft.com/office/drawing/2014/main" xmlns="" id="{00000000-0008-0000-0400-000033010000}"/>
            </a:ext>
          </a:extLst>
        </xdr:cNvPr>
        <xdr:cNvCxnSpPr/>
      </xdr:nvCxnSpPr>
      <xdr:spPr>
        <a:xfrm>
          <a:off x="16421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167657</xdr:rowOff>
    </xdr:from>
    <xdr:ext cx="762000" cy="259045"/>
    <xdr:sp macro="" textlink="">
      <xdr:nvSpPr>
        <xdr:cNvPr id="308" name="補助費等最大値テキスト">
          <a:extLst>
            <a:ext uri="{FF2B5EF4-FFF2-40B4-BE49-F238E27FC236}">
              <a16:creationId xmlns:a16="http://schemas.microsoft.com/office/drawing/2014/main" xmlns="" id="{00000000-0008-0000-0400-000034010000}"/>
            </a:ext>
          </a:extLst>
        </xdr:cNvPr>
        <xdr:cNvSpPr txBox="1"/>
      </xdr:nvSpPr>
      <xdr:spPr>
        <a:xfrm>
          <a:off x="16598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81280</xdr:rowOff>
    </xdr:from>
    <xdr:to>
      <xdr:col>82</xdr:col>
      <xdr:colOff>196850</xdr:colOff>
      <xdr:row>32</xdr:row>
      <xdr:rowOff>81280</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a:off x="16421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107950</xdr:rowOff>
    </xdr:from>
    <xdr:to>
      <xdr:col>82</xdr:col>
      <xdr:colOff>107950</xdr:colOff>
      <xdr:row>36</xdr:row>
      <xdr:rowOff>20320</xdr:rowOff>
    </xdr:to>
    <xdr:cxnSp macro="">
      <xdr:nvCxnSpPr>
        <xdr:cNvPr id="310" name="直線コネクタ 309">
          <a:extLst>
            <a:ext uri="{FF2B5EF4-FFF2-40B4-BE49-F238E27FC236}">
              <a16:creationId xmlns:a16="http://schemas.microsoft.com/office/drawing/2014/main" xmlns="" id="{00000000-0008-0000-0400-000036010000}"/>
            </a:ext>
          </a:extLst>
        </xdr:cNvPr>
        <xdr:cNvCxnSpPr/>
      </xdr:nvCxnSpPr>
      <xdr:spPr>
        <a:xfrm>
          <a:off x="15671800" y="61087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43197</xdr:rowOff>
    </xdr:from>
    <xdr:ext cx="762000" cy="259045"/>
    <xdr:sp macro="" textlink="">
      <xdr:nvSpPr>
        <xdr:cNvPr id="311" name="補助費等平均値テキスト">
          <a:extLst>
            <a:ext uri="{FF2B5EF4-FFF2-40B4-BE49-F238E27FC236}">
              <a16:creationId xmlns:a16="http://schemas.microsoft.com/office/drawing/2014/main" xmlns="" id="{00000000-0008-0000-0400-000037010000}"/>
            </a:ext>
          </a:extLst>
        </xdr:cNvPr>
        <xdr:cNvSpPr txBox="1"/>
      </xdr:nvSpPr>
      <xdr:spPr>
        <a:xfrm>
          <a:off x="16598900" y="5872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26670</xdr:rowOff>
    </xdr:from>
    <xdr:to>
      <xdr:col>82</xdr:col>
      <xdr:colOff>158750</xdr:colOff>
      <xdr:row>35</xdr:row>
      <xdr:rowOff>128270</xdr:rowOff>
    </xdr:to>
    <xdr:sp macro="" textlink="">
      <xdr:nvSpPr>
        <xdr:cNvPr id="312" name="フローチャート: 判断 311">
          <a:extLst>
            <a:ext uri="{FF2B5EF4-FFF2-40B4-BE49-F238E27FC236}">
              <a16:creationId xmlns:a16="http://schemas.microsoft.com/office/drawing/2014/main" xmlns="" id="{00000000-0008-0000-0400-000038010000}"/>
            </a:ext>
          </a:extLst>
        </xdr:cNvPr>
        <xdr:cNvSpPr/>
      </xdr:nvSpPr>
      <xdr:spPr>
        <a:xfrm>
          <a:off x="164592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107950</xdr:rowOff>
    </xdr:from>
    <xdr:to>
      <xdr:col>78</xdr:col>
      <xdr:colOff>69850</xdr:colOff>
      <xdr:row>35</xdr:row>
      <xdr:rowOff>161290</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flipV="1">
          <a:off x="14782800" y="61087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144780</xdr:rowOff>
    </xdr:from>
    <xdr:to>
      <xdr:col>78</xdr:col>
      <xdr:colOff>120650</xdr:colOff>
      <xdr:row>35</xdr:row>
      <xdr:rowOff>74930</xdr:rowOff>
    </xdr:to>
    <xdr:sp macro="" textlink="">
      <xdr:nvSpPr>
        <xdr:cNvPr id="314" name="フローチャート: 判断 313">
          <a:extLst>
            <a:ext uri="{FF2B5EF4-FFF2-40B4-BE49-F238E27FC236}">
              <a16:creationId xmlns:a16="http://schemas.microsoft.com/office/drawing/2014/main" xmlns="" id="{00000000-0008-0000-0400-00003A010000}"/>
            </a:ext>
          </a:extLst>
        </xdr:cNvPr>
        <xdr:cNvSpPr/>
      </xdr:nvSpPr>
      <xdr:spPr>
        <a:xfrm>
          <a:off x="15621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85107</xdr:rowOff>
    </xdr:from>
    <xdr:ext cx="7366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5290800" y="574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36</xdr:row>
      <xdr:rowOff>20320</xdr:rowOff>
    </xdr:to>
    <xdr:cxnSp macro="">
      <xdr:nvCxnSpPr>
        <xdr:cNvPr id="316" name="直線コネクタ 315">
          <a:extLst>
            <a:ext uri="{FF2B5EF4-FFF2-40B4-BE49-F238E27FC236}">
              <a16:creationId xmlns:a16="http://schemas.microsoft.com/office/drawing/2014/main" xmlns="" id="{00000000-0008-0000-0400-00003C010000}"/>
            </a:ext>
          </a:extLst>
        </xdr:cNvPr>
        <xdr:cNvCxnSpPr/>
      </xdr:nvCxnSpPr>
      <xdr:spPr>
        <a:xfrm flipV="1">
          <a:off x="13893800" y="61620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11430</xdr:rowOff>
    </xdr:from>
    <xdr:to>
      <xdr:col>74</xdr:col>
      <xdr:colOff>31750</xdr:colOff>
      <xdr:row>35</xdr:row>
      <xdr:rowOff>113030</xdr:rowOff>
    </xdr:to>
    <xdr:sp macro="" textlink="">
      <xdr:nvSpPr>
        <xdr:cNvPr id="317" name="フローチャート: 判断 316">
          <a:extLst>
            <a:ext uri="{FF2B5EF4-FFF2-40B4-BE49-F238E27FC236}">
              <a16:creationId xmlns:a16="http://schemas.microsoft.com/office/drawing/2014/main" xmlns="" id="{00000000-0008-0000-0400-00003D010000}"/>
            </a:ext>
          </a:extLst>
        </xdr:cNvPr>
        <xdr:cNvSpPr/>
      </xdr:nvSpPr>
      <xdr:spPr>
        <a:xfrm>
          <a:off x="14732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123207</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4401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20320</xdr:rowOff>
    </xdr:from>
    <xdr:to>
      <xdr:col>69</xdr:col>
      <xdr:colOff>92075</xdr:colOff>
      <xdr:row>36</xdr:row>
      <xdr:rowOff>127000</xdr:rowOff>
    </xdr:to>
    <xdr:cxnSp macro="">
      <xdr:nvCxnSpPr>
        <xdr:cNvPr id="319" name="直線コネクタ 318">
          <a:extLst>
            <a:ext uri="{FF2B5EF4-FFF2-40B4-BE49-F238E27FC236}">
              <a16:creationId xmlns:a16="http://schemas.microsoft.com/office/drawing/2014/main" xmlns="" id="{00000000-0008-0000-0400-00003F010000}"/>
            </a:ext>
          </a:extLst>
        </xdr:cNvPr>
        <xdr:cNvCxnSpPr/>
      </xdr:nvCxnSpPr>
      <xdr:spPr>
        <a:xfrm flipV="1">
          <a:off x="13004800" y="61925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99060</xdr:rowOff>
    </xdr:from>
    <xdr:to>
      <xdr:col>69</xdr:col>
      <xdr:colOff>142875</xdr:colOff>
      <xdr:row>35</xdr:row>
      <xdr:rowOff>29210</xdr:rowOff>
    </xdr:to>
    <xdr:sp macro="" textlink="">
      <xdr:nvSpPr>
        <xdr:cNvPr id="320" name="フローチャート: 判断 319">
          <a:extLst>
            <a:ext uri="{FF2B5EF4-FFF2-40B4-BE49-F238E27FC236}">
              <a16:creationId xmlns:a16="http://schemas.microsoft.com/office/drawing/2014/main" xmlns="" id="{00000000-0008-0000-0400-000040010000}"/>
            </a:ext>
          </a:extLst>
        </xdr:cNvPr>
        <xdr:cNvSpPr/>
      </xdr:nvSpPr>
      <xdr:spPr>
        <a:xfrm>
          <a:off x="13843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39387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3512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22" name="フローチャート: 判断 321">
          <a:extLst>
            <a:ext uri="{FF2B5EF4-FFF2-40B4-BE49-F238E27FC236}">
              <a16:creationId xmlns:a16="http://schemas.microsoft.com/office/drawing/2014/main" xmlns="" id="{00000000-0008-0000-0400-000042010000}"/>
            </a:ext>
          </a:extLst>
        </xdr:cNvPr>
        <xdr:cNvSpPr/>
      </xdr:nvSpPr>
      <xdr:spPr>
        <a:xfrm>
          <a:off x="12954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39387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2623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140970</xdr:rowOff>
    </xdr:from>
    <xdr:to>
      <xdr:col>82</xdr:col>
      <xdr:colOff>158750</xdr:colOff>
      <xdr:row>36</xdr:row>
      <xdr:rowOff>71120</xdr:rowOff>
    </xdr:to>
    <xdr:sp macro="" textlink="">
      <xdr:nvSpPr>
        <xdr:cNvPr id="329" name="楕円 328">
          <a:extLst>
            <a:ext uri="{FF2B5EF4-FFF2-40B4-BE49-F238E27FC236}">
              <a16:creationId xmlns:a16="http://schemas.microsoft.com/office/drawing/2014/main" xmlns="" id="{00000000-0008-0000-0400-000049010000}"/>
            </a:ext>
          </a:extLst>
        </xdr:cNvPr>
        <xdr:cNvSpPr/>
      </xdr:nvSpPr>
      <xdr:spPr>
        <a:xfrm>
          <a:off x="164592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113047</xdr:rowOff>
    </xdr:from>
    <xdr:ext cx="762000" cy="259045"/>
    <xdr:sp macro="" textlink="">
      <xdr:nvSpPr>
        <xdr:cNvPr id="330" name="補助費等該当値テキスト">
          <a:extLst>
            <a:ext uri="{FF2B5EF4-FFF2-40B4-BE49-F238E27FC236}">
              <a16:creationId xmlns:a16="http://schemas.microsoft.com/office/drawing/2014/main" xmlns="" id="{00000000-0008-0000-0400-00004A010000}"/>
            </a:ext>
          </a:extLst>
        </xdr:cNvPr>
        <xdr:cNvSpPr txBox="1"/>
      </xdr:nvSpPr>
      <xdr:spPr>
        <a:xfrm>
          <a:off x="16598900" y="61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57150</xdr:rowOff>
    </xdr:from>
    <xdr:to>
      <xdr:col>78</xdr:col>
      <xdr:colOff>120650</xdr:colOff>
      <xdr:row>35</xdr:row>
      <xdr:rowOff>158750</xdr:rowOff>
    </xdr:to>
    <xdr:sp macro="" textlink="">
      <xdr:nvSpPr>
        <xdr:cNvPr id="331" name="楕円 330">
          <a:extLst>
            <a:ext uri="{FF2B5EF4-FFF2-40B4-BE49-F238E27FC236}">
              <a16:creationId xmlns:a16="http://schemas.microsoft.com/office/drawing/2014/main" xmlns="" id="{00000000-0008-0000-0400-00004B010000}"/>
            </a:ext>
          </a:extLst>
        </xdr:cNvPr>
        <xdr:cNvSpPr/>
      </xdr:nvSpPr>
      <xdr:spPr>
        <a:xfrm>
          <a:off x="15621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143527</xdr:rowOff>
    </xdr:from>
    <xdr:ext cx="736600" cy="259045"/>
    <xdr:sp macro="" textlink="">
      <xdr:nvSpPr>
        <xdr:cNvPr id="332" name="テキスト ボックス 331">
          <a:extLst>
            <a:ext uri="{FF2B5EF4-FFF2-40B4-BE49-F238E27FC236}">
              <a16:creationId xmlns:a16="http://schemas.microsoft.com/office/drawing/2014/main" xmlns="" id="{00000000-0008-0000-0400-00004C010000}"/>
            </a:ext>
          </a:extLst>
        </xdr:cNvPr>
        <xdr:cNvSpPr txBox="1"/>
      </xdr:nvSpPr>
      <xdr:spPr>
        <a:xfrm>
          <a:off x="15290800" y="614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33" name="楕円 332">
          <a:extLst>
            <a:ext uri="{FF2B5EF4-FFF2-40B4-BE49-F238E27FC236}">
              <a16:creationId xmlns:a16="http://schemas.microsoft.com/office/drawing/2014/main" xmlns="" id="{00000000-0008-0000-0400-00004D010000}"/>
            </a:ext>
          </a:extLst>
        </xdr:cNvPr>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25417</xdr:rowOff>
    </xdr:from>
    <xdr:ext cx="762000" cy="259045"/>
    <xdr:sp macro="" textlink="">
      <xdr:nvSpPr>
        <xdr:cNvPr id="334" name="テキスト ボックス 333">
          <a:extLst>
            <a:ext uri="{FF2B5EF4-FFF2-40B4-BE49-F238E27FC236}">
              <a16:creationId xmlns:a16="http://schemas.microsoft.com/office/drawing/2014/main" xmlns="" id="{00000000-0008-0000-0400-00004E010000}"/>
            </a:ext>
          </a:extLst>
        </xdr:cNvPr>
        <xdr:cNvSpPr txBox="1"/>
      </xdr:nvSpPr>
      <xdr:spPr>
        <a:xfrm>
          <a:off x="14401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140970</xdr:rowOff>
    </xdr:from>
    <xdr:to>
      <xdr:col>69</xdr:col>
      <xdr:colOff>142875</xdr:colOff>
      <xdr:row>36</xdr:row>
      <xdr:rowOff>71120</xdr:rowOff>
    </xdr:to>
    <xdr:sp macro="" textlink="">
      <xdr:nvSpPr>
        <xdr:cNvPr id="335" name="楕円 334">
          <a:extLst>
            <a:ext uri="{FF2B5EF4-FFF2-40B4-BE49-F238E27FC236}">
              <a16:creationId xmlns:a16="http://schemas.microsoft.com/office/drawing/2014/main" xmlns="" id="{00000000-0008-0000-0400-00004F010000}"/>
            </a:ext>
          </a:extLst>
        </xdr:cNvPr>
        <xdr:cNvSpPr/>
      </xdr:nvSpPr>
      <xdr:spPr>
        <a:xfrm>
          <a:off x="13843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55897</xdr:rowOff>
    </xdr:from>
    <xdr:ext cx="762000" cy="259045"/>
    <xdr:sp macro="" textlink="">
      <xdr:nvSpPr>
        <xdr:cNvPr id="336" name="テキスト ボックス 335">
          <a:extLst>
            <a:ext uri="{FF2B5EF4-FFF2-40B4-BE49-F238E27FC236}">
              <a16:creationId xmlns:a16="http://schemas.microsoft.com/office/drawing/2014/main" xmlns="" id="{00000000-0008-0000-0400-000050010000}"/>
            </a:ext>
          </a:extLst>
        </xdr:cNvPr>
        <xdr:cNvSpPr txBox="1"/>
      </xdr:nvSpPr>
      <xdr:spPr>
        <a:xfrm>
          <a:off x="13512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37" name="楕円 336">
          <a:extLst>
            <a:ext uri="{FF2B5EF4-FFF2-40B4-BE49-F238E27FC236}">
              <a16:creationId xmlns:a16="http://schemas.microsoft.com/office/drawing/2014/main" xmlns="" id="{00000000-0008-0000-0400-000051010000}"/>
            </a:ext>
          </a:extLst>
        </xdr:cNvPr>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38" name="テキスト ボックス 337">
          <a:extLst>
            <a:ext uri="{FF2B5EF4-FFF2-40B4-BE49-F238E27FC236}">
              <a16:creationId xmlns:a16="http://schemas.microsoft.com/office/drawing/2014/main" xmlns="" id="{00000000-0008-0000-0400-000052010000}"/>
            </a:ext>
          </a:extLst>
        </xdr:cNvPr>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xmlns=""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公債費比率は、前年度に比べて</a:t>
          </a:r>
          <a:r>
            <a:rPr kumimoji="1" lang="en-US" altLang="ja-JP" sz="1200">
              <a:solidFill>
                <a:schemeClr val="dk1"/>
              </a:solidFill>
              <a:effectLst/>
              <a:latin typeface="ＭＳ Ｐ明朝" panose="02020600040205080304" pitchFamily="18" charset="-128"/>
              <a:ea typeface="ＭＳ Ｐ明朝" panose="02020600040205080304" pitchFamily="18" charset="-128"/>
              <a:cs typeface="+mn-cs"/>
            </a:rPr>
            <a:t>0.3</a:t>
          </a:r>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ポイント</a:t>
          </a:r>
          <a:r>
            <a:rPr kumimoji="1" lang="ja-JP" altLang="en-US" sz="1200">
              <a:solidFill>
                <a:schemeClr val="dk1"/>
              </a:solidFill>
              <a:effectLst/>
              <a:latin typeface="ＭＳ Ｐ明朝" panose="02020600040205080304" pitchFamily="18" charset="-128"/>
              <a:ea typeface="ＭＳ Ｐ明朝" panose="02020600040205080304" pitchFamily="18" charset="-128"/>
              <a:cs typeface="+mn-cs"/>
            </a:rPr>
            <a:t>上昇し</a:t>
          </a:r>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、類似団体平均</a:t>
          </a:r>
          <a:r>
            <a:rPr kumimoji="1" lang="ja-JP" altLang="en-US" sz="1200">
              <a:solidFill>
                <a:schemeClr val="dk1"/>
              </a:solidFill>
              <a:effectLst/>
              <a:latin typeface="ＭＳ Ｐ明朝" panose="02020600040205080304" pitchFamily="18" charset="-128"/>
              <a:ea typeface="ＭＳ Ｐ明朝" panose="02020600040205080304" pitchFamily="18" charset="-128"/>
              <a:cs typeface="+mn-cs"/>
            </a:rPr>
            <a:t>と同数となっている</a:t>
          </a:r>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a:t>
          </a:r>
          <a:endParaRPr lang="ja-JP" altLang="ja-JP" sz="1200">
            <a:effectLst/>
            <a:latin typeface="ＭＳ Ｐ明朝" panose="02020600040205080304" pitchFamily="18" charset="-128"/>
            <a:ea typeface="ＭＳ Ｐ明朝" panose="02020600040205080304" pitchFamily="18" charset="-128"/>
          </a:endParaRPr>
        </a:p>
        <a:p>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　今後は、公共施設等の老朽化対策事業や</a:t>
          </a:r>
          <a:r>
            <a:rPr kumimoji="1" lang="ja-JP" altLang="en-US" sz="1200">
              <a:solidFill>
                <a:schemeClr val="dk1"/>
              </a:solidFill>
              <a:effectLst/>
              <a:latin typeface="ＭＳ Ｐ明朝" panose="02020600040205080304" pitchFamily="18" charset="-128"/>
              <a:ea typeface="ＭＳ Ｐ明朝" panose="02020600040205080304" pitchFamily="18" charset="-128"/>
              <a:cs typeface="+mn-cs"/>
            </a:rPr>
            <a:t>新ごみ処理施設整備事業や消防署建て替え事業</a:t>
          </a:r>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により、公債費率は上昇が見込まれることから、</a:t>
          </a:r>
          <a:r>
            <a:rPr kumimoji="1" lang="ja-JP" altLang="en-US" sz="1200">
              <a:solidFill>
                <a:schemeClr val="dk1"/>
              </a:solidFill>
              <a:effectLst/>
              <a:latin typeface="ＭＳ Ｐ明朝" panose="02020600040205080304" pitchFamily="18" charset="-128"/>
              <a:ea typeface="ＭＳ Ｐ明朝" panose="02020600040205080304" pitchFamily="18" charset="-128"/>
              <a:cs typeface="+mn-cs"/>
            </a:rPr>
            <a:t>計画にある事業以外の</a:t>
          </a:r>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投資的経費を抑制し、地方債の新規発行を極力抑えるよう努める。</a:t>
          </a:r>
          <a:endParaRPr lang="ja-JP" altLang="ja-JP" sz="1200">
            <a:effectLst/>
            <a:latin typeface="ＭＳ Ｐ明朝" panose="02020600040205080304" pitchFamily="18" charset="-128"/>
            <a:ea typeface="ＭＳ Ｐ明朝" panose="02020600040205080304" pitchFamily="18"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xmlns=""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xmlns=""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xmlns=""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xmlns="" id="{00000000-0008-0000-0400-000061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xmlns="" id="{00000000-0008-0000-0400-000062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xmlns="" id="{00000000-0008-0000-0400-000064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xmlns="" id="{00000000-0008-0000-0400-000066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xmlns="" id="{00000000-0008-0000-0400-000068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xmlns=""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81280</xdr:rowOff>
    </xdr:from>
    <xdr:to>
      <xdr:col>24</xdr:col>
      <xdr:colOff>25400</xdr:colOff>
      <xdr:row>80</xdr:row>
      <xdr:rowOff>94996</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flipV="1">
          <a:off x="4826000" y="1276858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4" name="公債費最小値テキスト">
          <a:extLst>
            <a:ext uri="{FF2B5EF4-FFF2-40B4-BE49-F238E27FC236}">
              <a16:creationId xmlns:a16="http://schemas.microsoft.com/office/drawing/2014/main" xmlns="" id="{00000000-0008-0000-0400-00006C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167657</xdr:rowOff>
    </xdr:from>
    <xdr:ext cx="762000" cy="259045"/>
    <xdr:sp macro="" textlink="">
      <xdr:nvSpPr>
        <xdr:cNvPr id="366" name="公債費最大値テキスト">
          <a:extLst>
            <a:ext uri="{FF2B5EF4-FFF2-40B4-BE49-F238E27FC236}">
              <a16:creationId xmlns:a16="http://schemas.microsoft.com/office/drawing/2014/main" xmlns="" id="{00000000-0008-0000-0400-00006E010000}"/>
            </a:ext>
          </a:extLst>
        </xdr:cNvPr>
        <xdr:cNvSpPr txBox="1"/>
      </xdr:nvSpPr>
      <xdr:spPr>
        <a:xfrm>
          <a:off x="4914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81280</xdr:rowOff>
    </xdr:from>
    <xdr:to>
      <xdr:col>24</xdr:col>
      <xdr:colOff>114300</xdr:colOff>
      <xdr:row>74</xdr:row>
      <xdr:rowOff>81280</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4737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60706</xdr:rowOff>
    </xdr:from>
    <xdr:to>
      <xdr:col>24</xdr:col>
      <xdr:colOff>25400</xdr:colOff>
      <xdr:row>77</xdr:row>
      <xdr:rowOff>74422</xdr:rowOff>
    </xdr:to>
    <xdr:cxnSp macro="">
      <xdr:nvCxnSpPr>
        <xdr:cNvPr id="368" name="直線コネクタ 367">
          <a:extLst>
            <a:ext uri="{FF2B5EF4-FFF2-40B4-BE49-F238E27FC236}">
              <a16:creationId xmlns:a16="http://schemas.microsoft.com/office/drawing/2014/main" xmlns="" id="{00000000-0008-0000-0400-000070010000}"/>
            </a:ext>
          </a:extLst>
        </xdr:cNvPr>
        <xdr:cNvCxnSpPr/>
      </xdr:nvCxnSpPr>
      <xdr:spPr>
        <a:xfrm>
          <a:off x="3987800" y="1326235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40149</xdr:rowOff>
    </xdr:from>
    <xdr:ext cx="762000" cy="259045"/>
    <xdr:sp macro="" textlink="">
      <xdr:nvSpPr>
        <xdr:cNvPr id="369" name="公債費平均値テキスト">
          <a:extLst>
            <a:ext uri="{FF2B5EF4-FFF2-40B4-BE49-F238E27FC236}">
              <a16:creationId xmlns:a16="http://schemas.microsoft.com/office/drawing/2014/main" xmlns="" id="{00000000-0008-0000-0400-000071010000}"/>
            </a:ext>
          </a:extLst>
        </xdr:cNvPr>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70" name="フローチャート: 判断 369">
          <a:extLst>
            <a:ext uri="{FF2B5EF4-FFF2-40B4-BE49-F238E27FC236}">
              <a16:creationId xmlns:a16="http://schemas.microsoft.com/office/drawing/2014/main" xmlns="" id="{00000000-0008-0000-0400-000072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60706</xdr:rowOff>
    </xdr:from>
    <xdr:to>
      <xdr:col>19</xdr:col>
      <xdr:colOff>187325</xdr:colOff>
      <xdr:row>77</xdr:row>
      <xdr:rowOff>69850</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flipV="1">
          <a:off x="3098800" y="132623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5335</xdr:rowOff>
    </xdr:from>
    <xdr:to>
      <xdr:col>20</xdr:col>
      <xdr:colOff>38100</xdr:colOff>
      <xdr:row>77</xdr:row>
      <xdr:rowOff>106935</xdr:rowOff>
    </xdr:to>
    <xdr:sp macro="" textlink="">
      <xdr:nvSpPr>
        <xdr:cNvPr id="372" name="フローチャート: 判断 371">
          <a:extLst>
            <a:ext uri="{FF2B5EF4-FFF2-40B4-BE49-F238E27FC236}">
              <a16:creationId xmlns:a16="http://schemas.microsoft.com/office/drawing/2014/main" xmlns="" id="{00000000-0008-0000-0400-000074010000}"/>
            </a:ext>
          </a:extLst>
        </xdr:cNvPr>
        <xdr:cNvSpPr/>
      </xdr:nvSpPr>
      <xdr:spPr>
        <a:xfrm>
          <a:off x="3937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117112</xdr:rowOff>
    </xdr:from>
    <xdr:ext cx="736600" cy="259045"/>
    <xdr:sp macro="" textlink="">
      <xdr:nvSpPr>
        <xdr:cNvPr id="373" name="テキスト ボックス 372">
          <a:extLst>
            <a:ext uri="{FF2B5EF4-FFF2-40B4-BE49-F238E27FC236}">
              <a16:creationId xmlns:a16="http://schemas.microsoft.com/office/drawing/2014/main" xmlns="" id="{00000000-0008-0000-0400-000075010000}"/>
            </a:ext>
          </a:extLst>
        </xdr:cNvPr>
        <xdr:cNvSpPr txBox="1"/>
      </xdr:nvSpPr>
      <xdr:spPr>
        <a:xfrm>
          <a:off x="3606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77</xdr:row>
      <xdr:rowOff>101854</xdr:rowOff>
    </xdr:to>
    <xdr:cxnSp macro="">
      <xdr:nvCxnSpPr>
        <xdr:cNvPr id="374" name="直線コネクタ 373">
          <a:extLst>
            <a:ext uri="{FF2B5EF4-FFF2-40B4-BE49-F238E27FC236}">
              <a16:creationId xmlns:a16="http://schemas.microsoft.com/office/drawing/2014/main" xmlns="" id="{00000000-0008-0000-0400-000076010000}"/>
            </a:ext>
          </a:extLst>
        </xdr:cNvPr>
        <xdr:cNvCxnSpPr/>
      </xdr:nvCxnSpPr>
      <xdr:spPr>
        <a:xfrm flipV="1">
          <a:off x="2209800" y="132715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5" name="フローチャート: 判断 374">
          <a:extLst>
            <a:ext uri="{FF2B5EF4-FFF2-40B4-BE49-F238E27FC236}">
              <a16:creationId xmlns:a16="http://schemas.microsoft.com/office/drawing/2014/main" xmlns="" id="{00000000-0008-0000-0400-000077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88137</xdr:rowOff>
    </xdr:from>
    <xdr:to>
      <xdr:col>11</xdr:col>
      <xdr:colOff>9525</xdr:colOff>
      <xdr:row>77</xdr:row>
      <xdr:rowOff>101854</xdr:rowOff>
    </xdr:to>
    <xdr:cxnSp macro="">
      <xdr:nvCxnSpPr>
        <xdr:cNvPr id="377" name="直線コネクタ 376">
          <a:extLst>
            <a:ext uri="{FF2B5EF4-FFF2-40B4-BE49-F238E27FC236}">
              <a16:creationId xmlns:a16="http://schemas.microsoft.com/office/drawing/2014/main" xmlns="" id="{00000000-0008-0000-0400-000079010000}"/>
            </a:ext>
          </a:extLst>
        </xdr:cNvPr>
        <xdr:cNvCxnSpPr/>
      </xdr:nvCxnSpPr>
      <xdr:spPr>
        <a:xfrm>
          <a:off x="1320800" y="13289787"/>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55626</xdr:rowOff>
    </xdr:from>
    <xdr:to>
      <xdr:col>11</xdr:col>
      <xdr:colOff>60325</xdr:colOff>
      <xdr:row>77</xdr:row>
      <xdr:rowOff>157226</xdr:rowOff>
    </xdr:to>
    <xdr:sp macro="" textlink="">
      <xdr:nvSpPr>
        <xdr:cNvPr id="378" name="フローチャート: 判断 377">
          <a:extLst>
            <a:ext uri="{FF2B5EF4-FFF2-40B4-BE49-F238E27FC236}">
              <a16:creationId xmlns:a16="http://schemas.microsoft.com/office/drawing/2014/main" xmlns="" id="{00000000-0008-0000-0400-00007A010000}"/>
            </a:ext>
          </a:extLst>
        </xdr:cNvPr>
        <xdr:cNvSpPr/>
      </xdr:nvSpPr>
      <xdr:spPr>
        <a:xfrm>
          <a:off x="2159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142003</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1828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0" name="フローチャート: 判断 379">
          <a:extLst>
            <a:ext uri="{FF2B5EF4-FFF2-40B4-BE49-F238E27FC236}">
              <a16:creationId xmlns:a16="http://schemas.microsoft.com/office/drawing/2014/main" xmlns="" id="{00000000-0008-0000-0400-00007C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87" name="楕円 386">
          <a:extLst>
            <a:ext uri="{FF2B5EF4-FFF2-40B4-BE49-F238E27FC236}">
              <a16:creationId xmlns:a16="http://schemas.microsoft.com/office/drawing/2014/main" xmlns="" id="{00000000-0008-0000-0400-000083010000}"/>
            </a:ext>
          </a:extLst>
        </xdr:cNvPr>
        <xdr:cNvSpPr/>
      </xdr:nvSpPr>
      <xdr:spPr>
        <a:xfrm>
          <a:off x="47752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167149</xdr:rowOff>
    </xdr:from>
    <xdr:ext cx="762000" cy="259045"/>
    <xdr:sp macro="" textlink="">
      <xdr:nvSpPr>
        <xdr:cNvPr id="388" name="公債費該当値テキスト">
          <a:extLst>
            <a:ext uri="{FF2B5EF4-FFF2-40B4-BE49-F238E27FC236}">
              <a16:creationId xmlns:a16="http://schemas.microsoft.com/office/drawing/2014/main" xmlns="" id="{00000000-0008-0000-0400-000084010000}"/>
            </a:ext>
          </a:extLst>
        </xdr:cNvPr>
        <xdr:cNvSpPr txBox="1"/>
      </xdr:nvSpPr>
      <xdr:spPr>
        <a:xfrm>
          <a:off x="49149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9906</xdr:rowOff>
    </xdr:from>
    <xdr:to>
      <xdr:col>20</xdr:col>
      <xdr:colOff>38100</xdr:colOff>
      <xdr:row>77</xdr:row>
      <xdr:rowOff>111506</xdr:rowOff>
    </xdr:to>
    <xdr:sp macro="" textlink="">
      <xdr:nvSpPr>
        <xdr:cNvPr id="389" name="楕円 388">
          <a:extLst>
            <a:ext uri="{FF2B5EF4-FFF2-40B4-BE49-F238E27FC236}">
              <a16:creationId xmlns:a16="http://schemas.microsoft.com/office/drawing/2014/main" xmlns="" id="{00000000-0008-0000-0400-000085010000}"/>
            </a:ext>
          </a:extLst>
        </xdr:cNvPr>
        <xdr:cNvSpPr/>
      </xdr:nvSpPr>
      <xdr:spPr>
        <a:xfrm>
          <a:off x="3937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96283</xdr:rowOff>
    </xdr:from>
    <xdr:ext cx="7366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3606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91" name="楕円 390">
          <a:extLst>
            <a:ext uri="{FF2B5EF4-FFF2-40B4-BE49-F238E27FC236}">
              <a16:creationId xmlns:a16="http://schemas.microsoft.com/office/drawing/2014/main" xmlns="" id="{00000000-0008-0000-0400-000087010000}"/>
            </a:ext>
          </a:extLst>
        </xdr:cNvPr>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51054</xdr:rowOff>
    </xdr:from>
    <xdr:to>
      <xdr:col>11</xdr:col>
      <xdr:colOff>60325</xdr:colOff>
      <xdr:row>77</xdr:row>
      <xdr:rowOff>152654</xdr:rowOff>
    </xdr:to>
    <xdr:sp macro="" textlink="">
      <xdr:nvSpPr>
        <xdr:cNvPr id="393" name="楕円 392">
          <a:extLst>
            <a:ext uri="{FF2B5EF4-FFF2-40B4-BE49-F238E27FC236}">
              <a16:creationId xmlns:a16="http://schemas.microsoft.com/office/drawing/2014/main" xmlns="" id="{00000000-0008-0000-0400-000089010000}"/>
            </a:ext>
          </a:extLst>
        </xdr:cNvPr>
        <xdr:cNvSpPr/>
      </xdr:nvSpPr>
      <xdr:spPr>
        <a:xfrm>
          <a:off x="2159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162831</xdr:rowOff>
    </xdr:from>
    <xdr:ext cx="762000" cy="259045"/>
    <xdr:sp macro="" textlink="">
      <xdr:nvSpPr>
        <xdr:cNvPr id="394" name="テキスト ボックス 393">
          <a:extLst>
            <a:ext uri="{FF2B5EF4-FFF2-40B4-BE49-F238E27FC236}">
              <a16:creationId xmlns:a16="http://schemas.microsoft.com/office/drawing/2014/main" xmlns="" id="{00000000-0008-0000-0400-00008A010000}"/>
            </a:ext>
          </a:extLst>
        </xdr:cNvPr>
        <xdr:cNvSpPr txBox="1"/>
      </xdr:nvSpPr>
      <xdr:spPr>
        <a:xfrm>
          <a:off x="1828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95" name="楕円 394">
          <a:extLst>
            <a:ext uri="{FF2B5EF4-FFF2-40B4-BE49-F238E27FC236}">
              <a16:creationId xmlns:a16="http://schemas.microsoft.com/office/drawing/2014/main" xmlns="" id="{00000000-0008-0000-0400-00008B010000}"/>
            </a:ext>
          </a:extLst>
        </xdr:cNvPr>
        <xdr:cNvSpPr/>
      </xdr:nvSpPr>
      <xdr:spPr>
        <a:xfrm>
          <a:off x="1270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96" name="テキスト ボックス 395">
          <a:extLst>
            <a:ext uri="{FF2B5EF4-FFF2-40B4-BE49-F238E27FC236}">
              <a16:creationId xmlns:a16="http://schemas.microsoft.com/office/drawing/2014/main" xmlns="" id="{00000000-0008-0000-0400-00008C010000}"/>
            </a:ext>
          </a:extLst>
        </xdr:cNvPr>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明朝" panose="02020600040205080304" pitchFamily="18" charset="-128"/>
              <a:ea typeface="ＭＳ Ｐ明朝" panose="02020600040205080304" pitchFamily="18" charset="-128"/>
            </a:rPr>
            <a:t>　類似団体平均と比べても</a:t>
          </a:r>
          <a:r>
            <a:rPr kumimoji="1" lang="en-US" altLang="ja-JP" sz="1200">
              <a:latin typeface="ＭＳ Ｐ明朝" panose="02020600040205080304" pitchFamily="18" charset="-128"/>
              <a:ea typeface="ＭＳ Ｐ明朝" panose="02020600040205080304" pitchFamily="18" charset="-128"/>
            </a:rPr>
            <a:t>1.0</a:t>
          </a:r>
          <a:r>
            <a:rPr kumimoji="1" lang="ja-JP" altLang="en-US" sz="1200">
              <a:latin typeface="ＭＳ Ｐ明朝" panose="02020600040205080304" pitchFamily="18" charset="-128"/>
              <a:ea typeface="ＭＳ Ｐ明朝" panose="02020600040205080304" pitchFamily="18" charset="-128"/>
            </a:rPr>
            <a:t>ポイント高く、昨年度からも</a:t>
          </a:r>
          <a:r>
            <a:rPr kumimoji="1" lang="en-US" altLang="ja-JP" sz="1200">
              <a:latin typeface="ＭＳ Ｐ明朝" panose="02020600040205080304" pitchFamily="18" charset="-128"/>
              <a:ea typeface="ＭＳ Ｐ明朝" panose="02020600040205080304" pitchFamily="18" charset="-128"/>
            </a:rPr>
            <a:t>1.9</a:t>
          </a:r>
          <a:r>
            <a:rPr kumimoji="1" lang="ja-JP" altLang="en-US" sz="1200">
              <a:latin typeface="ＭＳ Ｐ明朝" panose="02020600040205080304" pitchFamily="18" charset="-128"/>
              <a:ea typeface="ＭＳ Ｐ明朝" panose="02020600040205080304" pitchFamily="18" charset="-128"/>
            </a:rPr>
            <a:t>ポイント上昇している。</a:t>
          </a:r>
        </a:p>
        <a:p>
          <a:r>
            <a:rPr kumimoji="1" lang="ja-JP" altLang="en-US" sz="1200">
              <a:latin typeface="ＭＳ Ｐ明朝" panose="02020600040205080304" pitchFamily="18" charset="-128"/>
              <a:ea typeface="ＭＳ Ｐ明朝" panose="02020600040205080304" pitchFamily="18" charset="-128"/>
            </a:rPr>
            <a:t>　今後は更なる行財政改革の推進等により、各種経費を抑制していく方針である。</a:t>
          </a:r>
        </a:p>
        <a:p>
          <a:endParaRPr kumimoji="1" lang="ja-JP" altLang="en-US" sz="1200">
            <a:latin typeface="ＭＳ Ｐ明朝" panose="02020600040205080304" pitchFamily="18" charset="-128"/>
            <a:ea typeface="ＭＳ Ｐ明朝" panose="02020600040205080304" pitchFamily="18"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xmlns=""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xmlns=""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xmlns=""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129286</xdr:rowOff>
    </xdr:from>
    <xdr:to>
      <xdr:col>82</xdr:col>
      <xdr:colOff>107950</xdr:colOff>
      <xdr:row>79</xdr:row>
      <xdr:rowOff>101854</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flipV="1">
          <a:off x="16510000" y="12645136"/>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73931</xdr:rowOff>
    </xdr:from>
    <xdr:ext cx="762000" cy="259045"/>
    <xdr:sp macro="" textlink="">
      <xdr:nvSpPr>
        <xdr:cNvPr id="423" name="公債費以外最小値テキスト">
          <a:extLst>
            <a:ext uri="{FF2B5EF4-FFF2-40B4-BE49-F238E27FC236}">
              <a16:creationId xmlns:a16="http://schemas.microsoft.com/office/drawing/2014/main" xmlns="" id="{00000000-0008-0000-0400-0000A7010000}"/>
            </a:ext>
          </a:extLst>
        </xdr:cNvPr>
        <xdr:cNvSpPr txBox="1"/>
      </xdr:nvSpPr>
      <xdr:spPr>
        <a:xfrm>
          <a:off x="16598900" y="1361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101854</xdr:rowOff>
    </xdr:from>
    <xdr:to>
      <xdr:col>82</xdr:col>
      <xdr:colOff>196850</xdr:colOff>
      <xdr:row>79</xdr:row>
      <xdr:rowOff>101854</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a:off x="16421100" y="1364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44213</xdr:rowOff>
    </xdr:from>
    <xdr:ext cx="762000" cy="259045"/>
    <xdr:sp macro="" textlink="">
      <xdr:nvSpPr>
        <xdr:cNvPr id="425" name="公債費以外最大値テキスト">
          <a:extLst>
            <a:ext uri="{FF2B5EF4-FFF2-40B4-BE49-F238E27FC236}">
              <a16:creationId xmlns:a16="http://schemas.microsoft.com/office/drawing/2014/main" xmlns="" id="{00000000-0008-0000-0400-0000A9010000}"/>
            </a:ext>
          </a:extLst>
        </xdr:cNvPr>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129286</xdr:rowOff>
    </xdr:from>
    <xdr:to>
      <xdr:col>82</xdr:col>
      <xdr:colOff>196850</xdr:colOff>
      <xdr:row>73</xdr:row>
      <xdr:rowOff>129286</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40132</xdr:rowOff>
    </xdr:from>
    <xdr:to>
      <xdr:col>82</xdr:col>
      <xdr:colOff>107950</xdr:colOff>
      <xdr:row>76</xdr:row>
      <xdr:rowOff>127000</xdr:rowOff>
    </xdr:to>
    <xdr:cxnSp macro="">
      <xdr:nvCxnSpPr>
        <xdr:cNvPr id="427" name="直線コネクタ 426">
          <a:extLst>
            <a:ext uri="{FF2B5EF4-FFF2-40B4-BE49-F238E27FC236}">
              <a16:creationId xmlns:a16="http://schemas.microsoft.com/office/drawing/2014/main" xmlns="" id="{00000000-0008-0000-0400-0000AB010000}"/>
            </a:ext>
          </a:extLst>
        </xdr:cNvPr>
        <xdr:cNvCxnSpPr/>
      </xdr:nvCxnSpPr>
      <xdr:spPr>
        <a:xfrm>
          <a:off x="15671800" y="1307033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47007</xdr:rowOff>
    </xdr:from>
    <xdr:ext cx="762000" cy="259045"/>
    <xdr:sp macro="" textlink="">
      <xdr:nvSpPr>
        <xdr:cNvPr id="428" name="公債費以外平均値テキスト">
          <a:extLst>
            <a:ext uri="{FF2B5EF4-FFF2-40B4-BE49-F238E27FC236}">
              <a16:creationId xmlns:a16="http://schemas.microsoft.com/office/drawing/2014/main" xmlns="" id="{00000000-0008-0000-0400-0000AC010000}"/>
            </a:ext>
          </a:extLst>
        </xdr:cNvPr>
        <xdr:cNvSpPr txBox="1"/>
      </xdr:nvSpPr>
      <xdr:spPr>
        <a:xfrm>
          <a:off x="16598900" y="1290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29" name="フローチャート: 判断 428">
          <a:extLst>
            <a:ext uri="{FF2B5EF4-FFF2-40B4-BE49-F238E27FC236}">
              <a16:creationId xmlns:a16="http://schemas.microsoft.com/office/drawing/2014/main" xmlns="" id="{00000000-0008-0000-0400-0000AD010000}"/>
            </a:ext>
          </a:extLst>
        </xdr:cNvPr>
        <xdr:cNvSpPr/>
      </xdr:nvSpPr>
      <xdr:spPr>
        <a:xfrm>
          <a:off x="16459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40132</xdr:rowOff>
    </xdr:from>
    <xdr:to>
      <xdr:col>78</xdr:col>
      <xdr:colOff>69850</xdr:colOff>
      <xdr:row>76</xdr:row>
      <xdr:rowOff>85852</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flipV="1">
          <a:off x="14782800" y="130703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87630</xdr:rowOff>
    </xdr:from>
    <xdr:to>
      <xdr:col>78</xdr:col>
      <xdr:colOff>120650</xdr:colOff>
      <xdr:row>76</xdr:row>
      <xdr:rowOff>17780</xdr:rowOff>
    </xdr:to>
    <xdr:sp macro="" textlink="">
      <xdr:nvSpPr>
        <xdr:cNvPr id="431" name="フローチャート: 判断 430">
          <a:extLst>
            <a:ext uri="{FF2B5EF4-FFF2-40B4-BE49-F238E27FC236}">
              <a16:creationId xmlns:a16="http://schemas.microsoft.com/office/drawing/2014/main" xmlns="" id="{00000000-0008-0000-0400-0000AF010000}"/>
            </a:ext>
          </a:extLst>
        </xdr:cNvPr>
        <xdr:cNvSpPr/>
      </xdr:nvSpPr>
      <xdr:spPr>
        <a:xfrm>
          <a:off x="15621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27957</xdr:rowOff>
    </xdr:from>
    <xdr:ext cx="736600" cy="259045"/>
    <xdr:sp macro="" textlink="">
      <xdr:nvSpPr>
        <xdr:cNvPr id="432" name="テキスト ボックス 431">
          <a:extLst>
            <a:ext uri="{FF2B5EF4-FFF2-40B4-BE49-F238E27FC236}">
              <a16:creationId xmlns:a16="http://schemas.microsoft.com/office/drawing/2014/main" xmlns="" id="{00000000-0008-0000-0400-0000B0010000}"/>
            </a:ext>
          </a:extLst>
        </xdr:cNvPr>
        <xdr:cNvSpPr txBox="1"/>
      </xdr:nvSpPr>
      <xdr:spPr>
        <a:xfrm>
          <a:off x="15290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85852</xdr:rowOff>
    </xdr:from>
    <xdr:to>
      <xdr:col>73</xdr:col>
      <xdr:colOff>180975</xdr:colOff>
      <xdr:row>76</xdr:row>
      <xdr:rowOff>149861</xdr:rowOff>
    </xdr:to>
    <xdr:cxnSp macro="">
      <xdr:nvCxnSpPr>
        <xdr:cNvPr id="433" name="直線コネクタ 432">
          <a:extLst>
            <a:ext uri="{FF2B5EF4-FFF2-40B4-BE49-F238E27FC236}">
              <a16:creationId xmlns:a16="http://schemas.microsoft.com/office/drawing/2014/main" xmlns="" id="{00000000-0008-0000-0400-0000B1010000}"/>
            </a:ext>
          </a:extLst>
        </xdr:cNvPr>
        <xdr:cNvCxnSpPr/>
      </xdr:nvCxnSpPr>
      <xdr:spPr>
        <a:xfrm flipV="1">
          <a:off x="13893800" y="13116052"/>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34" name="フローチャート: 判断 433">
          <a:extLst>
            <a:ext uri="{FF2B5EF4-FFF2-40B4-BE49-F238E27FC236}">
              <a16:creationId xmlns:a16="http://schemas.microsoft.com/office/drawing/2014/main" xmlns="" id="{00000000-0008-0000-0400-0000B2010000}"/>
            </a:ext>
          </a:extLst>
        </xdr:cNvPr>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162577</xdr:rowOff>
    </xdr:from>
    <xdr:ext cx="7620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4401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127000</xdr:rowOff>
    </xdr:from>
    <xdr:to>
      <xdr:col>69</xdr:col>
      <xdr:colOff>92075</xdr:colOff>
      <xdr:row>76</xdr:row>
      <xdr:rowOff>149861</xdr:rowOff>
    </xdr:to>
    <xdr:cxnSp macro="">
      <xdr:nvCxnSpPr>
        <xdr:cNvPr id="436" name="直線コネクタ 435">
          <a:extLst>
            <a:ext uri="{FF2B5EF4-FFF2-40B4-BE49-F238E27FC236}">
              <a16:creationId xmlns:a16="http://schemas.microsoft.com/office/drawing/2014/main" xmlns="" id="{00000000-0008-0000-0400-0000B4010000}"/>
            </a:ext>
          </a:extLst>
        </xdr:cNvPr>
        <xdr:cNvCxnSpPr/>
      </xdr:nvCxnSpPr>
      <xdr:spPr>
        <a:xfrm>
          <a:off x="13004800" y="131572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7" name="フローチャート: 判断 436">
          <a:extLst>
            <a:ext uri="{FF2B5EF4-FFF2-40B4-BE49-F238E27FC236}">
              <a16:creationId xmlns:a16="http://schemas.microsoft.com/office/drawing/2014/main" xmlns="" id="{00000000-0008-0000-0400-0000B5010000}"/>
            </a:ext>
          </a:extLst>
        </xdr:cNvPr>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30243</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3512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39" name="フローチャート: 判断 438">
          <a:extLst>
            <a:ext uri="{FF2B5EF4-FFF2-40B4-BE49-F238E27FC236}">
              <a16:creationId xmlns:a16="http://schemas.microsoft.com/office/drawing/2014/main" xmlns="" id="{00000000-0008-0000-0400-0000B7010000}"/>
            </a:ext>
          </a:extLst>
        </xdr:cNvPr>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46" name="楕円 445">
          <a:extLst>
            <a:ext uri="{FF2B5EF4-FFF2-40B4-BE49-F238E27FC236}">
              <a16:creationId xmlns:a16="http://schemas.microsoft.com/office/drawing/2014/main" xmlns="" id="{00000000-0008-0000-0400-0000BE010000}"/>
            </a:ext>
          </a:extLst>
        </xdr:cNvPr>
        <xdr:cNvSpPr/>
      </xdr:nvSpPr>
      <xdr:spPr>
        <a:xfrm>
          <a:off x="16459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48277</xdr:rowOff>
    </xdr:from>
    <xdr:ext cx="762000" cy="259045"/>
    <xdr:sp macro="" textlink="">
      <xdr:nvSpPr>
        <xdr:cNvPr id="447" name="公債費以外該当値テキスト">
          <a:extLst>
            <a:ext uri="{FF2B5EF4-FFF2-40B4-BE49-F238E27FC236}">
              <a16:creationId xmlns:a16="http://schemas.microsoft.com/office/drawing/2014/main" xmlns="" id="{00000000-0008-0000-0400-0000BF010000}"/>
            </a:ext>
          </a:extLst>
        </xdr:cNvPr>
        <xdr:cNvSpPr txBox="1"/>
      </xdr:nvSpPr>
      <xdr:spPr>
        <a:xfrm>
          <a:off x="165989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160782</xdr:rowOff>
    </xdr:from>
    <xdr:to>
      <xdr:col>78</xdr:col>
      <xdr:colOff>120650</xdr:colOff>
      <xdr:row>76</xdr:row>
      <xdr:rowOff>90932</xdr:rowOff>
    </xdr:to>
    <xdr:sp macro="" textlink="">
      <xdr:nvSpPr>
        <xdr:cNvPr id="448" name="楕円 447">
          <a:extLst>
            <a:ext uri="{FF2B5EF4-FFF2-40B4-BE49-F238E27FC236}">
              <a16:creationId xmlns:a16="http://schemas.microsoft.com/office/drawing/2014/main" xmlns="" id="{00000000-0008-0000-0400-0000C0010000}"/>
            </a:ext>
          </a:extLst>
        </xdr:cNvPr>
        <xdr:cNvSpPr/>
      </xdr:nvSpPr>
      <xdr:spPr>
        <a:xfrm>
          <a:off x="15621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75709</xdr:rowOff>
    </xdr:from>
    <xdr:ext cx="7366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5290800" y="13105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35052</xdr:rowOff>
    </xdr:from>
    <xdr:to>
      <xdr:col>74</xdr:col>
      <xdr:colOff>31750</xdr:colOff>
      <xdr:row>76</xdr:row>
      <xdr:rowOff>136652</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4732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146829</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4401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99061</xdr:rowOff>
    </xdr:from>
    <xdr:to>
      <xdr:col>69</xdr:col>
      <xdr:colOff>142875</xdr:colOff>
      <xdr:row>77</xdr:row>
      <xdr:rowOff>29211</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3843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54" name="楕円 453">
          <a:extLst>
            <a:ext uri="{FF2B5EF4-FFF2-40B4-BE49-F238E27FC236}">
              <a16:creationId xmlns:a16="http://schemas.microsoft.com/office/drawing/2014/main" xmlns="" id="{00000000-0008-0000-0400-0000C6010000}"/>
            </a:ext>
          </a:extLst>
        </xdr:cNvPr>
        <xdr:cNvSpPr/>
      </xdr:nvSpPr>
      <xdr:spPr>
        <a:xfrm>
          <a:off x="12954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55" name="テキスト ボックス 454">
          <a:extLst>
            <a:ext uri="{FF2B5EF4-FFF2-40B4-BE49-F238E27FC236}">
              <a16:creationId xmlns:a16="http://schemas.microsoft.com/office/drawing/2014/main" xmlns="" id="{00000000-0008-0000-0400-0000C7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xmlns=""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16975</xdr:rowOff>
    </xdr:from>
    <xdr:to>
      <xdr:col>29</xdr:col>
      <xdr:colOff>127000</xdr:colOff>
      <xdr:row>19</xdr:row>
      <xdr:rowOff>37648</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flipV="1">
          <a:off x="5651500" y="1950550"/>
          <a:ext cx="0" cy="13922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9725</xdr:rowOff>
    </xdr:from>
    <xdr:ext cx="762000" cy="259045"/>
    <xdr:sp macro="" textlink="">
      <xdr:nvSpPr>
        <xdr:cNvPr id="46" name="人口1人当たり決算額の推移最小値テキスト130">
          <a:extLst>
            <a:ext uri="{FF2B5EF4-FFF2-40B4-BE49-F238E27FC236}">
              <a16:creationId xmlns:a16="http://schemas.microsoft.com/office/drawing/2014/main" xmlns="" id="{00000000-0008-0000-0500-00002E000000}"/>
            </a:ext>
          </a:extLst>
        </xdr:cNvPr>
        <xdr:cNvSpPr txBox="1"/>
      </xdr:nvSpPr>
      <xdr:spPr>
        <a:xfrm>
          <a:off x="5740400" y="3314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37648</xdr:rowOff>
    </xdr:from>
    <xdr:to>
      <xdr:col>30</xdr:col>
      <xdr:colOff>25400</xdr:colOff>
      <xdr:row>19</xdr:row>
      <xdr:rowOff>37648</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33428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103352</xdr:rowOff>
    </xdr:from>
    <xdr:ext cx="762000" cy="259045"/>
    <xdr:sp macro="" textlink="">
      <xdr:nvSpPr>
        <xdr:cNvPr id="48" name="人口1人当たり決算額の推移最大値テキスト130">
          <a:extLst>
            <a:ext uri="{FF2B5EF4-FFF2-40B4-BE49-F238E27FC236}">
              <a16:creationId xmlns:a16="http://schemas.microsoft.com/office/drawing/2014/main" xmlns="" id="{00000000-0008-0000-0500-000030000000}"/>
            </a:ext>
          </a:extLst>
        </xdr:cNvPr>
        <xdr:cNvSpPr txBox="1"/>
      </xdr:nvSpPr>
      <xdr:spPr>
        <a:xfrm>
          <a:off x="5740400" y="16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16975</xdr:rowOff>
    </xdr:from>
    <xdr:to>
      <xdr:col>30</xdr:col>
      <xdr:colOff>25400</xdr:colOff>
      <xdr:row>11</xdr:row>
      <xdr:rowOff>16975</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19505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136228</xdr:rowOff>
    </xdr:from>
    <xdr:to>
      <xdr:col>29</xdr:col>
      <xdr:colOff>127000</xdr:colOff>
      <xdr:row>17</xdr:row>
      <xdr:rowOff>158882</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flipV="1">
          <a:off x="5003800" y="3098503"/>
          <a:ext cx="647700" cy="22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18539</xdr:rowOff>
    </xdr:from>
    <xdr:ext cx="762000" cy="259045"/>
    <xdr:sp macro="" textlink="">
      <xdr:nvSpPr>
        <xdr:cNvPr id="51" name="人口1人当たり決算額の推移平均値テキスト130">
          <a:extLst>
            <a:ext uri="{FF2B5EF4-FFF2-40B4-BE49-F238E27FC236}">
              <a16:creationId xmlns:a16="http://schemas.microsoft.com/office/drawing/2014/main" xmlns="" id="{00000000-0008-0000-0500-000033000000}"/>
            </a:ext>
          </a:extLst>
        </xdr:cNvPr>
        <xdr:cNvSpPr txBox="1"/>
      </xdr:nvSpPr>
      <xdr:spPr>
        <a:xfrm>
          <a:off x="5740400" y="2809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2012</xdr:rowOff>
    </xdr:from>
    <xdr:to>
      <xdr:col>29</xdr:col>
      <xdr:colOff>177800</xdr:colOff>
      <xdr:row>17</xdr:row>
      <xdr:rowOff>103612</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5600700" y="29642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158882</xdr:rowOff>
    </xdr:from>
    <xdr:to>
      <xdr:col>26</xdr:col>
      <xdr:colOff>50800</xdr:colOff>
      <xdr:row>18</xdr:row>
      <xdr:rowOff>27269</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flipV="1">
          <a:off x="4305300" y="3121157"/>
          <a:ext cx="698500" cy="398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20605</xdr:rowOff>
    </xdr:from>
    <xdr:to>
      <xdr:col>26</xdr:col>
      <xdr:colOff>101600</xdr:colOff>
      <xdr:row>17</xdr:row>
      <xdr:rowOff>122205</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953000" y="2982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132382</xdr:rowOff>
    </xdr:from>
    <xdr:ext cx="7366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4622800" y="2751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27269</xdr:rowOff>
    </xdr:from>
    <xdr:to>
      <xdr:col>22</xdr:col>
      <xdr:colOff>114300</xdr:colOff>
      <xdr:row>18</xdr:row>
      <xdr:rowOff>54526</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flipV="1">
          <a:off x="3606800" y="3160994"/>
          <a:ext cx="698500" cy="272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56944</xdr:rowOff>
    </xdr:from>
    <xdr:to>
      <xdr:col>22</xdr:col>
      <xdr:colOff>165100</xdr:colOff>
      <xdr:row>17</xdr:row>
      <xdr:rowOff>158544</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4254500" y="3019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168721</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924300" y="2788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54526</xdr:rowOff>
    </xdr:from>
    <xdr:to>
      <xdr:col>18</xdr:col>
      <xdr:colOff>177800</xdr:colOff>
      <xdr:row>18</xdr:row>
      <xdr:rowOff>70483</xdr:rowOff>
    </xdr:to>
    <xdr:cxnSp macro="">
      <xdr:nvCxnSpPr>
        <xdr:cNvPr id="59" name="直線コネクタ 58">
          <a:extLst>
            <a:ext uri="{FF2B5EF4-FFF2-40B4-BE49-F238E27FC236}">
              <a16:creationId xmlns:a16="http://schemas.microsoft.com/office/drawing/2014/main" xmlns="" id="{00000000-0008-0000-0500-00003B000000}"/>
            </a:ext>
          </a:extLst>
        </xdr:cNvPr>
        <xdr:cNvCxnSpPr/>
      </xdr:nvCxnSpPr>
      <xdr:spPr bwMode="auto">
        <a:xfrm flipV="1">
          <a:off x="2908300" y="3188251"/>
          <a:ext cx="698500" cy="15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62057</xdr:rowOff>
    </xdr:from>
    <xdr:to>
      <xdr:col>19</xdr:col>
      <xdr:colOff>38100</xdr:colOff>
      <xdr:row>17</xdr:row>
      <xdr:rowOff>163657</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35560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2384</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3225800" y="279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85016</xdr:rowOff>
    </xdr:from>
    <xdr:to>
      <xdr:col>15</xdr:col>
      <xdr:colOff>101600</xdr:colOff>
      <xdr:row>18</xdr:row>
      <xdr:rowOff>15166</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28575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25343</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2527300" y="281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85428</xdr:rowOff>
    </xdr:from>
    <xdr:to>
      <xdr:col>29</xdr:col>
      <xdr:colOff>177800</xdr:colOff>
      <xdr:row>18</xdr:row>
      <xdr:rowOff>15578</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5600700" y="3047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57505</xdr:rowOff>
    </xdr:from>
    <xdr:ext cx="762000" cy="259045"/>
    <xdr:sp macro="" textlink="">
      <xdr:nvSpPr>
        <xdr:cNvPr id="70" name="人口1人当たり決算額の推移該当値テキスト130">
          <a:extLst>
            <a:ext uri="{FF2B5EF4-FFF2-40B4-BE49-F238E27FC236}">
              <a16:creationId xmlns:a16="http://schemas.microsoft.com/office/drawing/2014/main" xmlns="" id="{00000000-0008-0000-0500-000046000000}"/>
            </a:ext>
          </a:extLst>
        </xdr:cNvPr>
        <xdr:cNvSpPr txBox="1"/>
      </xdr:nvSpPr>
      <xdr:spPr>
        <a:xfrm>
          <a:off x="5740400" y="3019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108082</xdr:rowOff>
    </xdr:from>
    <xdr:to>
      <xdr:col>26</xdr:col>
      <xdr:colOff>101600</xdr:colOff>
      <xdr:row>18</xdr:row>
      <xdr:rowOff>38232</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953000" y="3070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23009</xdr:rowOff>
    </xdr:from>
    <xdr:ext cx="7366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4622800" y="315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147919</xdr:rowOff>
    </xdr:from>
    <xdr:to>
      <xdr:col>22</xdr:col>
      <xdr:colOff>165100</xdr:colOff>
      <xdr:row>18</xdr:row>
      <xdr:rowOff>78069</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254500" y="3110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62846</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924300" y="3196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3726</xdr:rowOff>
    </xdr:from>
    <xdr:to>
      <xdr:col>19</xdr:col>
      <xdr:colOff>38100</xdr:colOff>
      <xdr:row>18</xdr:row>
      <xdr:rowOff>105326</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3556000" y="3137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90103</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225800" y="322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19683</xdr:rowOff>
    </xdr:from>
    <xdr:to>
      <xdr:col>15</xdr:col>
      <xdr:colOff>101600</xdr:colOff>
      <xdr:row>18</xdr:row>
      <xdr:rowOff>121283</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2857500" y="3153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106060</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2527300" y="323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xmlns=""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xmlns=""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xmlns=""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xmlns=""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xmlns=""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xmlns=""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xmlns=""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xmlns=""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272999</xdr:rowOff>
    </xdr:from>
    <xdr:to>
      <xdr:col>29</xdr:col>
      <xdr:colOff>127000</xdr:colOff>
      <xdr:row>37</xdr:row>
      <xdr:rowOff>336150</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flipV="1">
          <a:off x="5651500" y="6197549"/>
          <a:ext cx="0" cy="12633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308227</xdr:rowOff>
    </xdr:from>
    <xdr:ext cx="762000" cy="259045"/>
    <xdr:sp macro="" textlink="">
      <xdr:nvSpPr>
        <xdr:cNvPr id="108" name="人口1人当たり決算額の推移最小値テキスト445">
          <a:extLst>
            <a:ext uri="{FF2B5EF4-FFF2-40B4-BE49-F238E27FC236}">
              <a16:creationId xmlns:a16="http://schemas.microsoft.com/office/drawing/2014/main" xmlns="" id="{00000000-0008-0000-0500-00006C000000}"/>
            </a:ext>
          </a:extLst>
        </xdr:cNvPr>
        <xdr:cNvSpPr txBox="1"/>
      </xdr:nvSpPr>
      <xdr:spPr>
        <a:xfrm>
          <a:off x="5740400" y="743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336150</xdr:rowOff>
    </xdr:from>
    <xdr:to>
      <xdr:col>30</xdr:col>
      <xdr:colOff>25400</xdr:colOff>
      <xdr:row>37</xdr:row>
      <xdr:rowOff>336150</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a:off x="5562600" y="74608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16476</xdr:rowOff>
    </xdr:from>
    <xdr:ext cx="762000" cy="259045"/>
    <xdr:sp macro="" textlink="">
      <xdr:nvSpPr>
        <xdr:cNvPr id="110" name="人口1人当たり決算額の推移最大値テキスト445">
          <a:extLst>
            <a:ext uri="{FF2B5EF4-FFF2-40B4-BE49-F238E27FC236}">
              <a16:creationId xmlns:a16="http://schemas.microsoft.com/office/drawing/2014/main" xmlns="" id="{00000000-0008-0000-0500-00006E000000}"/>
            </a:ext>
          </a:extLst>
        </xdr:cNvPr>
        <xdr:cNvSpPr txBox="1"/>
      </xdr:nvSpPr>
      <xdr:spPr>
        <a:xfrm>
          <a:off x="5740400" y="5941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272999</xdr:rowOff>
    </xdr:from>
    <xdr:to>
      <xdr:col>30</xdr:col>
      <xdr:colOff>25400</xdr:colOff>
      <xdr:row>33</xdr:row>
      <xdr:rowOff>272999</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5562600" y="6197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53429</xdr:rowOff>
    </xdr:from>
    <xdr:to>
      <xdr:col>29</xdr:col>
      <xdr:colOff>127000</xdr:colOff>
      <xdr:row>36</xdr:row>
      <xdr:rowOff>55067</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flipV="1">
          <a:off x="5003800" y="7006679"/>
          <a:ext cx="647700" cy="16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184738</xdr:rowOff>
    </xdr:from>
    <xdr:ext cx="762000" cy="259045"/>
    <xdr:sp macro="" textlink="">
      <xdr:nvSpPr>
        <xdr:cNvPr id="113" name="人口1人当たり決算額の推移平均値テキスト445">
          <a:extLst>
            <a:ext uri="{FF2B5EF4-FFF2-40B4-BE49-F238E27FC236}">
              <a16:creationId xmlns:a16="http://schemas.microsoft.com/office/drawing/2014/main" xmlns="" id="{00000000-0008-0000-0500-000071000000}"/>
            </a:ext>
          </a:extLst>
        </xdr:cNvPr>
        <xdr:cNvSpPr txBox="1"/>
      </xdr:nvSpPr>
      <xdr:spPr>
        <a:xfrm>
          <a:off x="5740400" y="6795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339661</xdr:rowOff>
    </xdr:from>
    <xdr:to>
      <xdr:col>29</xdr:col>
      <xdr:colOff>177800</xdr:colOff>
      <xdr:row>36</xdr:row>
      <xdr:rowOff>98361</xdr:rowOff>
    </xdr:to>
    <xdr:sp macro="" textlink="">
      <xdr:nvSpPr>
        <xdr:cNvPr id="114" name="フローチャート: 判断 113">
          <a:extLst>
            <a:ext uri="{FF2B5EF4-FFF2-40B4-BE49-F238E27FC236}">
              <a16:creationId xmlns:a16="http://schemas.microsoft.com/office/drawing/2014/main" xmlns="" id="{00000000-0008-0000-0500-000072000000}"/>
            </a:ext>
          </a:extLst>
        </xdr:cNvPr>
        <xdr:cNvSpPr/>
      </xdr:nvSpPr>
      <xdr:spPr bwMode="auto">
        <a:xfrm>
          <a:off x="5600700" y="6950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55067</xdr:rowOff>
    </xdr:from>
    <xdr:to>
      <xdr:col>26</xdr:col>
      <xdr:colOff>50800</xdr:colOff>
      <xdr:row>36</xdr:row>
      <xdr:rowOff>130239</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flipV="1">
          <a:off x="4305300" y="7008317"/>
          <a:ext cx="698500" cy="75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30823</xdr:rowOff>
    </xdr:from>
    <xdr:to>
      <xdr:col>26</xdr:col>
      <xdr:colOff>101600</xdr:colOff>
      <xdr:row>36</xdr:row>
      <xdr:rowOff>132423</xdr:rowOff>
    </xdr:to>
    <xdr:sp macro="" textlink="">
      <xdr:nvSpPr>
        <xdr:cNvPr id="116" name="フローチャート: 判断 115">
          <a:extLst>
            <a:ext uri="{FF2B5EF4-FFF2-40B4-BE49-F238E27FC236}">
              <a16:creationId xmlns:a16="http://schemas.microsoft.com/office/drawing/2014/main" xmlns="" id="{00000000-0008-0000-0500-000074000000}"/>
            </a:ext>
          </a:extLst>
        </xdr:cNvPr>
        <xdr:cNvSpPr/>
      </xdr:nvSpPr>
      <xdr:spPr bwMode="auto">
        <a:xfrm>
          <a:off x="4953000" y="6984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117200</xdr:rowOff>
    </xdr:from>
    <xdr:ext cx="736600" cy="259045"/>
    <xdr:sp macro="" textlink="">
      <xdr:nvSpPr>
        <xdr:cNvPr id="117" name="テキスト ボックス 116">
          <a:extLst>
            <a:ext uri="{FF2B5EF4-FFF2-40B4-BE49-F238E27FC236}">
              <a16:creationId xmlns:a16="http://schemas.microsoft.com/office/drawing/2014/main" xmlns="" id="{00000000-0008-0000-0500-000075000000}"/>
            </a:ext>
          </a:extLst>
        </xdr:cNvPr>
        <xdr:cNvSpPr txBox="1"/>
      </xdr:nvSpPr>
      <xdr:spPr>
        <a:xfrm>
          <a:off x="4622800" y="7070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130239</xdr:rowOff>
    </xdr:from>
    <xdr:to>
      <xdr:col>22</xdr:col>
      <xdr:colOff>114300</xdr:colOff>
      <xdr:row>36</xdr:row>
      <xdr:rowOff>170072</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flipV="1">
          <a:off x="3606800" y="7083489"/>
          <a:ext cx="698500" cy="39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71247</xdr:rowOff>
    </xdr:from>
    <xdr:to>
      <xdr:col>22</xdr:col>
      <xdr:colOff>165100</xdr:colOff>
      <xdr:row>37</xdr:row>
      <xdr:rowOff>1397</xdr:rowOff>
    </xdr:to>
    <xdr:sp macro="" textlink="">
      <xdr:nvSpPr>
        <xdr:cNvPr id="119" name="フローチャート: 判断 118">
          <a:extLst>
            <a:ext uri="{FF2B5EF4-FFF2-40B4-BE49-F238E27FC236}">
              <a16:creationId xmlns:a16="http://schemas.microsoft.com/office/drawing/2014/main" xmlns="" id="{00000000-0008-0000-0500-000077000000}"/>
            </a:ext>
          </a:extLst>
        </xdr:cNvPr>
        <xdr:cNvSpPr/>
      </xdr:nvSpPr>
      <xdr:spPr bwMode="auto">
        <a:xfrm>
          <a:off x="4254500" y="702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183024</xdr:rowOff>
    </xdr:from>
    <xdr:ext cx="7620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3924300" y="679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150565</xdr:rowOff>
    </xdr:from>
    <xdr:to>
      <xdr:col>18</xdr:col>
      <xdr:colOff>177800</xdr:colOff>
      <xdr:row>36</xdr:row>
      <xdr:rowOff>170072</xdr:rowOff>
    </xdr:to>
    <xdr:cxnSp macro="">
      <xdr:nvCxnSpPr>
        <xdr:cNvPr id="121" name="直線コネクタ 120">
          <a:extLst>
            <a:ext uri="{FF2B5EF4-FFF2-40B4-BE49-F238E27FC236}">
              <a16:creationId xmlns:a16="http://schemas.microsoft.com/office/drawing/2014/main" xmlns="" id="{00000000-0008-0000-0500-000079000000}"/>
            </a:ext>
          </a:extLst>
        </xdr:cNvPr>
        <xdr:cNvCxnSpPr/>
      </xdr:nvCxnSpPr>
      <xdr:spPr bwMode="auto">
        <a:xfrm>
          <a:off x="2908300" y="7103815"/>
          <a:ext cx="698500" cy="19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32404</xdr:rowOff>
    </xdr:from>
    <xdr:to>
      <xdr:col>19</xdr:col>
      <xdr:colOff>38100</xdr:colOff>
      <xdr:row>36</xdr:row>
      <xdr:rowOff>134004</xdr:rowOff>
    </xdr:to>
    <xdr:sp macro="" textlink="">
      <xdr:nvSpPr>
        <xdr:cNvPr id="122" name="フローチャート: 判断 121">
          <a:extLst>
            <a:ext uri="{FF2B5EF4-FFF2-40B4-BE49-F238E27FC236}">
              <a16:creationId xmlns:a16="http://schemas.microsoft.com/office/drawing/2014/main" xmlns="" id="{00000000-0008-0000-0500-00007A000000}"/>
            </a:ext>
          </a:extLst>
        </xdr:cNvPr>
        <xdr:cNvSpPr/>
      </xdr:nvSpPr>
      <xdr:spPr bwMode="auto">
        <a:xfrm>
          <a:off x="3556000" y="6985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144181</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3225800" y="6754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50959</xdr:rowOff>
    </xdr:from>
    <xdr:to>
      <xdr:col>15</xdr:col>
      <xdr:colOff>101600</xdr:colOff>
      <xdr:row>36</xdr:row>
      <xdr:rowOff>152559</xdr:rowOff>
    </xdr:to>
    <xdr:sp macro="" textlink="">
      <xdr:nvSpPr>
        <xdr:cNvPr id="124" name="フローチャート: 判断 123">
          <a:extLst>
            <a:ext uri="{FF2B5EF4-FFF2-40B4-BE49-F238E27FC236}">
              <a16:creationId xmlns:a16="http://schemas.microsoft.com/office/drawing/2014/main" xmlns="" id="{00000000-0008-0000-0500-00007C000000}"/>
            </a:ext>
          </a:extLst>
        </xdr:cNvPr>
        <xdr:cNvSpPr/>
      </xdr:nvSpPr>
      <xdr:spPr bwMode="auto">
        <a:xfrm>
          <a:off x="2857500" y="7004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162736</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2527300" y="677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2629</xdr:rowOff>
    </xdr:from>
    <xdr:to>
      <xdr:col>29</xdr:col>
      <xdr:colOff>177800</xdr:colOff>
      <xdr:row>36</xdr:row>
      <xdr:rowOff>104229</xdr:rowOff>
    </xdr:to>
    <xdr:sp macro="" textlink="">
      <xdr:nvSpPr>
        <xdr:cNvPr id="131" name="楕円 130">
          <a:extLst>
            <a:ext uri="{FF2B5EF4-FFF2-40B4-BE49-F238E27FC236}">
              <a16:creationId xmlns:a16="http://schemas.microsoft.com/office/drawing/2014/main" xmlns="" id="{00000000-0008-0000-0500-000083000000}"/>
            </a:ext>
          </a:extLst>
        </xdr:cNvPr>
        <xdr:cNvSpPr/>
      </xdr:nvSpPr>
      <xdr:spPr bwMode="auto">
        <a:xfrm>
          <a:off x="5600700" y="6955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317606</xdr:rowOff>
    </xdr:from>
    <xdr:ext cx="762000" cy="259045"/>
    <xdr:sp macro="" textlink="">
      <xdr:nvSpPr>
        <xdr:cNvPr id="132" name="人口1人当たり決算額の推移該当値テキスト445">
          <a:extLst>
            <a:ext uri="{FF2B5EF4-FFF2-40B4-BE49-F238E27FC236}">
              <a16:creationId xmlns:a16="http://schemas.microsoft.com/office/drawing/2014/main" xmlns="" id="{00000000-0008-0000-0500-000084000000}"/>
            </a:ext>
          </a:extLst>
        </xdr:cNvPr>
        <xdr:cNvSpPr txBox="1"/>
      </xdr:nvSpPr>
      <xdr:spPr>
        <a:xfrm>
          <a:off x="5740400" y="692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4267</xdr:rowOff>
    </xdr:from>
    <xdr:to>
      <xdr:col>26</xdr:col>
      <xdr:colOff>101600</xdr:colOff>
      <xdr:row>36</xdr:row>
      <xdr:rowOff>105867</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4953000" y="6957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116044</xdr:rowOff>
    </xdr:from>
    <xdr:ext cx="7366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4622800" y="6726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79439</xdr:rowOff>
    </xdr:from>
    <xdr:to>
      <xdr:col>22</xdr:col>
      <xdr:colOff>165100</xdr:colOff>
      <xdr:row>37</xdr:row>
      <xdr:rowOff>9589</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4254500" y="7032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165816</xdr:rowOff>
    </xdr:from>
    <xdr:ext cx="7620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3924300" y="711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119272</xdr:rowOff>
    </xdr:from>
    <xdr:to>
      <xdr:col>19</xdr:col>
      <xdr:colOff>38100</xdr:colOff>
      <xdr:row>37</xdr:row>
      <xdr:rowOff>49422</xdr:rowOff>
    </xdr:to>
    <xdr:sp macro="" textlink="">
      <xdr:nvSpPr>
        <xdr:cNvPr id="137" name="楕円 136">
          <a:extLst>
            <a:ext uri="{FF2B5EF4-FFF2-40B4-BE49-F238E27FC236}">
              <a16:creationId xmlns:a16="http://schemas.microsoft.com/office/drawing/2014/main" xmlns="" id="{00000000-0008-0000-0500-000089000000}"/>
            </a:ext>
          </a:extLst>
        </xdr:cNvPr>
        <xdr:cNvSpPr/>
      </xdr:nvSpPr>
      <xdr:spPr bwMode="auto">
        <a:xfrm>
          <a:off x="3556000" y="7072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34199</xdr:rowOff>
    </xdr:from>
    <xdr:ext cx="762000" cy="259045"/>
    <xdr:sp macro="" textlink="">
      <xdr:nvSpPr>
        <xdr:cNvPr id="138" name="テキスト ボックス 137">
          <a:extLst>
            <a:ext uri="{FF2B5EF4-FFF2-40B4-BE49-F238E27FC236}">
              <a16:creationId xmlns:a16="http://schemas.microsoft.com/office/drawing/2014/main" xmlns="" id="{00000000-0008-0000-0500-00008A000000}"/>
            </a:ext>
          </a:extLst>
        </xdr:cNvPr>
        <xdr:cNvSpPr txBox="1"/>
      </xdr:nvSpPr>
      <xdr:spPr>
        <a:xfrm>
          <a:off x="3225800" y="715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99765</xdr:rowOff>
    </xdr:from>
    <xdr:to>
      <xdr:col>15</xdr:col>
      <xdr:colOff>101600</xdr:colOff>
      <xdr:row>37</xdr:row>
      <xdr:rowOff>29915</xdr:rowOff>
    </xdr:to>
    <xdr:sp macro="" textlink="">
      <xdr:nvSpPr>
        <xdr:cNvPr id="139" name="楕円 138">
          <a:extLst>
            <a:ext uri="{FF2B5EF4-FFF2-40B4-BE49-F238E27FC236}">
              <a16:creationId xmlns:a16="http://schemas.microsoft.com/office/drawing/2014/main" xmlns="" id="{00000000-0008-0000-0500-00008B000000}"/>
            </a:ext>
          </a:extLst>
        </xdr:cNvPr>
        <xdr:cNvSpPr/>
      </xdr:nvSpPr>
      <xdr:spPr bwMode="auto">
        <a:xfrm>
          <a:off x="2857500" y="7053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14692</xdr:rowOff>
    </xdr:from>
    <xdr:ext cx="762000" cy="259045"/>
    <xdr:sp macro="" textlink="">
      <xdr:nvSpPr>
        <xdr:cNvPr id="140" name="テキスト ボックス 139">
          <a:extLst>
            <a:ext uri="{FF2B5EF4-FFF2-40B4-BE49-F238E27FC236}">
              <a16:creationId xmlns:a16="http://schemas.microsoft.com/office/drawing/2014/main" xmlns="" id="{00000000-0008-0000-0500-00008C000000}"/>
            </a:ext>
          </a:extLst>
        </xdr:cNvPr>
        <xdr:cNvSpPr txBox="1"/>
      </xdr:nvSpPr>
      <xdr:spPr>
        <a:xfrm>
          <a:off x="2527300" y="713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11,119
10,981
82.67
6,826,853
6,579,283
247,570
3,873,716
6,512,639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56756</xdr:rowOff>
    </xdr:from>
    <xdr:to>
      <xdr:col>24</xdr:col>
      <xdr:colOff>62865</xdr:colOff>
      <xdr:row>39</xdr:row>
      <xdr:rowOff>11329</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200256"/>
          <a:ext cx="1270" cy="1497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15156</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70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11329</xdr:rowOff>
    </xdr:from>
    <xdr:to>
      <xdr:col>24</xdr:col>
      <xdr:colOff>152400</xdr:colOff>
      <xdr:row>39</xdr:row>
      <xdr:rowOff>11329</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697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3433</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497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56756</xdr:rowOff>
    </xdr:from>
    <xdr:to>
      <xdr:col>24</xdr:col>
      <xdr:colOff>152400</xdr:colOff>
      <xdr:row>30</xdr:row>
      <xdr:rowOff>56756</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20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94513</xdr:rowOff>
    </xdr:from>
    <xdr:to>
      <xdr:col>24</xdr:col>
      <xdr:colOff>63500</xdr:colOff>
      <xdr:row>35</xdr:row>
      <xdr:rowOff>131699</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3797300" y="6095263"/>
          <a:ext cx="838200" cy="3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95318</xdr:rowOff>
    </xdr:from>
    <xdr:ext cx="599010"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6096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116891</xdr:rowOff>
    </xdr:from>
    <xdr:to>
      <xdr:col>24</xdr:col>
      <xdr:colOff>114300</xdr:colOff>
      <xdr:row>36</xdr:row>
      <xdr:rowOff>47041</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131699</xdr:rowOff>
    </xdr:from>
    <xdr:to>
      <xdr:col>19</xdr:col>
      <xdr:colOff>177800</xdr:colOff>
      <xdr:row>36</xdr:row>
      <xdr:rowOff>23927</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908300" y="6132449"/>
          <a:ext cx="889000" cy="6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138760</xdr:rowOff>
    </xdr:from>
    <xdr:to>
      <xdr:col>20</xdr:col>
      <xdr:colOff>38100</xdr:colOff>
      <xdr:row>36</xdr:row>
      <xdr:rowOff>68910</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60037</xdr:rowOff>
    </xdr:from>
    <xdr:ext cx="599010"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497795" y="623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23927</xdr:rowOff>
    </xdr:from>
    <xdr:to>
      <xdr:col>15</xdr:col>
      <xdr:colOff>50800</xdr:colOff>
      <xdr:row>37</xdr:row>
      <xdr:rowOff>82804</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2019300" y="6196127"/>
          <a:ext cx="889000" cy="23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12700</xdr:rowOff>
    </xdr:from>
    <xdr:to>
      <xdr:col>15</xdr:col>
      <xdr:colOff>101600</xdr:colOff>
      <xdr:row>36</xdr:row>
      <xdr:rowOff>114300</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105427</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41111" y="627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82804</xdr:rowOff>
    </xdr:from>
    <xdr:to>
      <xdr:col>10</xdr:col>
      <xdr:colOff>114300</xdr:colOff>
      <xdr:row>37</xdr:row>
      <xdr:rowOff>106934</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flipV="1">
          <a:off x="1130300" y="642645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138925</xdr:rowOff>
    </xdr:from>
    <xdr:to>
      <xdr:col>10</xdr:col>
      <xdr:colOff>165100</xdr:colOff>
      <xdr:row>37</xdr:row>
      <xdr:rowOff>69075</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85602</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52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157086</xdr:rowOff>
    </xdr:from>
    <xdr:to>
      <xdr:col>6</xdr:col>
      <xdr:colOff>38100</xdr:colOff>
      <xdr:row>37</xdr:row>
      <xdr:rowOff>87236</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32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103763</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63111" y="610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43713</xdr:rowOff>
    </xdr:from>
    <xdr:to>
      <xdr:col>24</xdr:col>
      <xdr:colOff>114300</xdr:colOff>
      <xdr:row>35</xdr:row>
      <xdr:rowOff>145313</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604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66590</xdr:rowOff>
    </xdr:from>
    <xdr:ext cx="599010"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5895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80899</xdr:rowOff>
    </xdr:from>
    <xdr:to>
      <xdr:col>20</xdr:col>
      <xdr:colOff>38100</xdr:colOff>
      <xdr:row>36</xdr:row>
      <xdr:rowOff>11049</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608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27576</xdr:rowOff>
    </xdr:from>
    <xdr:ext cx="599010"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497795" y="5856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144577</xdr:rowOff>
    </xdr:from>
    <xdr:to>
      <xdr:col>15</xdr:col>
      <xdr:colOff>101600</xdr:colOff>
      <xdr:row>36</xdr:row>
      <xdr:rowOff>74727</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614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91254</xdr:rowOff>
    </xdr:from>
    <xdr:ext cx="599010"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08795" y="5920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32004</xdr:rowOff>
    </xdr:from>
    <xdr:to>
      <xdr:col>10</xdr:col>
      <xdr:colOff>165100</xdr:colOff>
      <xdr:row>37</xdr:row>
      <xdr:rowOff>133604</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637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124731</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52111" y="646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56134</xdr:rowOff>
    </xdr:from>
    <xdr:to>
      <xdr:col>6</xdr:col>
      <xdr:colOff>38100</xdr:colOff>
      <xdr:row>37</xdr:row>
      <xdr:rowOff>157734</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639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148861</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63111" y="649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xmlns=""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xmlns=""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xmlns=""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xmlns=""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103619</xdr:rowOff>
    </xdr:from>
    <xdr:to>
      <xdr:col>24</xdr:col>
      <xdr:colOff>62865</xdr:colOff>
      <xdr:row>57</xdr:row>
      <xdr:rowOff>157737</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flipV="1">
          <a:off x="4633595" y="8847569"/>
          <a:ext cx="1270" cy="1082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161564</xdr:rowOff>
    </xdr:from>
    <xdr:ext cx="534377" cy="259045"/>
    <xdr:sp macro="" textlink="">
      <xdr:nvSpPr>
        <xdr:cNvPr id="114" name="物件費最小値テキスト">
          <a:extLst>
            <a:ext uri="{FF2B5EF4-FFF2-40B4-BE49-F238E27FC236}">
              <a16:creationId xmlns:a16="http://schemas.microsoft.com/office/drawing/2014/main" xmlns="" id="{00000000-0008-0000-0600-000072000000}"/>
            </a:ext>
          </a:extLst>
        </xdr:cNvPr>
        <xdr:cNvSpPr txBox="1"/>
      </xdr:nvSpPr>
      <xdr:spPr>
        <a:xfrm>
          <a:off x="4686300" y="993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157737</xdr:rowOff>
    </xdr:from>
    <xdr:to>
      <xdr:col>24</xdr:col>
      <xdr:colOff>152400</xdr:colOff>
      <xdr:row>57</xdr:row>
      <xdr:rowOff>157737</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4546600" y="9930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50296</xdr:rowOff>
    </xdr:from>
    <xdr:ext cx="599010" cy="259045"/>
    <xdr:sp macro="" textlink="">
      <xdr:nvSpPr>
        <xdr:cNvPr id="116" name="物件費最大値テキスト">
          <a:extLst>
            <a:ext uri="{FF2B5EF4-FFF2-40B4-BE49-F238E27FC236}">
              <a16:creationId xmlns:a16="http://schemas.microsoft.com/office/drawing/2014/main" xmlns="" id="{00000000-0008-0000-0600-000074000000}"/>
            </a:ext>
          </a:extLst>
        </xdr:cNvPr>
        <xdr:cNvSpPr txBox="1"/>
      </xdr:nvSpPr>
      <xdr:spPr>
        <a:xfrm>
          <a:off x="4686300" y="862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103619</xdr:rowOff>
    </xdr:from>
    <xdr:to>
      <xdr:col>24</xdr:col>
      <xdr:colOff>152400</xdr:colOff>
      <xdr:row>51</xdr:row>
      <xdr:rowOff>103619</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a:off x="4546600" y="8847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158274</xdr:rowOff>
    </xdr:from>
    <xdr:to>
      <xdr:col>24</xdr:col>
      <xdr:colOff>63500</xdr:colOff>
      <xdr:row>56</xdr:row>
      <xdr:rowOff>171110</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3797300" y="9759474"/>
          <a:ext cx="838200" cy="1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131589</xdr:rowOff>
    </xdr:from>
    <xdr:ext cx="599010" cy="259045"/>
    <xdr:sp macro="" textlink="">
      <xdr:nvSpPr>
        <xdr:cNvPr id="119" name="物件費平均値テキスト">
          <a:extLst>
            <a:ext uri="{FF2B5EF4-FFF2-40B4-BE49-F238E27FC236}">
              <a16:creationId xmlns:a16="http://schemas.microsoft.com/office/drawing/2014/main" xmlns="" id="{00000000-0008-0000-0600-000077000000}"/>
            </a:ext>
          </a:extLst>
        </xdr:cNvPr>
        <xdr:cNvSpPr txBox="1"/>
      </xdr:nvSpPr>
      <xdr:spPr>
        <a:xfrm>
          <a:off x="4686300" y="95613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108712</xdr:rowOff>
    </xdr:from>
    <xdr:to>
      <xdr:col>24</xdr:col>
      <xdr:colOff>114300</xdr:colOff>
      <xdr:row>57</xdr:row>
      <xdr:rowOff>38862</xdr:rowOff>
    </xdr:to>
    <xdr:sp macro="" textlink="">
      <xdr:nvSpPr>
        <xdr:cNvPr id="120" name="フローチャート: 判断 119">
          <a:extLst>
            <a:ext uri="{FF2B5EF4-FFF2-40B4-BE49-F238E27FC236}">
              <a16:creationId xmlns:a16="http://schemas.microsoft.com/office/drawing/2014/main" xmlns="" id="{00000000-0008-0000-0600-000078000000}"/>
            </a:ext>
          </a:extLst>
        </xdr:cNvPr>
        <xdr:cNvSpPr/>
      </xdr:nvSpPr>
      <xdr:spPr>
        <a:xfrm>
          <a:off x="45847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158274</xdr:rowOff>
    </xdr:from>
    <xdr:to>
      <xdr:col>19</xdr:col>
      <xdr:colOff>177800</xdr:colOff>
      <xdr:row>57</xdr:row>
      <xdr:rowOff>29522</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flipV="1">
          <a:off x="2908300" y="9759474"/>
          <a:ext cx="889000" cy="4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134540</xdr:rowOff>
    </xdr:from>
    <xdr:to>
      <xdr:col>20</xdr:col>
      <xdr:colOff>38100</xdr:colOff>
      <xdr:row>57</xdr:row>
      <xdr:rowOff>64690</xdr:rowOff>
    </xdr:to>
    <xdr:sp macro="" textlink="">
      <xdr:nvSpPr>
        <xdr:cNvPr id="122" name="フローチャート: 判断 121">
          <a:extLst>
            <a:ext uri="{FF2B5EF4-FFF2-40B4-BE49-F238E27FC236}">
              <a16:creationId xmlns:a16="http://schemas.microsoft.com/office/drawing/2014/main" xmlns="" id="{00000000-0008-0000-0600-00007A000000}"/>
            </a:ext>
          </a:extLst>
        </xdr:cNvPr>
        <xdr:cNvSpPr/>
      </xdr:nvSpPr>
      <xdr:spPr>
        <a:xfrm>
          <a:off x="3746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55817</xdr:rowOff>
    </xdr:from>
    <xdr:ext cx="534377" cy="259045"/>
    <xdr:sp macro="" textlink="">
      <xdr:nvSpPr>
        <xdr:cNvPr id="123" name="テキスト ボックス 122">
          <a:extLst>
            <a:ext uri="{FF2B5EF4-FFF2-40B4-BE49-F238E27FC236}">
              <a16:creationId xmlns:a16="http://schemas.microsoft.com/office/drawing/2014/main" xmlns="" id="{00000000-0008-0000-0600-00007B000000}"/>
            </a:ext>
          </a:extLst>
        </xdr:cNvPr>
        <xdr:cNvSpPr txBox="1"/>
      </xdr:nvSpPr>
      <xdr:spPr>
        <a:xfrm>
          <a:off x="3530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17700</xdr:rowOff>
    </xdr:from>
    <xdr:to>
      <xdr:col>15</xdr:col>
      <xdr:colOff>50800</xdr:colOff>
      <xdr:row>57</xdr:row>
      <xdr:rowOff>29522</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a:off x="2019300" y="9790350"/>
          <a:ext cx="889000" cy="1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163546</xdr:rowOff>
    </xdr:from>
    <xdr:to>
      <xdr:col>15</xdr:col>
      <xdr:colOff>101600</xdr:colOff>
      <xdr:row>57</xdr:row>
      <xdr:rowOff>93696</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2857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84823</xdr:rowOff>
    </xdr:from>
    <xdr:ext cx="534377"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2641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17700</xdr:rowOff>
    </xdr:from>
    <xdr:to>
      <xdr:col>10</xdr:col>
      <xdr:colOff>114300</xdr:colOff>
      <xdr:row>57</xdr:row>
      <xdr:rowOff>76138</xdr:rowOff>
    </xdr:to>
    <xdr:cxnSp macro="">
      <xdr:nvCxnSpPr>
        <xdr:cNvPr id="127" name="直線コネクタ 126">
          <a:extLst>
            <a:ext uri="{FF2B5EF4-FFF2-40B4-BE49-F238E27FC236}">
              <a16:creationId xmlns:a16="http://schemas.microsoft.com/office/drawing/2014/main" xmlns="" id="{00000000-0008-0000-0600-00007F000000}"/>
            </a:ext>
          </a:extLst>
        </xdr:cNvPr>
        <xdr:cNvCxnSpPr/>
      </xdr:nvCxnSpPr>
      <xdr:spPr>
        <a:xfrm flipV="1">
          <a:off x="1130300" y="9790350"/>
          <a:ext cx="889000" cy="5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135333</xdr:rowOff>
    </xdr:from>
    <xdr:to>
      <xdr:col>10</xdr:col>
      <xdr:colOff>165100</xdr:colOff>
      <xdr:row>57</xdr:row>
      <xdr:rowOff>65483</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1968500" y="973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82010</xdr:rowOff>
    </xdr:from>
    <xdr:ext cx="534377"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1752111" y="951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9965</xdr:rowOff>
    </xdr:from>
    <xdr:to>
      <xdr:col>6</xdr:col>
      <xdr:colOff>38100</xdr:colOff>
      <xdr:row>57</xdr:row>
      <xdr:rowOff>111565</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1079500" y="978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128092</xdr:rowOff>
    </xdr:from>
    <xdr:ext cx="534377"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863111" y="955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120310</xdr:rowOff>
    </xdr:from>
    <xdr:to>
      <xdr:col>24</xdr:col>
      <xdr:colOff>114300</xdr:colOff>
      <xdr:row>57</xdr:row>
      <xdr:rowOff>50460</xdr:rowOff>
    </xdr:to>
    <xdr:sp macro="" textlink="">
      <xdr:nvSpPr>
        <xdr:cNvPr id="137" name="楕円 136">
          <a:extLst>
            <a:ext uri="{FF2B5EF4-FFF2-40B4-BE49-F238E27FC236}">
              <a16:creationId xmlns:a16="http://schemas.microsoft.com/office/drawing/2014/main" xmlns="" id="{00000000-0008-0000-0600-000089000000}"/>
            </a:ext>
          </a:extLst>
        </xdr:cNvPr>
        <xdr:cNvSpPr/>
      </xdr:nvSpPr>
      <xdr:spPr>
        <a:xfrm>
          <a:off x="4584700" y="972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98737</xdr:rowOff>
    </xdr:from>
    <xdr:ext cx="599010" cy="259045"/>
    <xdr:sp macro="" textlink="">
      <xdr:nvSpPr>
        <xdr:cNvPr id="138" name="物件費該当値テキスト">
          <a:extLst>
            <a:ext uri="{FF2B5EF4-FFF2-40B4-BE49-F238E27FC236}">
              <a16:creationId xmlns:a16="http://schemas.microsoft.com/office/drawing/2014/main" xmlns="" id="{00000000-0008-0000-0600-00008A000000}"/>
            </a:ext>
          </a:extLst>
        </xdr:cNvPr>
        <xdr:cNvSpPr txBox="1"/>
      </xdr:nvSpPr>
      <xdr:spPr>
        <a:xfrm>
          <a:off x="4686300" y="9699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107474</xdr:rowOff>
    </xdr:from>
    <xdr:to>
      <xdr:col>20</xdr:col>
      <xdr:colOff>38100</xdr:colOff>
      <xdr:row>57</xdr:row>
      <xdr:rowOff>37624</xdr:rowOff>
    </xdr:to>
    <xdr:sp macro="" textlink="">
      <xdr:nvSpPr>
        <xdr:cNvPr id="139" name="楕円 138">
          <a:extLst>
            <a:ext uri="{FF2B5EF4-FFF2-40B4-BE49-F238E27FC236}">
              <a16:creationId xmlns:a16="http://schemas.microsoft.com/office/drawing/2014/main" xmlns="" id="{00000000-0008-0000-0600-00008B000000}"/>
            </a:ext>
          </a:extLst>
        </xdr:cNvPr>
        <xdr:cNvSpPr/>
      </xdr:nvSpPr>
      <xdr:spPr>
        <a:xfrm>
          <a:off x="3746500" y="970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54151</xdr:rowOff>
    </xdr:from>
    <xdr:ext cx="599010"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3497795" y="9483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150172</xdr:rowOff>
    </xdr:from>
    <xdr:to>
      <xdr:col>15</xdr:col>
      <xdr:colOff>101600</xdr:colOff>
      <xdr:row>57</xdr:row>
      <xdr:rowOff>80322</xdr:rowOff>
    </xdr:to>
    <xdr:sp macro="" textlink="">
      <xdr:nvSpPr>
        <xdr:cNvPr id="141" name="楕円 140">
          <a:extLst>
            <a:ext uri="{FF2B5EF4-FFF2-40B4-BE49-F238E27FC236}">
              <a16:creationId xmlns:a16="http://schemas.microsoft.com/office/drawing/2014/main" xmlns="" id="{00000000-0008-0000-0600-00008D000000}"/>
            </a:ext>
          </a:extLst>
        </xdr:cNvPr>
        <xdr:cNvSpPr/>
      </xdr:nvSpPr>
      <xdr:spPr>
        <a:xfrm>
          <a:off x="2857500" y="975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96849</xdr:rowOff>
    </xdr:from>
    <xdr:ext cx="534377" cy="259045"/>
    <xdr:sp macro="" textlink="">
      <xdr:nvSpPr>
        <xdr:cNvPr id="142" name="テキスト ボックス 141">
          <a:extLst>
            <a:ext uri="{FF2B5EF4-FFF2-40B4-BE49-F238E27FC236}">
              <a16:creationId xmlns:a16="http://schemas.microsoft.com/office/drawing/2014/main" xmlns="" id="{00000000-0008-0000-0600-00008E000000}"/>
            </a:ext>
          </a:extLst>
        </xdr:cNvPr>
        <xdr:cNvSpPr txBox="1"/>
      </xdr:nvSpPr>
      <xdr:spPr>
        <a:xfrm>
          <a:off x="2641111" y="952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138350</xdr:rowOff>
    </xdr:from>
    <xdr:to>
      <xdr:col>10</xdr:col>
      <xdr:colOff>165100</xdr:colOff>
      <xdr:row>57</xdr:row>
      <xdr:rowOff>68500</xdr:rowOff>
    </xdr:to>
    <xdr:sp macro="" textlink="">
      <xdr:nvSpPr>
        <xdr:cNvPr id="143" name="楕円 142">
          <a:extLst>
            <a:ext uri="{FF2B5EF4-FFF2-40B4-BE49-F238E27FC236}">
              <a16:creationId xmlns:a16="http://schemas.microsoft.com/office/drawing/2014/main" xmlns="" id="{00000000-0008-0000-0600-00008F000000}"/>
            </a:ext>
          </a:extLst>
        </xdr:cNvPr>
        <xdr:cNvSpPr/>
      </xdr:nvSpPr>
      <xdr:spPr>
        <a:xfrm>
          <a:off x="1968500" y="973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59627</xdr:rowOff>
    </xdr:from>
    <xdr:ext cx="534377" cy="259045"/>
    <xdr:sp macro=""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1752111" y="983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25338</xdr:rowOff>
    </xdr:from>
    <xdr:to>
      <xdr:col>6</xdr:col>
      <xdr:colOff>38100</xdr:colOff>
      <xdr:row>57</xdr:row>
      <xdr:rowOff>126938</xdr:rowOff>
    </xdr:to>
    <xdr:sp macro="" textlink="">
      <xdr:nvSpPr>
        <xdr:cNvPr id="145" name="楕円 144">
          <a:extLst>
            <a:ext uri="{FF2B5EF4-FFF2-40B4-BE49-F238E27FC236}">
              <a16:creationId xmlns:a16="http://schemas.microsoft.com/office/drawing/2014/main" xmlns="" id="{00000000-0008-0000-0600-000091000000}"/>
            </a:ext>
          </a:extLst>
        </xdr:cNvPr>
        <xdr:cNvSpPr/>
      </xdr:nvSpPr>
      <xdr:spPr>
        <a:xfrm>
          <a:off x="1079500" y="979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118065</xdr:rowOff>
    </xdr:from>
    <xdr:ext cx="534377" cy="259045"/>
    <xdr:sp macro="" textlink="">
      <xdr:nvSpPr>
        <xdr:cNvPr id="146" name="テキスト ボックス 145">
          <a:extLst>
            <a:ext uri="{FF2B5EF4-FFF2-40B4-BE49-F238E27FC236}">
              <a16:creationId xmlns:a16="http://schemas.microsoft.com/office/drawing/2014/main" xmlns="" id="{00000000-0008-0000-0600-000092000000}"/>
            </a:ext>
          </a:extLst>
        </xdr:cNvPr>
        <xdr:cNvSpPr txBox="1"/>
      </xdr:nvSpPr>
      <xdr:spPr>
        <a:xfrm>
          <a:off x="863111" y="989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xmlns=""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xmlns=""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xmlns=""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xmlns=""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10704</xdr:rowOff>
    </xdr:from>
    <xdr:to>
      <xdr:col>24</xdr:col>
      <xdr:colOff>62865</xdr:colOff>
      <xdr:row>79</xdr:row>
      <xdr:rowOff>98617</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flipV="1">
          <a:off x="4633595" y="12012204"/>
          <a:ext cx="1270" cy="163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102444</xdr:rowOff>
    </xdr:from>
    <xdr:ext cx="249299" cy="259045"/>
    <xdr:sp macro="" textlink="">
      <xdr:nvSpPr>
        <xdr:cNvPr id="173" name="維持補修費最小値テキスト">
          <a:extLst>
            <a:ext uri="{FF2B5EF4-FFF2-40B4-BE49-F238E27FC236}">
              <a16:creationId xmlns:a16="http://schemas.microsoft.com/office/drawing/2014/main" xmlns="" id="{00000000-0008-0000-0600-0000AD000000}"/>
            </a:ext>
          </a:extLst>
        </xdr:cNvPr>
        <xdr:cNvSpPr txBox="1"/>
      </xdr:nvSpPr>
      <xdr:spPr>
        <a:xfrm>
          <a:off x="4686300" y="136469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98617</xdr:rowOff>
    </xdr:from>
    <xdr:to>
      <xdr:col>24</xdr:col>
      <xdr:colOff>152400</xdr:colOff>
      <xdr:row>79</xdr:row>
      <xdr:rowOff>98617</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a:off x="4546600" y="13643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128831</xdr:rowOff>
    </xdr:from>
    <xdr:ext cx="534377" cy="259045"/>
    <xdr:sp macro="" textlink="">
      <xdr:nvSpPr>
        <xdr:cNvPr id="175" name="維持補修費最大値テキスト">
          <a:extLst>
            <a:ext uri="{FF2B5EF4-FFF2-40B4-BE49-F238E27FC236}">
              <a16:creationId xmlns:a16="http://schemas.microsoft.com/office/drawing/2014/main" xmlns="" id="{00000000-0008-0000-0600-0000AF000000}"/>
            </a:ext>
          </a:extLst>
        </xdr:cNvPr>
        <xdr:cNvSpPr txBox="1"/>
      </xdr:nvSpPr>
      <xdr:spPr>
        <a:xfrm>
          <a:off x="4686300" y="117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10704</xdr:rowOff>
    </xdr:from>
    <xdr:to>
      <xdr:col>24</xdr:col>
      <xdr:colOff>152400</xdr:colOff>
      <xdr:row>70</xdr:row>
      <xdr:rowOff>10704</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a:off x="4546600" y="1201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104136</xdr:rowOff>
    </xdr:from>
    <xdr:to>
      <xdr:col>24</xdr:col>
      <xdr:colOff>63500</xdr:colOff>
      <xdr:row>78</xdr:row>
      <xdr:rowOff>170202</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a:off x="3797300" y="13477236"/>
          <a:ext cx="838200" cy="6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117361</xdr:rowOff>
    </xdr:from>
    <xdr:ext cx="469744" cy="259045"/>
    <xdr:sp macro="" textlink="">
      <xdr:nvSpPr>
        <xdr:cNvPr id="178" name="維持補修費平均値テキスト">
          <a:extLst>
            <a:ext uri="{FF2B5EF4-FFF2-40B4-BE49-F238E27FC236}">
              <a16:creationId xmlns:a16="http://schemas.microsoft.com/office/drawing/2014/main" xmlns="" id="{00000000-0008-0000-0600-0000B2000000}"/>
            </a:ext>
          </a:extLst>
        </xdr:cNvPr>
        <xdr:cNvSpPr txBox="1"/>
      </xdr:nvSpPr>
      <xdr:spPr>
        <a:xfrm>
          <a:off x="4686300" y="13147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94484</xdr:rowOff>
    </xdr:from>
    <xdr:to>
      <xdr:col>24</xdr:col>
      <xdr:colOff>114300</xdr:colOff>
      <xdr:row>78</xdr:row>
      <xdr:rowOff>24634</xdr:rowOff>
    </xdr:to>
    <xdr:sp macro="" textlink="">
      <xdr:nvSpPr>
        <xdr:cNvPr id="179" name="フローチャート: 判断 178">
          <a:extLst>
            <a:ext uri="{FF2B5EF4-FFF2-40B4-BE49-F238E27FC236}">
              <a16:creationId xmlns:a16="http://schemas.microsoft.com/office/drawing/2014/main" xmlns="" id="{00000000-0008-0000-0600-0000B3000000}"/>
            </a:ext>
          </a:extLst>
        </xdr:cNvPr>
        <xdr:cNvSpPr/>
      </xdr:nvSpPr>
      <xdr:spPr>
        <a:xfrm>
          <a:off x="4584700" y="132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102439</xdr:rowOff>
    </xdr:from>
    <xdr:to>
      <xdr:col>19</xdr:col>
      <xdr:colOff>177800</xdr:colOff>
      <xdr:row>78</xdr:row>
      <xdr:rowOff>104136</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a:off x="2908300" y="13475539"/>
          <a:ext cx="889000" cy="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69991</xdr:rowOff>
    </xdr:from>
    <xdr:to>
      <xdr:col>20</xdr:col>
      <xdr:colOff>38100</xdr:colOff>
      <xdr:row>78</xdr:row>
      <xdr:rowOff>141</xdr:rowOff>
    </xdr:to>
    <xdr:sp macro="" textlink="">
      <xdr:nvSpPr>
        <xdr:cNvPr id="181" name="フローチャート: 判断 180">
          <a:extLst>
            <a:ext uri="{FF2B5EF4-FFF2-40B4-BE49-F238E27FC236}">
              <a16:creationId xmlns:a16="http://schemas.microsoft.com/office/drawing/2014/main" xmlns="" id="{00000000-0008-0000-0600-0000B5000000}"/>
            </a:ext>
          </a:extLst>
        </xdr:cNvPr>
        <xdr:cNvSpPr/>
      </xdr:nvSpPr>
      <xdr:spPr>
        <a:xfrm>
          <a:off x="3746500" y="1327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16668</xdr:rowOff>
    </xdr:from>
    <xdr:ext cx="469744" cy="259045"/>
    <xdr:sp macro="" textlink="">
      <xdr:nvSpPr>
        <xdr:cNvPr id="182" name="テキスト ボックス 181">
          <a:extLst>
            <a:ext uri="{FF2B5EF4-FFF2-40B4-BE49-F238E27FC236}">
              <a16:creationId xmlns:a16="http://schemas.microsoft.com/office/drawing/2014/main" xmlns="" id="{00000000-0008-0000-0600-0000B6000000}"/>
            </a:ext>
          </a:extLst>
        </xdr:cNvPr>
        <xdr:cNvSpPr txBox="1"/>
      </xdr:nvSpPr>
      <xdr:spPr>
        <a:xfrm>
          <a:off x="3562428" y="1304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102439</xdr:rowOff>
    </xdr:from>
    <xdr:to>
      <xdr:col>15</xdr:col>
      <xdr:colOff>50800</xdr:colOff>
      <xdr:row>78</xdr:row>
      <xdr:rowOff>150020</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flipV="1">
          <a:off x="2019300" y="13475539"/>
          <a:ext cx="889000" cy="4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71723</xdr:rowOff>
    </xdr:from>
    <xdr:to>
      <xdr:col>15</xdr:col>
      <xdr:colOff>101600</xdr:colOff>
      <xdr:row>78</xdr:row>
      <xdr:rowOff>1873</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2857500" y="1327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18400</xdr:rowOff>
    </xdr:from>
    <xdr:ext cx="469744"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2673428" y="1304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150020</xdr:rowOff>
    </xdr:from>
    <xdr:to>
      <xdr:col>10</xdr:col>
      <xdr:colOff>114300</xdr:colOff>
      <xdr:row>78</xdr:row>
      <xdr:rowOff>160079</xdr:rowOff>
    </xdr:to>
    <xdr:cxnSp macro="">
      <xdr:nvCxnSpPr>
        <xdr:cNvPr id="186" name="直線コネクタ 185">
          <a:extLst>
            <a:ext uri="{FF2B5EF4-FFF2-40B4-BE49-F238E27FC236}">
              <a16:creationId xmlns:a16="http://schemas.microsoft.com/office/drawing/2014/main" xmlns="" id="{00000000-0008-0000-0600-0000BA000000}"/>
            </a:ext>
          </a:extLst>
        </xdr:cNvPr>
        <xdr:cNvCxnSpPr/>
      </xdr:nvCxnSpPr>
      <xdr:spPr>
        <a:xfrm flipV="1">
          <a:off x="1130300" y="13523120"/>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19112</xdr:rowOff>
    </xdr:from>
    <xdr:to>
      <xdr:col>10</xdr:col>
      <xdr:colOff>165100</xdr:colOff>
      <xdr:row>78</xdr:row>
      <xdr:rowOff>120712</xdr:rowOff>
    </xdr:to>
    <xdr:sp macro="" textlink="">
      <xdr:nvSpPr>
        <xdr:cNvPr id="187" name="フローチャート: 判断 186">
          <a:extLst>
            <a:ext uri="{FF2B5EF4-FFF2-40B4-BE49-F238E27FC236}">
              <a16:creationId xmlns:a16="http://schemas.microsoft.com/office/drawing/2014/main" xmlns="" id="{00000000-0008-0000-0600-0000BB000000}"/>
            </a:ext>
          </a:extLst>
        </xdr:cNvPr>
        <xdr:cNvSpPr/>
      </xdr:nvSpPr>
      <xdr:spPr>
        <a:xfrm>
          <a:off x="1968500" y="1339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137239</xdr:rowOff>
    </xdr:from>
    <xdr:ext cx="469744"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1784428" y="1316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170314</xdr:rowOff>
    </xdr:from>
    <xdr:to>
      <xdr:col>6</xdr:col>
      <xdr:colOff>38100</xdr:colOff>
      <xdr:row>78</xdr:row>
      <xdr:rowOff>100464</xdr:rowOff>
    </xdr:to>
    <xdr:sp macro="" textlink="">
      <xdr:nvSpPr>
        <xdr:cNvPr id="189" name="フローチャート: 判断 188">
          <a:extLst>
            <a:ext uri="{FF2B5EF4-FFF2-40B4-BE49-F238E27FC236}">
              <a16:creationId xmlns:a16="http://schemas.microsoft.com/office/drawing/2014/main" xmlns="" id="{00000000-0008-0000-0600-0000BD000000}"/>
            </a:ext>
          </a:extLst>
        </xdr:cNvPr>
        <xdr:cNvSpPr/>
      </xdr:nvSpPr>
      <xdr:spPr>
        <a:xfrm>
          <a:off x="1079500" y="1337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116991</xdr:rowOff>
    </xdr:from>
    <xdr:ext cx="469744"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895428" y="1314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119402</xdr:rowOff>
    </xdr:from>
    <xdr:to>
      <xdr:col>24</xdr:col>
      <xdr:colOff>114300</xdr:colOff>
      <xdr:row>79</xdr:row>
      <xdr:rowOff>49552</xdr:rowOff>
    </xdr:to>
    <xdr:sp macro="" textlink="">
      <xdr:nvSpPr>
        <xdr:cNvPr id="196" name="楕円 195">
          <a:extLst>
            <a:ext uri="{FF2B5EF4-FFF2-40B4-BE49-F238E27FC236}">
              <a16:creationId xmlns:a16="http://schemas.microsoft.com/office/drawing/2014/main" xmlns="" id="{00000000-0008-0000-0600-0000C4000000}"/>
            </a:ext>
          </a:extLst>
        </xdr:cNvPr>
        <xdr:cNvSpPr/>
      </xdr:nvSpPr>
      <xdr:spPr>
        <a:xfrm>
          <a:off x="4584700" y="1349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34329</xdr:rowOff>
    </xdr:from>
    <xdr:ext cx="469744" cy="259045"/>
    <xdr:sp macro="" textlink="">
      <xdr:nvSpPr>
        <xdr:cNvPr id="197" name="維持補修費該当値テキスト">
          <a:extLst>
            <a:ext uri="{FF2B5EF4-FFF2-40B4-BE49-F238E27FC236}">
              <a16:creationId xmlns:a16="http://schemas.microsoft.com/office/drawing/2014/main" xmlns="" id="{00000000-0008-0000-0600-0000C5000000}"/>
            </a:ext>
          </a:extLst>
        </xdr:cNvPr>
        <xdr:cNvSpPr txBox="1"/>
      </xdr:nvSpPr>
      <xdr:spPr>
        <a:xfrm>
          <a:off x="4686300" y="1340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53336</xdr:rowOff>
    </xdr:from>
    <xdr:to>
      <xdr:col>20</xdr:col>
      <xdr:colOff>38100</xdr:colOff>
      <xdr:row>78</xdr:row>
      <xdr:rowOff>154936</xdr:rowOff>
    </xdr:to>
    <xdr:sp macro="" textlink="">
      <xdr:nvSpPr>
        <xdr:cNvPr id="198" name="楕円 197">
          <a:extLst>
            <a:ext uri="{FF2B5EF4-FFF2-40B4-BE49-F238E27FC236}">
              <a16:creationId xmlns:a16="http://schemas.microsoft.com/office/drawing/2014/main" xmlns="" id="{00000000-0008-0000-0600-0000C6000000}"/>
            </a:ext>
          </a:extLst>
        </xdr:cNvPr>
        <xdr:cNvSpPr/>
      </xdr:nvSpPr>
      <xdr:spPr>
        <a:xfrm>
          <a:off x="3746500" y="1342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146063</xdr:rowOff>
    </xdr:from>
    <xdr:ext cx="469744" cy="259045"/>
    <xdr:sp macro="" textlink="">
      <xdr:nvSpPr>
        <xdr:cNvPr id="199" name="テキスト ボックス 198">
          <a:extLst>
            <a:ext uri="{FF2B5EF4-FFF2-40B4-BE49-F238E27FC236}">
              <a16:creationId xmlns:a16="http://schemas.microsoft.com/office/drawing/2014/main" xmlns="" id="{00000000-0008-0000-0600-0000C7000000}"/>
            </a:ext>
          </a:extLst>
        </xdr:cNvPr>
        <xdr:cNvSpPr txBox="1"/>
      </xdr:nvSpPr>
      <xdr:spPr>
        <a:xfrm>
          <a:off x="3562428" y="13519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51639</xdr:rowOff>
    </xdr:from>
    <xdr:to>
      <xdr:col>15</xdr:col>
      <xdr:colOff>101600</xdr:colOff>
      <xdr:row>78</xdr:row>
      <xdr:rowOff>153239</xdr:rowOff>
    </xdr:to>
    <xdr:sp macro="" textlink="">
      <xdr:nvSpPr>
        <xdr:cNvPr id="200" name="楕円 199">
          <a:extLst>
            <a:ext uri="{FF2B5EF4-FFF2-40B4-BE49-F238E27FC236}">
              <a16:creationId xmlns:a16="http://schemas.microsoft.com/office/drawing/2014/main" xmlns="" id="{00000000-0008-0000-0600-0000C8000000}"/>
            </a:ext>
          </a:extLst>
        </xdr:cNvPr>
        <xdr:cNvSpPr/>
      </xdr:nvSpPr>
      <xdr:spPr>
        <a:xfrm>
          <a:off x="2857500" y="1342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144366</xdr:rowOff>
    </xdr:from>
    <xdr:ext cx="469744" cy="259045"/>
    <xdr:sp macro="" textlink="">
      <xdr:nvSpPr>
        <xdr:cNvPr id="201" name="テキスト ボックス 200">
          <a:extLst>
            <a:ext uri="{FF2B5EF4-FFF2-40B4-BE49-F238E27FC236}">
              <a16:creationId xmlns:a16="http://schemas.microsoft.com/office/drawing/2014/main" xmlns="" id="{00000000-0008-0000-0600-0000C9000000}"/>
            </a:ext>
          </a:extLst>
        </xdr:cNvPr>
        <xdr:cNvSpPr txBox="1"/>
      </xdr:nvSpPr>
      <xdr:spPr>
        <a:xfrm>
          <a:off x="2673428" y="1351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99220</xdr:rowOff>
    </xdr:from>
    <xdr:to>
      <xdr:col>10</xdr:col>
      <xdr:colOff>165100</xdr:colOff>
      <xdr:row>79</xdr:row>
      <xdr:rowOff>29370</xdr:rowOff>
    </xdr:to>
    <xdr:sp macro="" textlink="">
      <xdr:nvSpPr>
        <xdr:cNvPr id="202" name="楕円 201">
          <a:extLst>
            <a:ext uri="{FF2B5EF4-FFF2-40B4-BE49-F238E27FC236}">
              <a16:creationId xmlns:a16="http://schemas.microsoft.com/office/drawing/2014/main" xmlns="" id="{00000000-0008-0000-0600-0000CA000000}"/>
            </a:ext>
          </a:extLst>
        </xdr:cNvPr>
        <xdr:cNvSpPr/>
      </xdr:nvSpPr>
      <xdr:spPr>
        <a:xfrm>
          <a:off x="1968500" y="1347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20497</xdr:rowOff>
    </xdr:from>
    <xdr:ext cx="469744" cy="259045"/>
    <xdr:sp macro="" textlink="">
      <xdr:nvSpPr>
        <xdr:cNvPr id="203" name="テキスト ボックス 202">
          <a:extLst>
            <a:ext uri="{FF2B5EF4-FFF2-40B4-BE49-F238E27FC236}">
              <a16:creationId xmlns:a16="http://schemas.microsoft.com/office/drawing/2014/main" xmlns="" id="{00000000-0008-0000-0600-0000CB000000}"/>
            </a:ext>
          </a:extLst>
        </xdr:cNvPr>
        <xdr:cNvSpPr txBox="1"/>
      </xdr:nvSpPr>
      <xdr:spPr>
        <a:xfrm>
          <a:off x="1784428" y="1356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109279</xdr:rowOff>
    </xdr:from>
    <xdr:to>
      <xdr:col>6</xdr:col>
      <xdr:colOff>38100</xdr:colOff>
      <xdr:row>79</xdr:row>
      <xdr:rowOff>39429</xdr:rowOff>
    </xdr:to>
    <xdr:sp macro="" textlink="">
      <xdr:nvSpPr>
        <xdr:cNvPr id="204" name="楕円 203">
          <a:extLst>
            <a:ext uri="{FF2B5EF4-FFF2-40B4-BE49-F238E27FC236}">
              <a16:creationId xmlns:a16="http://schemas.microsoft.com/office/drawing/2014/main" xmlns="" id="{00000000-0008-0000-0600-0000CC000000}"/>
            </a:ext>
          </a:extLst>
        </xdr:cNvPr>
        <xdr:cNvSpPr/>
      </xdr:nvSpPr>
      <xdr:spPr>
        <a:xfrm>
          <a:off x="1079500" y="1348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30556</xdr:rowOff>
    </xdr:from>
    <xdr:ext cx="469744" cy="259045"/>
    <xdr:sp macro="" textlink="">
      <xdr:nvSpPr>
        <xdr:cNvPr id="205" name="テキスト ボックス 204">
          <a:extLst>
            <a:ext uri="{FF2B5EF4-FFF2-40B4-BE49-F238E27FC236}">
              <a16:creationId xmlns:a16="http://schemas.microsoft.com/office/drawing/2014/main" xmlns="" id="{00000000-0008-0000-0600-0000CD000000}"/>
            </a:ext>
          </a:extLst>
        </xdr:cNvPr>
        <xdr:cNvSpPr txBox="1"/>
      </xdr:nvSpPr>
      <xdr:spPr>
        <a:xfrm>
          <a:off x="895428" y="1357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xmlns=""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xmlns=""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xmlns=""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xmlns=""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167393</xdr:rowOff>
    </xdr:from>
    <xdr:to>
      <xdr:col>24</xdr:col>
      <xdr:colOff>62865</xdr:colOff>
      <xdr:row>98</xdr:row>
      <xdr:rowOff>152600</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flipV="1">
          <a:off x="4633595" y="15597893"/>
          <a:ext cx="1270" cy="135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156427</xdr:rowOff>
    </xdr:from>
    <xdr:ext cx="534377" cy="259045"/>
    <xdr:sp macro="" textlink="">
      <xdr:nvSpPr>
        <xdr:cNvPr id="233" name="扶助費最小値テキスト">
          <a:extLst>
            <a:ext uri="{FF2B5EF4-FFF2-40B4-BE49-F238E27FC236}">
              <a16:creationId xmlns:a16="http://schemas.microsoft.com/office/drawing/2014/main" xmlns="" id="{00000000-0008-0000-0600-0000E9000000}"/>
            </a:ext>
          </a:extLst>
        </xdr:cNvPr>
        <xdr:cNvSpPr txBox="1"/>
      </xdr:nvSpPr>
      <xdr:spPr>
        <a:xfrm>
          <a:off x="4686300" y="1695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152600</xdr:rowOff>
    </xdr:from>
    <xdr:to>
      <xdr:col>24</xdr:col>
      <xdr:colOff>152400</xdr:colOff>
      <xdr:row>98</xdr:row>
      <xdr:rowOff>152600</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a:off x="4546600" y="169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114070</xdr:rowOff>
    </xdr:from>
    <xdr:ext cx="599010" cy="259045"/>
    <xdr:sp macro="" textlink="">
      <xdr:nvSpPr>
        <xdr:cNvPr id="235" name="扶助費最大値テキスト">
          <a:extLst>
            <a:ext uri="{FF2B5EF4-FFF2-40B4-BE49-F238E27FC236}">
              <a16:creationId xmlns:a16="http://schemas.microsoft.com/office/drawing/2014/main" xmlns="" id="{00000000-0008-0000-0600-0000EB000000}"/>
            </a:ext>
          </a:extLst>
        </xdr:cNvPr>
        <xdr:cNvSpPr txBox="1"/>
      </xdr:nvSpPr>
      <xdr:spPr>
        <a:xfrm>
          <a:off x="4686300" y="15373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167393</xdr:rowOff>
    </xdr:from>
    <xdr:to>
      <xdr:col>24</xdr:col>
      <xdr:colOff>152400</xdr:colOff>
      <xdr:row>90</xdr:row>
      <xdr:rowOff>167393</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a:off x="4546600" y="15597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146934</xdr:rowOff>
    </xdr:from>
    <xdr:to>
      <xdr:col>24</xdr:col>
      <xdr:colOff>63500</xdr:colOff>
      <xdr:row>96</xdr:row>
      <xdr:rowOff>140729</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a:off x="3797300" y="16434684"/>
          <a:ext cx="838200" cy="16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21235</xdr:rowOff>
    </xdr:from>
    <xdr:ext cx="534377" cy="259045"/>
    <xdr:sp macro="" textlink="">
      <xdr:nvSpPr>
        <xdr:cNvPr id="238" name="扶助費平均値テキスト">
          <a:extLst>
            <a:ext uri="{FF2B5EF4-FFF2-40B4-BE49-F238E27FC236}">
              <a16:creationId xmlns:a16="http://schemas.microsoft.com/office/drawing/2014/main" xmlns="" id="{00000000-0008-0000-0600-0000EE000000}"/>
            </a:ext>
          </a:extLst>
        </xdr:cNvPr>
        <xdr:cNvSpPr txBox="1"/>
      </xdr:nvSpPr>
      <xdr:spPr>
        <a:xfrm>
          <a:off x="4686300" y="16308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169808</xdr:rowOff>
    </xdr:from>
    <xdr:to>
      <xdr:col>24</xdr:col>
      <xdr:colOff>114300</xdr:colOff>
      <xdr:row>96</xdr:row>
      <xdr:rowOff>99958</xdr:rowOff>
    </xdr:to>
    <xdr:sp macro="" textlink="">
      <xdr:nvSpPr>
        <xdr:cNvPr id="239" name="フローチャート: 判断 238">
          <a:extLst>
            <a:ext uri="{FF2B5EF4-FFF2-40B4-BE49-F238E27FC236}">
              <a16:creationId xmlns:a16="http://schemas.microsoft.com/office/drawing/2014/main" xmlns="" id="{00000000-0008-0000-0600-0000EF000000}"/>
            </a:ext>
          </a:extLst>
        </xdr:cNvPr>
        <xdr:cNvSpPr/>
      </xdr:nvSpPr>
      <xdr:spPr>
        <a:xfrm>
          <a:off x="4584700" y="164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146934</xdr:rowOff>
    </xdr:from>
    <xdr:to>
      <xdr:col>19</xdr:col>
      <xdr:colOff>177800</xdr:colOff>
      <xdr:row>97</xdr:row>
      <xdr:rowOff>171052</xdr:rowOff>
    </xdr:to>
    <xdr:cxnSp macro="">
      <xdr:nvCxnSpPr>
        <xdr:cNvPr id="240" name="直線コネクタ 239">
          <a:extLst>
            <a:ext uri="{FF2B5EF4-FFF2-40B4-BE49-F238E27FC236}">
              <a16:creationId xmlns:a16="http://schemas.microsoft.com/office/drawing/2014/main" xmlns="" id="{00000000-0008-0000-0600-0000F0000000}"/>
            </a:ext>
          </a:extLst>
        </xdr:cNvPr>
        <xdr:cNvCxnSpPr/>
      </xdr:nvCxnSpPr>
      <xdr:spPr>
        <a:xfrm flipV="1">
          <a:off x="2908300" y="16434684"/>
          <a:ext cx="889000" cy="36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167326</xdr:rowOff>
    </xdr:from>
    <xdr:to>
      <xdr:col>20</xdr:col>
      <xdr:colOff>38100</xdr:colOff>
      <xdr:row>95</xdr:row>
      <xdr:rowOff>97476</xdr:rowOff>
    </xdr:to>
    <xdr:sp macro="" textlink="">
      <xdr:nvSpPr>
        <xdr:cNvPr id="241" name="フローチャート: 判断 240">
          <a:extLst>
            <a:ext uri="{FF2B5EF4-FFF2-40B4-BE49-F238E27FC236}">
              <a16:creationId xmlns:a16="http://schemas.microsoft.com/office/drawing/2014/main" xmlns="" id="{00000000-0008-0000-0600-0000F1000000}"/>
            </a:ext>
          </a:extLst>
        </xdr:cNvPr>
        <xdr:cNvSpPr/>
      </xdr:nvSpPr>
      <xdr:spPr>
        <a:xfrm>
          <a:off x="3746500" y="1628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114003</xdr:rowOff>
    </xdr:from>
    <xdr:ext cx="534377" cy="259045"/>
    <xdr:sp macro=""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3530111" y="1605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171052</xdr:rowOff>
    </xdr:from>
    <xdr:to>
      <xdr:col>15</xdr:col>
      <xdr:colOff>50800</xdr:colOff>
      <xdr:row>98</xdr:row>
      <xdr:rowOff>74369</xdr:rowOff>
    </xdr:to>
    <xdr:cxnSp macro="">
      <xdr:nvCxnSpPr>
        <xdr:cNvPr id="243" name="直線コネクタ 242">
          <a:extLst>
            <a:ext uri="{FF2B5EF4-FFF2-40B4-BE49-F238E27FC236}">
              <a16:creationId xmlns:a16="http://schemas.microsoft.com/office/drawing/2014/main" xmlns="" id="{00000000-0008-0000-0600-0000F3000000}"/>
            </a:ext>
          </a:extLst>
        </xdr:cNvPr>
        <xdr:cNvCxnSpPr/>
      </xdr:nvCxnSpPr>
      <xdr:spPr>
        <a:xfrm flipV="1">
          <a:off x="2019300" y="16801702"/>
          <a:ext cx="889000" cy="7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155913</xdr:rowOff>
    </xdr:from>
    <xdr:to>
      <xdr:col>15</xdr:col>
      <xdr:colOff>101600</xdr:colOff>
      <xdr:row>97</xdr:row>
      <xdr:rowOff>86063</xdr:rowOff>
    </xdr:to>
    <xdr:sp macro="" textlink="">
      <xdr:nvSpPr>
        <xdr:cNvPr id="244" name="フローチャート: 判断 243">
          <a:extLst>
            <a:ext uri="{FF2B5EF4-FFF2-40B4-BE49-F238E27FC236}">
              <a16:creationId xmlns:a16="http://schemas.microsoft.com/office/drawing/2014/main" xmlns="" id="{00000000-0008-0000-0600-0000F4000000}"/>
            </a:ext>
          </a:extLst>
        </xdr:cNvPr>
        <xdr:cNvSpPr/>
      </xdr:nvSpPr>
      <xdr:spPr>
        <a:xfrm>
          <a:off x="2857500" y="166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102590</xdr:rowOff>
    </xdr:from>
    <xdr:ext cx="534377"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2641111" y="1639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73259</xdr:rowOff>
    </xdr:from>
    <xdr:to>
      <xdr:col>10</xdr:col>
      <xdr:colOff>114300</xdr:colOff>
      <xdr:row>98</xdr:row>
      <xdr:rowOff>74369</xdr:rowOff>
    </xdr:to>
    <xdr:cxnSp macro="">
      <xdr:nvCxnSpPr>
        <xdr:cNvPr id="246" name="直線コネクタ 245">
          <a:extLst>
            <a:ext uri="{FF2B5EF4-FFF2-40B4-BE49-F238E27FC236}">
              <a16:creationId xmlns:a16="http://schemas.microsoft.com/office/drawing/2014/main" xmlns="" id="{00000000-0008-0000-0600-0000F6000000}"/>
            </a:ext>
          </a:extLst>
        </xdr:cNvPr>
        <xdr:cNvCxnSpPr/>
      </xdr:nvCxnSpPr>
      <xdr:spPr>
        <a:xfrm>
          <a:off x="1130300" y="16875359"/>
          <a:ext cx="8890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26541</xdr:rowOff>
    </xdr:from>
    <xdr:to>
      <xdr:col>10</xdr:col>
      <xdr:colOff>165100</xdr:colOff>
      <xdr:row>97</xdr:row>
      <xdr:rowOff>128141</xdr:rowOff>
    </xdr:to>
    <xdr:sp macro="" textlink="">
      <xdr:nvSpPr>
        <xdr:cNvPr id="247" name="フローチャート: 判断 246">
          <a:extLst>
            <a:ext uri="{FF2B5EF4-FFF2-40B4-BE49-F238E27FC236}">
              <a16:creationId xmlns:a16="http://schemas.microsoft.com/office/drawing/2014/main" xmlns="" id="{00000000-0008-0000-0600-0000F7000000}"/>
            </a:ext>
          </a:extLst>
        </xdr:cNvPr>
        <xdr:cNvSpPr/>
      </xdr:nvSpPr>
      <xdr:spPr>
        <a:xfrm>
          <a:off x="19685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144668</xdr:rowOff>
    </xdr:from>
    <xdr:ext cx="534377"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1752111" y="1643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43180</xdr:rowOff>
    </xdr:from>
    <xdr:to>
      <xdr:col>6</xdr:col>
      <xdr:colOff>38100</xdr:colOff>
      <xdr:row>97</xdr:row>
      <xdr:rowOff>144780</xdr:rowOff>
    </xdr:to>
    <xdr:sp macro="" textlink="">
      <xdr:nvSpPr>
        <xdr:cNvPr id="249" name="フローチャート: 判断 248">
          <a:extLst>
            <a:ext uri="{FF2B5EF4-FFF2-40B4-BE49-F238E27FC236}">
              <a16:creationId xmlns:a16="http://schemas.microsoft.com/office/drawing/2014/main" xmlns="" id="{00000000-0008-0000-0600-0000F9000000}"/>
            </a:ext>
          </a:extLst>
        </xdr:cNvPr>
        <xdr:cNvSpPr/>
      </xdr:nvSpPr>
      <xdr:spPr>
        <a:xfrm>
          <a:off x="1079500" y="1667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161307</xdr:rowOff>
    </xdr:from>
    <xdr:ext cx="534377"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863111" y="1644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89929</xdr:rowOff>
    </xdr:from>
    <xdr:to>
      <xdr:col>24</xdr:col>
      <xdr:colOff>114300</xdr:colOff>
      <xdr:row>97</xdr:row>
      <xdr:rowOff>20079</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4584700" y="1654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68356</xdr:rowOff>
    </xdr:from>
    <xdr:ext cx="534377" cy="259045"/>
    <xdr:sp macro="" textlink="">
      <xdr:nvSpPr>
        <xdr:cNvPr id="257" name="扶助費該当値テキスト">
          <a:extLst>
            <a:ext uri="{FF2B5EF4-FFF2-40B4-BE49-F238E27FC236}">
              <a16:creationId xmlns:a16="http://schemas.microsoft.com/office/drawing/2014/main" xmlns="" id="{00000000-0008-0000-0600-000001010000}"/>
            </a:ext>
          </a:extLst>
        </xdr:cNvPr>
        <xdr:cNvSpPr txBox="1"/>
      </xdr:nvSpPr>
      <xdr:spPr>
        <a:xfrm>
          <a:off x="4686300" y="1652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96134</xdr:rowOff>
    </xdr:from>
    <xdr:to>
      <xdr:col>20</xdr:col>
      <xdr:colOff>38100</xdr:colOff>
      <xdr:row>96</xdr:row>
      <xdr:rowOff>26284</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3746500" y="1638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17411</xdr:rowOff>
    </xdr:from>
    <xdr:ext cx="534377"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3530111" y="164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120252</xdr:rowOff>
    </xdr:from>
    <xdr:to>
      <xdr:col>15</xdr:col>
      <xdr:colOff>101600</xdr:colOff>
      <xdr:row>98</xdr:row>
      <xdr:rowOff>50402</xdr:rowOff>
    </xdr:to>
    <xdr:sp macro="" textlink="">
      <xdr:nvSpPr>
        <xdr:cNvPr id="260" name="楕円 259">
          <a:extLst>
            <a:ext uri="{FF2B5EF4-FFF2-40B4-BE49-F238E27FC236}">
              <a16:creationId xmlns:a16="http://schemas.microsoft.com/office/drawing/2014/main" xmlns="" id="{00000000-0008-0000-0600-000004010000}"/>
            </a:ext>
          </a:extLst>
        </xdr:cNvPr>
        <xdr:cNvSpPr/>
      </xdr:nvSpPr>
      <xdr:spPr>
        <a:xfrm>
          <a:off x="2857500" y="1675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41529</xdr:rowOff>
    </xdr:from>
    <xdr:ext cx="534377" cy="259045"/>
    <xdr:sp macro="" textlink="">
      <xdr:nvSpPr>
        <xdr:cNvPr id="261" name="テキスト ボックス 260">
          <a:extLst>
            <a:ext uri="{FF2B5EF4-FFF2-40B4-BE49-F238E27FC236}">
              <a16:creationId xmlns:a16="http://schemas.microsoft.com/office/drawing/2014/main" xmlns="" id="{00000000-0008-0000-0600-000005010000}"/>
            </a:ext>
          </a:extLst>
        </xdr:cNvPr>
        <xdr:cNvSpPr txBox="1"/>
      </xdr:nvSpPr>
      <xdr:spPr>
        <a:xfrm>
          <a:off x="2641111" y="1684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23569</xdr:rowOff>
    </xdr:from>
    <xdr:to>
      <xdr:col>10</xdr:col>
      <xdr:colOff>165100</xdr:colOff>
      <xdr:row>98</xdr:row>
      <xdr:rowOff>125169</xdr:rowOff>
    </xdr:to>
    <xdr:sp macro="" textlink="">
      <xdr:nvSpPr>
        <xdr:cNvPr id="262" name="楕円 261">
          <a:extLst>
            <a:ext uri="{FF2B5EF4-FFF2-40B4-BE49-F238E27FC236}">
              <a16:creationId xmlns:a16="http://schemas.microsoft.com/office/drawing/2014/main" xmlns="" id="{00000000-0008-0000-0600-000006010000}"/>
            </a:ext>
          </a:extLst>
        </xdr:cNvPr>
        <xdr:cNvSpPr/>
      </xdr:nvSpPr>
      <xdr:spPr>
        <a:xfrm>
          <a:off x="1968500" y="1682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116296</xdr:rowOff>
    </xdr:from>
    <xdr:ext cx="534377" cy="259045"/>
    <xdr:sp macro="" textlink="">
      <xdr:nvSpPr>
        <xdr:cNvPr id="263" name="テキスト ボックス 262">
          <a:extLst>
            <a:ext uri="{FF2B5EF4-FFF2-40B4-BE49-F238E27FC236}">
              <a16:creationId xmlns:a16="http://schemas.microsoft.com/office/drawing/2014/main" xmlns="" id="{00000000-0008-0000-0600-000007010000}"/>
            </a:ext>
          </a:extLst>
        </xdr:cNvPr>
        <xdr:cNvSpPr txBox="1"/>
      </xdr:nvSpPr>
      <xdr:spPr>
        <a:xfrm>
          <a:off x="1752111" y="1691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22459</xdr:rowOff>
    </xdr:from>
    <xdr:to>
      <xdr:col>6</xdr:col>
      <xdr:colOff>38100</xdr:colOff>
      <xdr:row>98</xdr:row>
      <xdr:rowOff>124059</xdr:rowOff>
    </xdr:to>
    <xdr:sp macro="" textlink="">
      <xdr:nvSpPr>
        <xdr:cNvPr id="264" name="楕円 263">
          <a:extLst>
            <a:ext uri="{FF2B5EF4-FFF2-40B4-BE49-F238E27FC236}">
              <a16:creationId xmlns:a16="http://schemas.microsoft.com/office/drawing/2014/main" xmlns="" id="{00000000-0008-0000-0600-000008010000}"/>
            </a:ext>
          </a:extLst>
        </xdr:cNvPr>
        <xdr:cNvSpPr/>
      </xdr:nvSpPr>
      <xdr:spPr>
        <a:xfrm>
          <a:off x="1079500" y="1682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115186</xdr:rowOff>
    </xdr:from>
    <xdr:ext cx="534377" cy="259045"/>
    <xdr:sp macro="" textlink="">
      <xdr:nvSpPr>
        <xdr:cNvPr id="265" name="テキスト ボックス 264">
          <a:extLst>
            <a:ext uri="{FF2B5EF4-FFF2-40B4-BE49-F238E27FC236}">
              <a16:creationId xmlns:a16="http://schemas.microsoft.com/office/drawing/2014/main" xmlns="" id="{00000000-0008-0000-0600-000009010000}"/>
            </a:ext>
          </a:extLst>
        </xdr:cNvPr>
        <xdr:cNvSpPr txBox="1"/>
      </xdr:nvSpPr>
      <xdr:spPr>
        <a:xfrm>
          <a:off x="863111" y="1691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xmlns=""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xmlns=""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xmlns=""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xmlns=""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xmlns=""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160800</xdr:rowOff>
    </xdr:from>
    <xdr:to>
      <xdr:col>54</xdr:col>
      <xdr:colOff>189865</xdr:colOff>
      <xdr:row>37</xdr:row>
      <xdr:rowOff>55429</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flipV="1">
          <a:off x="10475595" y="5304300"/>
          <a:ext cx="1270" cy="1094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59256</xdr:rowOff>
    </xdr:from>
    <xdr:ext cx="534377" cy="259045"/>
    <xdr:sp macro="" textlink="">
      <xdr:nvSpPr>
        <xdr:cNvPr id="288" name="補助費等最小値テキスト">
          <a:extLst>
            <a:ext uri="{FF2B5EF4-FFF2-40B4-BE49-F238E27FC236}">
              <a16:creationId xmlns:a16="http://schemas.microsoft.com/office/drawing/2014/main" xmlns="" id="{00000000-0008-0000-0600-000020010000}"/>
            </a:ext>
          </a:extLst>
        </xdr:cNvPr>
        <xdr:cNvSpPr txBox="1"/>
      </xdr:nvSpPr>
      <xdr:spPr>
        <a:xfrm>
          <a:off x="10528300" y="640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55429</xdr:rowOff>
    </xdr:from>
    <xdr:to>
      <xdr:col>55</xdr:col>
      <xdr:colOff>88900</xdr:colOff>
      <xdr:row>37</xdr:row>
      <xdr:rowOff>55429</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a:off x="10388600" y="6399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107477</xdr:rowOff>
    </xdr:from>
    <xdr:ext cx="599010" cy="259045"/>
    <xdr:sp macro="" textlink="">
      <xdr:nvSpPr>
        <xdr:cNvPr id="290" name="補助費等最大値テキスト">
          <a:extLst>
            <a:ext uri="{FF2B5EF4-FFF2-40B4-BE49-F238E27FC236}">
              <a16:creationId xmlns:a16="http://schemas.microsoft.com/office/drawing/2014/main" xmlns="" id="{00000000-0008-0000-0600-000022010000}"/>
            </a:ext>
          </a:extLst>
        </xdr:cNvPr>
        <xdr:cNvSpPr txBox="1"/>
      </xdr:nvSpPr>
      <xdr:spPr>
        <a:xfrm>
          <a:off x="10528300" y="507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160800</xdr:rowOff>
    </xdr:from>
    <xdr:to>
      <xdr:col>55</xdr:col>
      <xdr:colOff>88900</xdr:colOff>
      <xdr:row>30</xdr:row>
      <xdr:rowOff>160800</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a:off x="10388600" y="53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167096</xdr:rowOff>
    </xdr:from>
    <xdr:to>
      <xdr:col>55</xdr:col>
      <xdr:colOff>0</xdr:colOff>
      <xdr:row>36</xdr:row>
      <xdr:rowOff>36259</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flipV="1">
          <a:off x="9639300" y="6167846"/>
          <a:ext cx="838200" cy="4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81538</xdr:rowOff>
    </xdr:from>
    <xdr:ext cx="599010" cy="259045"/>
    <xdr:sp macro="" textlink="">
      <xdr:nvSpPr>
        <xdr:cNvPr id="293" name="補助費等平均値テキスト">
          <a:extLst>
            <a:ext uri="{FF2B5EF4-FFF2-40B4-BE49-F238E27FC236}">
              <a16:creationId xmlns:a16="http://schemas.microsoft.com/office/drawing/2014/main" xmlns="" id="{00000000-0008-0000-0600-000025010000}"/>
            </a:ext>
          </a:extLst>
        </xdr:cNvPr>
        <xdr:cNvSpPr txBox="1"/>
      </xdr:nvSpPr>
      <xdr:spPr>
        <a:xfrm>
          <a:off x="10528300" y="59108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58661</xdr:rowOff>
    </xdr:from>
    <xdr:to>
      <xdr:col>55</xdr:col>
      <xdr:colOff>50800</xdr:colOff>
      <xdr:row>35</xdr:row>
      <xdr:rowOff>160261</xdr:rowOff>
    </xdr:to>
    <xdr:sp macro="" textlink="">
      <xdr:nvSpPr>
        <xdr:cNvPr id="294" name="フローチャート: 判断 293">
          <a:extLst>
            <a:ext uri="{FF2B5EF4-FFF2-40B4-BE49-F238E27FC236}">
              <a16:creationId xmlns:a16="http://schemas.microsoft.com/office/drawing/2014/main" xmlns="" id="{00000000-0008-0000-0600-000026010000}"/>
            </a:ext>
          </a:extLst>
        </xdr:cNvPr>
        <xdr:cNvSpPr/>
      </xdr:nvSpPr>
      <xdr:spPr>
        <a:xfrm>
          <a:off x="10426700" y="605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82998</xdr:rowOff>
    </xdr:from>
    <xdr:to>
      <xdr:col>50</xdr:col>
      <xdr:colOff>114300</xdr:colOff>
      <xdr:row>36</xdr:row>
      <xdr:rowOff>36259</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a:off x="8750300" y="5740848"/>
          <a:ext cx="889000" cy="46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103329</xdr:rowOff>
    </xdr:from>
    <xdr:to>
      <xdr:col>50</xdr:col>
      <xdr:colOff>165100</xdr:colOff>
      <xdr:row>36</xdr:row>
      <xdr:rowOff>33479</xdr:rowOff>
    </xdr:to>
    <xdr:sp macro="" textlink="">
      <xdr:nvSpPr>
        <xdr:cNvPr id="296" name="フローチャート: 判断 295">
          <a:extLst>
            <a:ext uri="{FF2B5EF4-FFF2-40B4-BE49-F238E27FC236}">
              <a16:creationId xmlns:a16="http://schemas.microsoft.com/office/drawing/2014/main" xmlns="" id="{00000000-0008-0000-0600-000028010000}"/>
            </a:ext>
          </a:extLst>
        </xdr:cNvPr>
        <xdr:cNvSpPr/>
      </xdr:nvSpPr>
      <xdr:spPr>
        <a:xfrm>
          <a:off x="9588500" y="610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50006</xdr:rowOff>
    </xdr:from>
    <xdr:ext cx="599010" cy="259045"/>
    <xdr:sp macro="" textlink="">
      <xdr:nvSpPr>
        <xdr:cNvPr id="297" name="テキスト ボックス 296">
          <a:extLst>
            <a:ext uri="{FF2B5EF4-FFF2-40B4-BE49-F238E27FC236}">
              <a16:creationId xmlns:a16="http://schemas.microsoft.com/office/drawing/2014/main" xmlns="" id="{00000000-0008-0000-0600-000029010000}"/>
            </a:ext>
          </a:extLst>
        </xdr:cNvPr>
        <xdr:cNvSpPr txBox="1"/>
      </xdr:nvSpPr>
      <xdr:spPr>
        <a:xfrm>
          <a:off x="9339795" y="5879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82998</xdr:rowOff>
    </xdr:from>
    <xdr:to>
      <xdr:col>45</xdr:col>
      <xdr:colOff>177800</xdr:colOff>
      <xdr:row>36</xdr:row>
      <xdr:rowOff>75532</xdr:rowOff>
    </xdr:to>
    <xdr:cxnSp macro="">
      <xdr:nvCxnSpPr>
        <xdr:cNvPr id="298" name="直線コネクタ 297">
          <a:extLst>
            <a:ext uri="{FF2B5EF4-FFF2-40B4-BE49-F238E27FC236}">
              <a16:creationId xmlns:a16="http://schemas.microsoft.com/office/drawing/2014/main" xmlns="" id="{00000000-0008-0000-0600-00002A010000}"/>
            </a:ext>
          </a:extLst>
        </xdr:cNvPr>
        <xdr:cNvCxnSpPr/>
      </xdr:nvCxnSpPr>
      <xdr:spPr>
        <a:xfrm flipV="1">
          <a:off x="7861300" y="5740848"/>
          <a:ext cx="889000" cy="50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124155</xdr:rowOff>
    </xdr:from>
    <xdr:to>
      <xdr:col>46</xdr:col>
      <xdr:colOff>38100</xdr:colOff>
      <xdr:row>33</xdr:row>
      <xdr:rowOff>54305</xdr:rowOff>
    </xdr:to>
    <xdr:sp macro="" textlink="">
      <xdr:nvSpPr>
        <xdr:cNvPr id="299" name="フローチャート: 判断 298">
          <a:extLst>
            <a:ext uri="{FF2B5EF4-FFF2-40B4-BE49-F238E27FC236}">
              <a16:creationId xmlns:a16="http://schemas.microsoft.com/office/drawing/2014/main" xmlns="" id="{00000000-0008-0000-0600-00002B010000}"/>
            </a:ext>
          </a:extLst>
        </xdr:cNvPr>
        <xdr:cNvSpPr/>
      </xdr:nvSpPr>
      <xdr:spPr>
        <a:xfrm>
          <a:off x="8699500" y="561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70832</xdr:rowOff>
    </xdr:from>
    <xdr:ext cx="599010"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8450795" y="5385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65227</xdr:rowOff>
    </xdr:from>
    <xdr:to>
      <xdr:col>41</xdr:col>
      <xdr:colOff>50800</xdr:colOff>
      <xdr:row>36</xdr:row>
      <xdr:rowOff>75532</xdr:rowOff>
    </xdr:to>
    <xdr:cxnSp macro="">
      <xdr:nvCxnSpPr>
        <xdr:cNvPr id="301" name="直線コネクタ 300">
          <a:extLst>
            <a:ext uri="{FF2B5EF4-FFF2-40B4-BE49-F238E27FC236}">
              <a16:creationId xmlns:a16="http://schemas.microsoft.com/office/drawing/2014/main" xmlns="" id="{00000000-0008-0000-0600-00002D010000}"/>
            </a:ext>
          </a:extLst>
        </xdr:cNvPr>
        <xdr:cNvCxnSpPr/>
      </xdr:nvCxnSpPr>
      <xdr:spPr>
        <a:xfrm>
          <a:off x="6972300" y="6237427"/>
          <a:ext cx="889000" cy="1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3376</xdr:rowOff>
    </xdr:from>
    <xdr:to>
      <xdr:col>41</xdr:col>
      <xdr:colOff>101600</xdr:colOff>
      <xdr:row>36</xdr:row>
      <xdr:rowOff>104976</xdr:rowOff>
    </xdr:to>
    <xdr:sp macro="" textlink="">
      <xdr:nvSpPr>
        <xdr:cNvPr id="302" name="フローチャート: 判断 301">
          <a:extLst>
            <a:ext uri="{FF2B5EF4-FFF2-40B4-BE49-F238E27FC236}">
              <a16:creationId xmlns:a16="http://schemas.microsoft.com/office/drawing/2014/main" xmlns="" id="{00000000-0008-0000-0600-00002E010000}"/>
            </a:ext>
          </a:extLst>
        </xdr:cNvPr>
        <xdr:cNvSpPr/>
      </xdr:nvSpPr>
      <xdr:spPr>
        <a:xfrm>
          <a:off x="7810500" y="617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121503</xdr:rowOff>
    </xdr:from>
    <xdr:ext cx="534377"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7594111" y="595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25153</xdr:rowOff>
    </xdr:from>
    <xdr:to>
      <xdr:col>36</xdr:col>
      <xdr:colOff>165100</xdr:colOff>
      <xdr:row>36</xdr:row>
      <xdr:rowOff>126753</xdr:rowOff>
    </xdr:to>
    <xdr:sp macro="" textlink="">
      <xdr:nvSpPr>
        <xdr:cNvPr id="304" name="フローチャート: 判断 303">
          <a:extLst>
            <a:ext uri="{FF2B5EF4-FFF2-40B4-BE49-F238E27FC236}">
              <a16:creationId xmlns:a16="http://schemas.microsoft.com/office/drawing/2014/main" xmlns="" id="{00000000-0008-0000-0600-000030010000}"/>
            </a:ext>
          </a:extLst>
        </xdr:cNvPr>
        <xdr:cNvSpPr/>
      </xdr:nvSpPr>
      <xdr:spPr>
        <a:xfrm>
          <a:off x="6921500" y="619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117880</xdr:rowOff>
    </xdr:from>
    <xdr:ext cx="534377"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6705111" y="629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116296</xdr:rowOff>
    </xdr:from>
    <xdr:to>
      <xdr:col>55</xdr:col>
      <xdr:colOff>50800</xdr:colOff>
      <xdr:row>36</xdr:row>
      <xdr:rowOff>46446</xdr:rowOff>
    </xdr:to>
    <xdr:sp macro="" textlink="">
      <xdr:nvSpPr>
        <xdr:cNvPr id="311" name="楕円 310">
          <a:extLst>
            <a:ext uri="{FF2B5EF4-FFF2-40B4-BE49-F238E27FC236}">
              <a16:creationId xmlns:a16="http://schemas.microsoft.com/office/drawing/2014/main" xmlns="" id="{00000000-0008-0000-0600-000037010000}"/>
            </a:ext>
          </a:extLst>
        </xdr:cNvPr>
        <xdr:cNvSpPr/>
      </xdr:nvSpPr>
      <xdr:spPr>
        <a:xfrm>
          <a:off x="10426700" y="611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94723</xdr:rowOff>
    </xdr:from>
    <xdr:ext cx="599010" cy="259045"/>
    <xdr:sp macro="" textlink="">
      <xdr:nvSpPr>
        <xdr:cNvPr id="312" name="補助費等該当値テキスト">
          <a:extLst>
            <a:ext uri="{FF2B5EF4-FFF2-40B4-BE49-F238E27FC236}">
              <a16:creationId xmlns:a16="http://schemas.microsoft.com/office/drawing/2014/main" xmlns="" id="{00000000-0008-0000-0600-000038010000}"/>
            </a:ext>
          </a:extLst>
        </xdr:cNvPr>
        <xdr:cNvSpPr txBox="1"/>
      </xdr:nvSpPr>
      <xdr:spPr>
        <a:xfrm>
          <a:off x="10528300" y="609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156909</xdr:rowOff>
    </xdr:from>
    <xdr:to>
      <xdr:col>50</xdr:col>
      <xdr:colOff>165100</xdr:colOff>
      <xdr:row>36</xdr:row>
      <xdr:rowOff>87059</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9588500" y="615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78186</xdr:rowOff>
    </xdr:from>
    <xdr:ext cx="534377"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9372111" y="625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32198</xdr:rowOff>
    </xdr:from>
    <xdr:to>
      <xdr:col>46</xdr:col>
      <xdr:colOff>38100</xdr:colOff>
      <xdr:row>33</xdr:row>
      <xdr:rowOff>133798</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8699500" y="569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124925</xdr:rowOff>
    </xdr:from>
    <xdr:ext cx="599010"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8450795" y="5782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24732</xdr:rowOff>
    </xdr:from>
    <xdr:to>
      <xdr:col>41</xdr:col>
      <xdr:colOff>101600</xdr:colOff>
      <xdr:row>36</xdr:row>
      <xdr:rowOff>126332</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7810500" y="619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117459</xdr:rowOff>
    </xdr:from>
    <xdr:ext cx="534377"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7594111" y="628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14427</xdr:rowOff>
    </xdr:from>
    <xdr:to>
      <xdr:col>36</xdr:col>
      <xdr:colOff>165100</xdr:colOff>
      <xdr:row>36</xdr:row>
      <xdr:rowOff>116027</xdr:rowOff>
    </xdr:to>
    <xdr:sp macro="" textlink="">
      <xdr:nvSpPr>
        <xdr:cNvPr id="319" name="楕円 318">
          <a:extLst>
            <a:ext uri="{FF2B5EF4-FFF2-40B4-BE49-F238E27FC236}">
              <a16:creationId xmlns:a16="http://schemas.microsoft.com/office/drawing/2014/main" xmlns="" id="{00000000-0008-0000-0600-00003F010000}"/>
            </a:ext>
          </a:extLst>
        </xdr:cNvPr>
        <xdr:cNvSpPr/>
      </xdr:nvSpPr>
      <xdr:spPr>
        <a:xfrm>
          <a:off x="6921500" y="618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132554</xdr:rowOff>
    </xdr:from>
    <xdr:ext cx="534377" cy="259045"/>
    <xdr:sp macro="" textlink="">
      <xdr:nvSpPr>
        <xdr:cNvPr id="320" name="テキスト ボックス 319">
          <a:extLst>
            <a:ext uri="{FF2B5EF4-FFF2-40B4-BE49-F238E27FC236}">
              <a16:creationId xmlns:a16="http://schemas.microsoft.com/office/drawing/2014/main" xmlns="" id="{00000000-0008-0000-0600-000040010000}"/>
            </a:ext>
          </a:extLst>
        </xdr:cNvPr>
        <xdr:cNvSpPr txBox="1"/>
      </xdr:nvSpPr>
      <xdr:spPr>
        <a:xfrm>
          <a:off x="6705111" y="596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xmlns=""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xmlns=""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xmlns=""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xmlns=""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xmlns=""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93628</xdr:rowOff>
    </xdr:from>
    <xdr:to>
      <xdr:col>54</xdr:col>
      <xdr:colOff>189865</xdr:colOff>
      <xdr:row>59</xdr:row>
      <xdr:rowOff>30348</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flipV="1">
          <a:off x="10475595" y="8666128"/>
          <a:ext cx="1270" cy="1479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34175</xdr:rowOff>
    </xdr:from>
    <xdr:ext cx="534377" cy="259045"/>
    <xdr:sp macro="" textlink="">
      <xdr:nvSpPr>
        <xdr:cNvPr id="347" name="普通建設事業費最小値テキスト">
          <a:extLst>
            <a:ext uri="{FF2B5EF4-FFF2-40B4-BE49-F238E27FC236}">
              <a16:creationId xmlns:a16="http://schemas.microsoft.com/office/drawing/2014/main" xmlns="" id="{00000000-0008-0000-0600-00005B010000}"/>
            </a:ext>
          </a:extLst>
        </xdr:cNvPr>
        <xdr:cNvSpPr txBox="1"/>
      </xdr:nvSpPr>
      <xdr:spPr>
        <a:xfrm>
          <a:off x="10528300" y="1014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30348</xdr:rowOff>
    </xdr:from>
    <xdr:to>
      <xdr:col>55</xdr:col>
      <xdr:colOff>88900</xdr:colOff>
      <xdr:row>59</xdr:row>
      <xdr:rowOff>30348</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a:off x="10388600" y="10145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40305</xdr:rowOff>
    </xdr:from>
    <xdr:ext cx="599010" cy="259045"/>
    <xdr:sp macro="" textlink="">
      <xdr:nvSpPr>
        <xdr:cNvPr id="349" name="普通建設事業費最大値テキスト">
          <a:extLst>
            <a:ext uri="{FF2B5EF4-FFF2-40B4-BE49-F238E27FC236}">
              <a16:creationId xmlns:a16="http://schemas.microsoft.com/office/drawing/2014/main" xmlns="" id="{00000000-0008-0000-0600-00005D010000}"/>
            </a:ext>
          </a:extLst>
        </xdr:cNvPr>
        <xdr:cNvSpPr txBox="1"/>
      </xdr:nvSpPr>
      <xdr:spPr>
        <a:xfrm>
          <a:off x="10528300" y="8441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93628</xdr:rowOff>
    </xdr:from>
    <xdr:to>
      <xdr:col>55</xdr:col>
      <xdr:colOff>88900</xdr:colOff>
      <xdr:row>50</xdr:row>
      <xdr:rowOff>93628</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a:off x="10388600" y="86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84493</xdr:rowOff>
    </xdr:from>
    <xdr:to>
      <xdr:col>55</xdr:col>
      <xdr:colOff>0</xdr:colOff>
      <xdr:row>58</xdr:row>
      <xdr:rowOff>98297</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a:off x="9639300" y="10028593"/>
          <a:ext cx="838200" cy="1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103590</xdr:rowOff>
    </xdr:from>
    <xdr:ext cx="534377" cy="259045"/>
    <xdr:sp macro="" textlink="">
      <xdr:nvSpPr>
        <xdr:cNvPr id="352" name="普通建設事業費平均値テキスト">
          <a:extLst>
            <a:ext uri="{FF2B5EF4-FFF2-40B4-BE49-F238E27FC236}">
              <a16:creationId xmlns:a16="http://schemas.microsoft.com/office/drawing/2014/main" xmlns="" id="{00000000-0008-0000-0600-000060010000}"/>
            </a:ext>
          </a:extLst>
        </xdr:cNvPr>
        <xdr:cNvSpPr txBox="1"/>
      </xdr:nvSpPr>
      <xdr:spPr>
        <a:xfrm>
          <a:off x="10528300" y="9704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80713</xdr:rowOff>
    </xdr:from>
    <xdr:to>
      <xdr:col>55</xdr:col>
      <xdr:colOff>50800</xdr:colOff>
      <xdr:row>58</xdr:row>
      <xdr:rowOff>10863</xdr:rowOff>
    </xdr:to>
    <xdr:sp macro="" textlink="">
      <xdr:nvSpPr>
        <xdr:cNvPr id="353" name="フローチャート: 判断 352">
          <a:extLst>
            <a:ext uri="{FF2B5EF4-FFF2-40B4-BE49-F238E27FC236}">
              <a16:creationId xmlns:a16="http://schemas.microsoft.com/office/drawing/2014/main" xmlns="" id="{00000000-0008-0000-0600-000061010000}"/>
            </a:ext>
          </a:extLst>
        </xdr:cNvPr>
        <xdr:cNvSpPr/>
      </xdr:nvSpPr>
      <xdr:spPr>
        <a:xfrm>
          <a:off x="10426700" y="985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162883</xdr:rowOff>
    </xdr:from>
    <xdr:to>
      <xdr:col>50</xdr:col>
      <xdr:colOff>114300</xdr:colOff>
      <xdr:row>58</xdr:row>
      <xdr:rowOff>84493</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a:off x="8750300" y="9935533"/>
          <a:ext cx="889000" cy="9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110317</xdr:rowOff>
    </xdr:from>
    <xdr:to>
      <xdr:col>50</xdr:col>
      <xdr:colOff>165100</xdr:colOff>
      <xdr:row>58</xdr:row>
      <xdr:rowOff>40467</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9588500" y="98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56994</xdr:rowOff>
    </xdr:from>
    <xdr:ext cx="534377"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9372111" y="965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162883</xdr:rowOff>
    </xdr:from>
    <xdr:to>
      <xdr:col>45</xdr:col>
      <xdr:colOff>177800</xdr:colOff>
      <xdr:row>58</xdr:row>
      <xdr:rowOff>128129</xdr:rowOff>
    </xdr:to>
    <xdr:cxnSp macro="">
      <xdr:nvCxnSpPr>
        <xdr:cNvPr id="357" name="直線コネクタ 356">
          <a:extLst>
            <a:ext uri="{FF2B5EF4-FFF2-40B4-BE49-F238E27FC236}">
              <a16:creationId xmlns:a16="http://schemas.microsoft.com/office/drawing/2014/main" xmlns="" id="{00000000-0008-0000-0600-000065010000}"/>
            </a:ext>
          </a:extLst>
        </xdr:cNvPr>
        <xdr:cNvCxnSpPr/>
      </xdr:nvCxnSpPr>
      <xdr:spPr>
        <a:xfrm flipV="1">
          <a:off x="7861300" y="9935533"/>
          <a:ext cx="889000" cy="13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81402</xdr:rowOff>
    </xdr:from>
    <xdr:to>
      <xdr:col>46</xdr:col>
      <xdr:colOff>38100</xdr:colOff>
      <xdr:row>58</xdr:row>
      <xdr:rowOff>11552</xdr:rowOff>
    </xdr:to>
    <xdr:sp macro="" textlink="">
      <xdr:nvSpPr>
        <xdr:cNvPr id="358" name="フローチャート: 判断 357">
          <a:extLst>
            <a:ext uri="{FF2B5EF4-FFF2-40B4-BE49-F238E27FC236}">
              <a16:creationId xmlns:a16="http://schemas.microsoft.com/office/drawing/2014/main" xmlns="" id="{00000000-0008-0000-0600-000066010000}"/>
            </a:ext>
          </a:extLst>
        </xdr:cNvPr>
        <xdr:cNvSpPr/>
      </xdr:nvSpPr>
      <xdr:spPr>
        <a:xfrm>
          <a:off x="86995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28079</xdr:rowOff>
    </xdr:from>
    <xdr:ext cx="534377"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8483111" y="962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61408</xdr:rowOff>
    </xdr:from>
    <xdr:to>
      <xdr:col>41</xdr:col>
      <xdr:colOff>50800</xdr:colOff>
      <xdr:row>58</xdr:row>
      <xdr:rowOff>128129</xdr:rowOff>
    </xdr:to>
    <xdr:cxnSp macro="">
      <xdr:nvCxnSpPr>
        <xdr:cNvPr id="360" name="直線コネクタ 359">
          <a:extLst>
            <a:ext uri="{FF2B5EF4-FFF2-40B4-BE49-F238E27FC236}">
              <a16:creationId xmlns:a16="http://schemas.microsoft.com/office/drawing/2014/main" xmlns="" id="{00000000-0008-0000-0600-000068010000}"/>
            </a:ext>
          </a:extLst>
        </xdr:cNvPr>
        <xdr:cNvCxnSpPr/>
      </xdr:nvCxnSpPr>
      <xdr:spPr>
        <a:xfrm>
          <a:off x="6972300" y="9834058"/>
          <a:ext cx="889000" cy="23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85661</xdr:rowOff>
    </xdr:from>
    <xdr:to>
      <xdr:col>41</xdr:col>
      <xdr:colOff>101600</xdr:colOff>
      <xdr:row>58</xdr:row>
      <xdr:rowOff>15811</xdr:rowOff>
    </xdr:to>
    <xdr:sp macro="" textlink="">
      <xdr:nvSpPr>
        <xdr:cNvPr id="361" name="フローチャート: 判断 360">
          <a:extLst>
            <a:ext uri="{FF2B5EF4-FFF2-40B4-BE49-F238E27FC236}">
              <a16:creationId xmlns:a16="http://schemas.microsoft.com/office/drawing/2014/main" xmlns="" id="{00000000-0008-0000-0600-000069010000}"/>
            </a:ext>
          </a:extLst>
        </xdr:cNvPr>
        <xdr:cNvSpPr/>
      </xdr:nvSpPr>
      <xdr:spPr>
        <a:xfrm>
          <a:off x="7810500" y="985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32338</xdr:rowOff>
    </xdr:from>
    <xdr:ext cx="534377"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7594111" y="963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37458</xdr:rowOff>
    </xdr:from>
    <xdr:to>
      <xdr:col>36</xdr:col>
      <xdr:colOff>165100</xdr:colOff>
      <xdr:row>57</xdr:row>
      <xdr:rowOff>139058</xdr:rowOff>
    </xdr:to>
    <xdr:sp macro="" textlink="">
      <xdr:nvSpPr>
        <xdr:cNvPr id="363" name="フローチャート: 判断 362">
          <a:extLst>
            <a:ext uri="{FF2B5EF4-FFF2-40B4-BE49-F238E27FC236}">
              <a16:creationId xmlns:a16="http://schemas.microsoft.com/office/drawing/2014/main" xmlns="" id="{00000000-0008-0000-0600-00006B010000}"/>
            </a:ext>
          </a:extLst>
        </xdr:cNvPr>
        <xdr:cNvSpPr/>
      </xdr:nvSpPr>
      <xdr:spPr>
        <a:xfrm>
          <a:off x="6921500" y="981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130185</xdr:rowOff>
    </xdr:from>
    <xdr:ext cx="59901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6672795" y="990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47497</xdr:rowOff>
    </xdr:from>
    <xdr:to>
      <xdr:col>55</xdr:col>
      <xdr:colOff>50800</xdr:colOff>
      <xdr:row>58</xdr:row>
      <xdr:rowOff>149097</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10426700" y="999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133874</xdr:rowOff>
    </xdr:from>
    <xdr:ext cx="534377" cy="259045"/>
    <xdr:sp macro="" textlink="">
      <xdr:nvSpPr>
        <xdr:cNvPr id="371" name="普通建設事業費該当値テキスト">
          <a:extLst>
            <a:ext uri="{FF2B5EF4-FFF2-40B4-BE49-F238E27FC236}">
              <a16:creationId xmlns:a16="http://schemas.microsoft.com/office/drawing/2014/main" xmlns="" id="{00000000-0008-0000-0600-000073010000}"/>
            </a:ext>
          </a:extLst>
        </xdr:cNvPr>
        <xdr:cNvSpPr txBox="1"/>
      </xdr:nvSpPr>
      <xdr:spPr>
        <a:xfrm>
          <a:off x="10528300" y="990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33693</xdr:rowOff>
    </xdr:from>
    <xdr:to>
      <xdr:col>50</xdr:col>
      <xdr:colOff>165100</xdr:colOff>
      <xdr:row>58</xdr:row>
      <xdr:rowOff>135293</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9588500" y="997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126420</xdr:rowOff>
    </xdr:from>
    <xdr:ext cx="534377"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9372111" y="1007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112083</xdr:rowOff>
    </xdr:from>
    <xdr:to>
      <xdr:col>46</xdr:col>
      <xdr:colOff>38100</xdr:colOff>
      <xdr:row>58</xdr:row>
      <xdr:rowOff>42233</xdr:rowOff>
    </xdr:to>
    <xdr:sp macro="" textlink="">
      <xdr:nvSpPr>
        <xdr:cNvPr id="374" name="楕円 373">
          <a:extLst>
            <a:ext uri="{FF2B5EF4-FFF2-40B4-BE49-F238E27FC236}">
              <a16:creationId xmlns:a16="http://schemas.microsoft.com/office/drawing/2014/main" xmlns="" id="{00000000-0008-0000-0600-000076010000}"/>
            </a:ext>
          </a:extLst>
        </xdr:cNvPr>
        <xdr:cNvSpPr/>
      </xdr:nvSpPr>
      <xdr:spPr>
        <a:xfrm>
          <a:off x="8699500" y="988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33360</xdr:rowOff>
    </xdr:from>
    <xdr:ext cx="534377" cy="259045"/>
    <xdr:sp macro="" textlink="">
      <xdr:nvSpPr>
        <xdr:cNvPr id="375" name="テキスト ボックス 374">
          <a:extLst>
            <a:ext uri="{FF2B5EF4-FFF2-40B4-BE49-F238E27FC236}">
              <a16:creationId xmlns:a16="http://schemas.microsoft.com/office/drawing/2014/main" xmlns="" id="{00000000-0008-0000-0600-000077010000}"/>
            </a:ext>
          </a:extLst>
        </xdr:cNvPr>
        <xdr:cNvSpPr txBox="1"/>
      </xdr:nvSpPr>
      <xdr:spPr>
        <a:xfrm>
          <a:off x="8483111" y="997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77329</xdr:rowOff>
    </xdr:from>
    <xdr:to>
      <xdr:col>41</xdr:col>
      <xdr:colOff>101600</xdr:colOff>
      <xdr:row>59</xdr:row>
      <xdr:rowOff>7479</xdr:rowOff>
    </xdr:to>
    <xdr:sp macro="" textlink="">
      <xdr:nvSpPr>
        <xdr:cNvPr id="376" name="楕円 375">
          <a:extLst>
            <a:ext uri="{FF2B5EF4-FFF2-40B4-BE49-F238E27FC236}">
              <a16:creationId xmlns:a16="http://schemas.microsoft.com/office/drawing/2014/main" xmlns="" id="{00000000-0008-0000-0600-000078010000}"/>
            </a:ext>
          </a:extLst>
        </xdr:cNvPr>
        <xdr:cNvSpPr/>
      </xdr:nvSpPr>
      <xdr:spPr>
        <a:xfrm>
          <a:off x="7810500" y="1002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170056</xdr:rowOff>
    </xdr:from>
    <xdr:ext cx="534377" cy="259045"/>
    <xdr:sp macro="" textlink="">
      <xdr:nvSpPr>
        <xdr:cNvPr id="377" name="テキスト ボックス 376">
          <a:extLst>
            <a:ext uri="{FF2B5EF4-FFF2-40B4-BE49-F238E27FC236}">
              <a16:creationId xmlns:a16="http://schemas.microsoft.com/office/drawing/2014/main" xmlns="" id="{00000000-0008-0000-0600-000079010000}"/>
            </a:ext>
          </a:extLst>
        </xdr:cNvPr>
        <xdr:cNvSpPr txBox="1"/>
      </xdr:nvSpPr>
      <xdr:spPr>
        <a:xfrm>
          <a:off x="7594111" y="1011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10608</xdr:rowOff>
    </xdr:from>
    <xdr:to>
      <xdr:col>36</xdr:col>
      <xdr:colOff>165100</xdr:colOff>
      <xdr:row>57</xdr:row>
      <xdr:rowOff>112208</xdr:rowOff>
    </xdr:to>
    <xdr:sp macro="" textlink="">
      <xdr:nvSpPr>
        <xdr:cNvPr id="378" name="楕円 377">
          <a:extLst>
            <a:ext uri="{FF2B5EF4-FFF2-40B4-BE49-F238E27FC236}">
              <a16:creationId xmlns:a16="http://schemas.microsoft.com/office/drawing/2014/main" xmlns="" id="{00000000-0008-0000-0600-00007A010000}"/>
            </a:ext>
          </a:extLst>
        </xdr:cNvPr>
        <xdr:cNvSpPr/>
      </xdr:nvSpPr>
      <xdr:spPr>
        <a:xfrm>
          <a:off x="6921500" y="978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128735</xdr:rowOff>
    </xdr:from>
    <xdr:ext cx="599010" cy="259045"/>
    <xdr:sp macro="" textlink="">
      <xdr:nvSpPr>
        <xdr:cNvPr id="379" name="テキスト ボックス 378">
          <a:extLst>
            <a:ext uri="{FF2B5EF4-FFF2-40B4-BE49-F238E27FC236}">
              <a16:creationId xmlns:a16="http://schemas.microsoft.com/office/drawing/2014/main" xmlns="" id="{00000000-0008-0000-0600-00007B010000}"/>
            </a:ext>
          </a:extLst>
        </xdr:cNvPr>
        <xdr:cNvSpPr txBox="1"/>
      </xdr:nvSpPr>
      <xdr:spPr>
        <a:xfrm>
          <a:off x="6672795" y="9558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xmlns=""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xmlns=""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xmlns=""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xmlns=""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61907</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flipV="1">
          <a:off x="10475595" y="12063407"/>
          <a:ext cx="1270" cy="1449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xmlns=""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8584</xdr:rowOff>
    </xdr:from>
    <xdr:ext cx="599010" cy="259045"/>
    <xdr:sp macro="" textlink="">
      <xdr:nvSpPr>
        <xdr:cNvPr id="404" name="普通建設事業費 （ うち新規整備　）最大値テキスト">
          <a:extLst>
            <a:ext uri="{FF2B5EF4-FFF2-40B4-BE49-F238E27FC236}">
              <a16:creationId xmlns:a16="http://schemas.microsoft.com/office/drawing/2014/main" xmlns="" id="{00000000-0008-0000-0600-000094010000}"/>
            </a:ext>
          </a:extLst>
        </xdr:cNvPr>
        <xdr:cNvSpPr txBox="1"/>
      </xdr:nvSpPr>
      <xdr:spPr>
        <a:xfrm>
          <a:off x="10528300" y="1183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61907</xdr:rowOff>
    </xdr:from>
    <xdr:to>
      <xdr:col>55</xdr:col>
      <xdr:colOff>88900</xdr:colOff>
      <xdr:row>70</xdr:row>
      <xdr:rowOff>61907</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a:off x="10388600" y="12063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98630</xdr:rowOff>
    </xdr:from>
    <xdr:to>
      <xdr:col>55</xdr:col>
      <xdr:colOff>0</xdr:colOff>
      <xdr:row>78</xdr:row>
      <xdr:rowOff>113192</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a:off x="9639300" y="13471730"/>
          <a:ext cx="838200" cy="1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145062</xdr:rowOff>
    </xdr:from>
    <xdr:ext cx="534377" cy="259045"/>
    <xdr:sp macro="" textlink="">
      <xdr:nvSpPr>
        <xdr:cNvPr id="407" name="普通建設事業費 （ うち新規整備　）平均値テキスト">
          <a:extLst>
            <a:ext uri="{FF2B5EF4-FFF2-40B4-BE49-F238E27FC236}">
              <a16:creationId xmlns:a16="http://schemas.microsoft.com/office/drawing/2014/main" xmlns="" id="{00000000-0008-0000-0600-000097010000}"/>
            </a:ext>
          </a:extLst>
        </xdr:cNvPr>
        <xdr:cNvSpPr txBox="1"/>
      </xdr:nvSpPr>
      <xdr:spPr>
        <a:xfrm>
          <a:off x="10528300" y="13175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122185</xdr:rowOff>
    </xdr:from>
    <xdr:to>
      <xdr:col>55</xdr:col>
      <xdr:colOff>50800</xdr:colOff>
      <xdr:row>78</xdr:row>
      <xdr:rowOff>52335</xdr:rowOff>
    </xdr:to>
    <xdr:sp macro="" textlink="">
      <xdr:nvSpPr>
        <xdr:cNvPr id="408" name="フローチャート: 判断 407">
          <a:extLst>
            <a:ext uri="{FF2B5EF4-FFF2-40B4-BE49-F238E27FC236}">
              <a16:creationId xmlns:a16="http://schemas.microsoft.com/office/drawing/2014/main" xmlns="" id="{00000000-0008-0000-0600-000098010000}"/>
            </a:ext>
          </a:extLst>
        </xdr:cNvPr>
        <xdr:cNvSpPr/>
      </xdr:nvSpPr>
      <xdr:spPr>
        <a:xfrm>
          <a:off x="10426700" y="1332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25848</xdr:rowOff>
    </xdr:from>
    <xdr:to>
      <xdr:col>50</xdr:col>
      <xdr:colOff>114300</xdr:colOff>
      <xdr:row>78</xdr:row>
      <xdr:rowOff>98630</xdr:rowOff>
    </xdr:to>
    <xdr:cxnSp macro="">
      <xdr:nvCxnSpPr>
        <xdr:cNvPr id="409" name="直線コネクタ 408">
          <a:extLst>
            <a:ext uri="{FF2B5EF4-FFF2-40B4-BE49-F238E27FC236}">
              <a16:creationId xmlns:a16="http://schemas.microsoft.com/office/drawing/2014/main" xmlns="" id="{00000000-0008-0000-0600-000099010000}"/>
            </a:ext>
          </a:extLst>
        </xdr:cNvPr>
        <xdr:cNvCxnSpPr/>
      </xdr:nvCxnSpPr>
      <xdr:spPr>
        <a:xfrm>
          <a:off x="8750300" y="13398948"/>
          <a:ext cx="889000" cy="7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149871</xdr:rowOff>
    </xdr:from>
    <xdr:to>
      <xdr:col>50</xdr:col>
      <xdr:colOff>165100</xdr:colOff>
      <xdr:row>78</xdr:row>
      <xdr:rowOff>80021</xdr:rowOff>
    </xdr:to>
    <xdr:sp macro="" textlink="">
      <xdr:nvSpPr>
        <xdr:cNvPr id="410" name="フローチャート: 判断 409">
          <a:extLst>
            <a:ext uri="{FF2B5EF4-FFF2-40B4-BE49-F238E27FC236}">
              <a16:creationId xmlns:a16="http://schemas.microsoft.com/office/drawing/2014/main" xmlns="" id="{00000000-0008-0000-0600-00009A010000}"/>
            </a:ext>
          </a:extLst>
        </xdr:cNvPr>
        <xdr:cNvSpPr/>
      </xdr:nvSpPr>
      <xdr:spPr>
        <a:xfrm>
          <a:off x="9588500" y="1335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96548</xdr:rowOff>
    </xdr:from>
    <xdr:ext cx="534377" cy="259045"/>
    <xdr:sp macro="" textlink="">
      <xdr:nvSpPr>
        <xdr:cNvPr id="411" name="テキスト ボックス 410">
          <a:extLst>
            <a:ext uri="{FF2B5EF4-FFF2-40B4-BE49-F238E27FC236}">
              <a16:creationId xmlns:a16="http://schemas.microsoft.com/office/drawing/2014/main" xmlns="" id="{00000000-0008-0000-0600-00009B010000}"/>
            </a:ext>
          </a:extLst>
        </xdr:cNvPr>
        <xdr:cNvSpPr txBox="1"/>
      </xdr:nvSpPr>
      <xdr:spPr>
        <a:xfrm>
          <a:off x="9372111" y="1312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25848</xdr:rowOff>
    </xdr:from>
    <xdr:to>
      <xdr:col>45</xdr:col>
      <xdr:colOff>177800</xdr:colOff>
      <xdr:row>78</xdr:row>
      <xdr:rowOff>100225</xdr:rowOff>
    </xdr:to>
    <xdr:cxnSp macro="">
      <xdr:nvCxnSpPr>
        <xdr:cNvPr id="412" name="直線コネクタ 411">
          <a:extLst>
            <a:ext uri="{FF2B5EF4-FFF2-40B4-BE49-F238E27FC236}">
              <a16:creationId xmlns:a16="http://schemas.microsoft.com/office/drawing/2014/main" xmlns="" id="{00000000-0008-0000-0600-00009C010000}"/>
            </a:ext>
          </a:extLst>
        </xdr:cNvPr>
        <xdr:cNvCxnSpPr/>
      </xdr:nvCxnSpPr>
      <xdr:spPr>
        <a:xfrm flipV="1">
          <a:off x="7861300" y="13398948"/>
          <a:ext cx="889000" cy="7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121841</xdr:rowOff>
    </xdr:from>
    <xdr:to>
      <xdr:col>46</xdr:col>
      <xdr:colOff>38100</xdr:colOff>
      <xdr:row>78</xdr:row>
      <xdr:rowOff>51991</xdr:rowOff>
    </xdr:to>
    <xdr:sp macro="" textlink="">
      <xdr:nvSpPr>
        <xdr:cNvPr id="413" name="フローチャート: 判断 412">
          <a:extLst>
            <a:ext uri="{FF2B5EF4-FFF2-40B4-BE49-F238E27FC236}">
              <a16:creationId xmlns:a16="http://schemas.microsoft.com/office/drawing/2014/main" xmlns="" id="{00000000-0008-0000-0600-00009D010000}"/>
            </a:ext>
          </a:extLst>
        </xdr:cNvPr>
        <xdr:cNvSpPr/>
      </xdr:nvSpPr>
      <xdr:spPr>
        <a:xfrm>
          <a:off x="8699500" y="1332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68518</xdr:rowOff>
    </xdr:from>
    <xdr:ext cx="534377"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8483111" y="1309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100225</xdr:rowOff>
    </xdr:from>
    <xdr:to>
      <xdr:col>41</xdr:col>
      <xdr:colOff>50800</xdr:colOff>
      <xdr:row>78</xdr:row>
      <xdr:rowOff>117918</xdr:rowOff>
    </xdr:to>
    <xdr:cxnSp macro="">
      <xdr:nvCxnSpPr>
        <xdr:cNvPr id="415" name="直線コネクタ 414">
          <a:extLst>
            <a:ext uri="{FF2B5EF4-FFF2-40B4-BE49-F238E27FC236}">
              <a16:creationId xmlns:a16="http://schemas.microsoft.com/office/drawing/2014/main" xmlns="" id="{00000000-0008-0000-0600-00009F010000}"/>
            </a:ext>
          </a:extLst>
        </xdr:cNvPr>
        <xdr:cNvCxnSpPr/>
      </xdr:nvCxnSpPr>
      <xdr:spPr>
        <a:xfrm flipV="1">
          <a:off x="6972300" y="13473325"/>
          <a:ext cx="889000" cy="1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118188</xdr:rowOff>
    </xdr:from>
    <xdr:to>
      <xdr:col>41</xdr:col>
      <xdr:colOff>101600</xdr:colOff>
      <xdr:row>78</xdr:row>
      <xdr:rowOff>48338</xdr:rowOff>
    </xdr:to>
    <xdr:sp macro="" textlink="">
      <xdr:nvSpPr>
        <xdr:cNvPr id="416" name="フローチャート: 判断 415">
          <a:extLst>
            <a:ext uri="{FF2B5EF4-FFF2-40B4-BE49-F238E27FC236}">
              <a16:creationId xmlns:a16="http://schemas.microsoft.com/office/drawing/2014/main" xmlns="" id="{00000000-0008-0000-0600-0000A0010000}"/>
            </a:ext>
          </a:extLst>
        </xdr:cNvPr>
        <xdr:cNvSpPr/>
      </xdr:nvSpPr>
      <xdr:spPr>
        <a:xfrm>
          <a:off x="7810500" y="13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64865</xdr:rowOff>
    </xdr:from>
    <xdr:ext cx="534377"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7594111" y="1309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111362</xdr:rowOff>
    </xdr:from>
    <xdr:to>
      <xdr:col>36</xdr:col>
      <xdr:colOff>165100</xdr:colOff>
      <xdr:row>78</xdr:row>
      <xdr:rowOff>41512</xdr:rowOff>
    </xdr:to>
    <xdr:sp macro="" textlink="">
      <xdr:nvSpPr>
        <xdr:cNvPr id="418" name="フローチャート: 判断 417">
          <a:extLst>
            <a:ext uri="{FF2B5EF4-FFF2-40B4-BE49-F238E27FC236}">
              <a16:creationId xmlns:a16="http://schemas.microsoft.com/office/drawing/2014/main" xmlns="" id="{00000000-0008-0000-0600-0000A2010000}"/>
            </a:ext>
          </a:extLst>
        </xdr:cNvPr>
        <xdr:cNvSpPr/>
      </xdr:nvSpPr>
      <xdr:spPr>
        <a:xfrm>
          <a:off x="6921500" y="1331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58039</xdr:rowOff>
    </xdr:from>
    <xdr:ext cx="534377"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6705111" y="1308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62392</xdr:rowOff>
    </xdr:from>
    <xdr:to>
      <xdr:col>55</xdr:col>
      <xdr:colOff>50800</xdr:colOff>
      <xdr:row>78</xdr:row>
      <xdr:rowOff>163992</xdr:rowOff>
    </xdr:to>
    <xdr:sp macro="" textlink="">
      <xdr:nvSpPr>
        <xdr:cNvPr id="425" name="楕円 424">
          <a:extLst>
            <a:ext uri="{FF2B5EF4-FFF2-40B4-BE49-F238E27FC236}">
              <a16:creationId xmlns:a16="http://schemas.microsoft.com/office/drawing/2014/main" xmlns="" id="{00000000-0008-0000-0600-0000A9010000}"/>
            </a:ext>
          </a:extLst>
        </xdr:cNvPr>
        <xdr:cNvSpPr/>
      </xdr:nvSpPr>
      <xdr:spPr>
        <a:xfrm>
          <a:off x="10426700" y="1343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148769</xdr:rowOff>
    </xdr:from>
    <xdr:ext cx="469744" cy="259045"/>
    <xdr:sp macro="" textlink="">
      <xdr:nvSpPr>
        <xdr:cNvPr id="426" name="普通建設事業費 （ うち新規整備　）該当値テキスト">
          <a:extLst>
            <a:ext uri="{FF2B5EF4-FFF2-40B4-BE49-F238E27FC236}">
              <a16:creationId xmlns:a16="http://schemas.microsoft.com/office/drawing/2014/main" xmlns="" id="{00000000-0008-0000-0600-0000AA010000}"/>
            </a:ext>
          </a:extLst>
        </xdr:cNvPr>
        <xdr:cNvSpPr txBox="1"/>
      </xdr:nvSpPr>
      <xdr:spPr>
        <a:xfrm>
          <a:off x="10528300" y="1335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47830</xdr:rowOff>
    </xdr:from>
    <xdr:to>
      <xdr:col>50</xdr:col>
      <xdr:colOff>165100</xdr:colOff>
      <xdr:row>78</xdr:row>
      <xdr:rowOff>149430</xdr:rowOff>
    </xdr:to>
    <xdr:sp macro="" textlink="">
      <xdr:nvSpPr>
        <xdr:cNvPr id="427" name="楕円 426">
          <a:extLst>
            <a:ext uri="{FF2B5EF4-FFF2-40B4-BE49-F238E27FC236}">
              <a16:creationId xmlns:a16="http://schemas.microsoft.com/office/drawing/2014/main" xmlns="" id="{00000000-0008-0000-0600-0000AB010000}"/>
            </a:ext>
          </a:extLst>
        </xdr:cNvPr>
        <xdr:cNvSpPr/>
      </xdr:nvSpPr>
      <xdr:spPr>
        <a:xfrm>
          <a:off x="9588500" y="1342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140557</xdr:rowOff>
    </xdr:from>
    <xdr:ext cx="469744"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9404428" y="1351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146498</xdr:rowOff>
    </xdr:from>
    <xdr:to>
      <xdr:col>46</xdr:col>
      <xdr:colOff>38100</xdr:colOff>
      <xdr:row>78</xdr:row>
      <xdr:rowOff>76648</xdr:rowOff>
    </xdr:to>
    <xdr:sp macro="" textlink="">
      <xdr:nvSpPr>
        <xdr:cNvPr id="429" name="楕円 428">
          <a:extLst>
            <a:ext uri="{FF2B5EF4-FFF2-40B4-BE49-F238E27FC236}">
              <a16:creationId xmlns:a16="http://schemas.microsoft.com/office/drawing/2014/main" xmlns="" id="{00000000-0008-0000-0600-0000AD010000}"/>
            </a:ext>
          </a:extLst>
        </xdr:cNvPr>
        <xdr:cNvSpPr/>
      </xdr:nvSpPr>
      <xdr:spPr>
        <a:xfrm>
          <a:off x="8699500" y="1334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67775</xdr:rowOff>
    </xdr:from>
    <xdr:ext cx="534377"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8483111" y="1344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49425</xdr:rowOff>
    </xdr:from>
    <xdr:to>
      <xdr:col>41</xdr:col>
      <xdr:colOff>101600</xdr:colOff>
      <xdr:row>78</xdr:row>
      <xdr:rowOff>151025</xdr:rowOff>
    </xdr:to>
    <xdr:sp macro="" textlink="">
      <xdr:nvSpPr>
        <xdr:cNvPr id="431" name="楕円 430">
          <a:extLst>
            <a:ext uri="{FF2B5EF4-FFF2-40B4-BE49-F238E27FC236}">
              <a16:creationId xmlns:a16="http://schemas.microsoft.com/office/drawing/2014/main" xmlns="" id="{00000000-0008-0000-0600-0000AF010000}"/>
            </a:ext>
          </a:extLst>
        </xdr:cNvPr>
        <xdr:cNvSpPr/>
      </xdr:nvSpPr>
      <xdr:spPr>
        <a:xfrm>
          <a:off x="7810500" y="1342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142152</xdr:rowOff>
    </xdr:from>
    <xdr:ext cx="469744" cy="259045"/>
    <xdr:sp macro="" textlink="">
      <xdr:nvSpPr>
        <xdr:cNvPr id="432" name="テキスト ボックス 431">
          <a:extLst>
            <a:ext uri="{FF2B5EF4-FFF2-40B4-BE49-F238E27FC236}">
              <a16:creationId xmlns:a16="http://schemas.microsoft.com/office/drawing/2014/main" xmlns="" id="{00000000-0008-0000-0600-0000B0010000}"/>
            </a:ext>
          </a:extLst>
        </xdr:cNvPr>
        <xdr:cNvSpPr txBox="1"/>
      </xdr:nvSpPr>
      <xdr:spPr>
        <a:xfrm>
          <a:off x="7626428" y="1351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67118</xdr:rowOff>
    </xdr:from>
    <xdr:to>
      <xdr:col>36</xdr:col>
      <xdr:colOff>165100</xdr:colOff>
      <xdr:row>78</xdr:row>
      <xdr:rowOff>168718</xdr:rowOff>
    </xdr:to>
    <xdr:sp macro="" textlink="">
      <xdr:nvSpPr>
        <xdr:cNvPr id="433" name="楕円 432">
          <a:extLst>
            <a:ext uri="{FF2B5EF4-FFF2-40B4-BE49-F238E27FC236}">
              <a16:creationId xmlns:a16="http://schemas.microsoft.com/office/drawing/2014/main" xmlns="" id="{00000000-0008-0000-0600-0000B1010000}"/>
            </a:ext>
          </a:extLst>
        </xdr:cNvPr>
        <xdr:cNvSpPr/>
      </xdr:nvSpPr>
      <xdr:spPr>
        <a:xfrm>
          <a:off x="6921500" y="1344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159845</xdr:rowOff>
    </xdr:from>
    <xdr:ext cx="469744" cy="259045"/>
    <xdr:sp macro="" textlink="">
      <xdr:nvSpPr>
        <xdr:cNvPr id="434" name="テキスト ボックス 433">
          <a:extLst>
            <a:ext uri="{FF2B5EF4-FFF2-40B4-BE49-F238E27FC236}">
              <a16:creationId xmlns:a16="http://schemas.microsoft.com/office/drawing/2014/main" xmlns="" id="{00000000-0008-0000-0600-0000B2010000}"/>
            </a:ext>
          </a:extLst>
        </xdr:cNvPr>
        <xdr:cNvSpPr txBox="1"/>
      </xdr:nvSpPr>
      <xdr:spPr>
        <a:xfrm>
          <a:off x="6737428" y="1353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xmlns=""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xmlns=""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a:extLst>
            <a:ext uri="{FF2B5EF4-FFF2-40B4-BE49-F238E27FC236}">
              <a16:creationId xmlns:a16="http://schemas.microsoft.com/office/drawing/2014/main" xmlns="" id="{00000000-0008-0000-0600-0000C2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a:extLst>
            <a:ext uri="{FF2B5EF4-FFF2-40B4-BE49-F238E27FC236}">
              <a16:creationId xmlns:a16="http://schemas.microsoft.com/office/drawing/2014/main" xmlns="" id="{00000000-0008-0000-0600-0000C4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xmlns=""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xmlns=""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54263</xdr:rowOff>
    </xdr:from>
    <xdr:to>
      <xdr:col>54</xdr:col>
      <xdr:colOff>189865</xdr:colOff>
      <xdr:row>98</xdr:row>
      <xdr:rowOff>120214</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flipV="1">
          <a:off x="10475595" y="15827663"/>
          <a:ext cx="1270" cy="1094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124041</xdr:rowOff>
    </xdr:from>
    <xdr:ext cx="469744" cy="259045"/>
    <xdr:sp macro="" textlink="">
      <xdr:nvSpPr>
        <xdr:cNvPr id="457" name="普通建設事業費 （ うち更新整備　）最小値テキスト">
          <a:extLst>
            <a:ext uri="{FF2B5EF4-FFF2-40B4-BE49-F238E27FC236}">
              <a16:creationId xmlns:a16="http://schemas.microsoft.com/office/drawing/2014/main" xmlns="" id="{00000000-0008-0000-0600-0000C9010000}"/>
            </a:ext>
          </a:extLst>
        </xdr:cNvPr>
        <xdr:cNvSpPr txBox="1"/>
      </xdr:nvSpPr>
      <xdr:spPr>
        <a:xfrm>
          <a:off x="10528300" y="1692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120214</xdr:rowOff>
    </xdr:from>
    <xdr:to>
      <xdr:col>55</xdr:col>
      <xdr:colOff>88900</xdr:colOff>
      <xdr:row>98</xdr:row>
      <xdr:rowOff>120214</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10388600" y="169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940</xdr:rowOff>
    </xdr:from>
    <xdr:ext cx="599010" cy="259045"/>
    <xdr:sp macro="" textlink="">
      <xdr:nvSpPr>
        <xdr:cNvPr id="459" name="普通建設事業費 （ うち更新整備　）最大値テキスト">
          <a:extLst>
            <a:ext uri="{FF2B5EF4-FFF2-40B4-BE49-F238E27FC236}">
              <a16:creationId xmlns:a16="http://schemas.microsoft.com/office/drawing/2014/main" xmlns="" id="{00000000-0008-0000-0600-0000CB010000}"/>
            </a:ext>
          </a:extLst>
        </xdr:cNvPr>
        <xdr:cNvSpPr txBox="1"/>
      </xdr:nvSpPr>
      <xdr:spPr>
        <a:xfrm>
          <a:off x="10528300" y="15602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54263</xdr:rowOff>
    </xdr:from>
    <xdr:to>
      <xdr:col>55</xdr:col>
      <xdr:colOff>88900</xdr:colOff>
      <xdr:row>92</xdr:row>
      <xdr:rowOff>54263</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a:off x="10388600" y="1582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119391</xdr:rowOff>
    </xdr:from>
    <xdr:to>
      <xdr:col>55</xdr:col>
      <xdr:colOff>0</xdr:colOff>
      <xdr:row>97</xdr:row>
      <xdr:rowOff>135548</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flipV="1">
          <a:off x="9639300" y="16750041"/>
          <a:ext cx="838200" cy="1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37222</xdr:rowOff>
    </xdr:from>
    <xdr:ext cx="534377" cy="259045"/>
    <xdr:sp macro="" textlink="">
      <xdr:nvSpPr>
        <xdr:cNvPr id="462" name="普通建設事業費 （ うち更新整備　）平均値テキスト">
          <a:extLst>
            <a:ext uri="{FF2B5EF4-FFF2-40B4-BE49-F238E27FC236}">
              <a16:creationId xmlns:a16="http://schemas.microsoft.com/office/drawing/2014/main" xmlns="" id="{00000000-0008-0000-0600-0000CE010000}"/>
            </a:ext>
          </a:extLst>
        </xdr:cNvPr>
        <xdr:cNvSpPr txBox="1"/>
      </xdr:nvSpPr>
      <xdr:spPr>
        <a:xfrm>
          <a:off x="10528300" y="16496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14345</xdr:rowOff>
    </xdr:from>
    <xdr:to>
      <xdr:col>55</xdr:col>
      <xdr:colOff>50800</xdr:colOff>
      <xdr:row>97</xdr:row>
      <xdr:rowOff>115945</xdr:rowOff>
    </xdr:to>
    <xdr:sp macro="" textlink="">
      <xdr:nvSpPr>
        <xdr:cNvPr id="463" name="フローチャート: 判断 462">
          <a:extLst>
            <a:ext uri="{FF2B5EF4-FFF2-40B4-BE49-F238E27FC236}">
              <a16:creationId xmlns:a16="http://schemas.microsoft.com/office/drawing/2014/main" xmlns="" id="{00000000-0008-0000-0600-0000CF010000}"/>
            </a:ext>
          </a:extLst>
        </xdr:cNvPr>
        <xdr:cNvSpPr/>
      </xdr:nvSpPr>
      <xdr:spPr>
        <a:xfrm>
          <a:off x="104267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90953</xdr:rowOff>
    </xdr:from>
    <xdr:to>
      <xdr:col>50</xdr:col>
      <xdr:colOff>114300</xdr:colOff>
      <xdr:row>97</xdr:row>
      <xdr:rowOff>135548</xdr:rowOff>
    </xdr:to>
    <xdr:cxnSp macro="">
      <xdr:nvCxnSpPr>
        <xdr:cNvPr id="464" name="直線コネクタ 463">
          <a:extLst>
            <a:ext uri="{FF2B5EF4-FFF2-40B4-BE49-F238E27FC236}">
              <a16:creationId xmlns:a16="http://schemas.microsoft.com/office/drawing/2014/main" xmlns="" id="{00000000-0008-0000-0600-0000D0010000}"/>
            </a:ext>
          </a:extLst>
        </xdr:cNvPr>
        <xdr:cNvCxnSpPr/>
      </xdr:nvCxnSpPr>
      <xdr:spPr>
        <a:xfrm>
          <a:off x="8750300" y="16721603"/>
          <a:ext cx="889000" cy="4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39463</xdr:rowOff>
    </xdr:from>
    <xdr:to>
      <xdr:col>50</xdr:col>
      <xdr:colOff>165100</xdr:colOff>
      <xdr:row>97</xdr:row>
      <xdr:rowOff>141063</xdr:rowOff>
    </xdr:to>
    <xdr:sp macro="" textlink="">
      <xdr:nvSpPr>
        <xdr:cNvPr id="465" name="フローチャート: 判断 464">
          <a:extLst>
            <a:ext uri="{FF2B5EF4-FFF2-40B4-BE49-F238E27FC236}">
              <a16:creationId xmlns:a16="http://schemas.microsoft.com/office/drawing/2014/main" xmlns="" id="{00000000-0008-0000-0600-0000D1010000}"/>
            </a:ext>
          </a:extLst>
        </xdr:cNvPr>
        <xdr:cNvSpPr/>
      </xdr:nvSpPr>
      <xdr:spPr>
        <a:xfrm>
          <a:off x="9588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157590</xdr:rowOff>
    </xdr:from>
    <xdr:ext cx="534377" cy="259045"/>
    <xdr:sp macro="" textlink="">
      <xdr:nvSpPr>
        <xdr:cNvPr id="466" name="テキスト ボックス 465">
          <a:extLst>
            <a:ext uri="{FF2B5EF4-FFF2-40B4-BE49-F238E27FC236}">
              <a16:creationId xmlns:a16="http://schemas.microsoft.com/office/drawing/2014/main" xmlns="" id="{00000000-0008-0000-0600-0000D2010000}"/>
            </a:ext>
          </a:extLst>
        </xdr:cNvPr>
        <xdr:cNvSpPr txBox="1"/>
      </xdr:nvSpPr>
      <xdr:spPr>
        <a:xfrm>
          <a:off x="9372111" y="1644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90953</xdr:rowOff>
    </xdr:from>
    <xdr:to>
      <xdr:col>45</xdr:col>
      <xdr:colOff>177800</xdr:colOff>
      <xdr:row>98</xdr:row>
      <xdr:rowOff>25236</xdr:rowOff>
    </xdr:to>
    <xdr:cxnSp macro="">
      <xdr:nvCxnSpPr>
        <xdr:cNvPr id="467" name="直線コネクタ 466">
          <a:extLst>
            <a:ext uri="{FF2B5EF4-FFF2-40B4-BE49-F238E27FC236}">
              <a16:creationId xmlns:a16="http://schemas.microsoft.com/office/drawing/2014/main" xmlns="" id="{00000000-0008-0000-0600-0000D3010000}"/>
            </a:ext>
          </a:extLst>
        </xdr:cNvPr>
        <xdr:cNvCxnSpPr/>
      </xdr:nvCxnSpPr>
      <xdr:spPr>
        <a:xfrm flipV="1">
          <a:off x="7861300" y="16721603"/>
          <a:ext cx="889000" cy="10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15839</xdr:rowOff>
    </xdr:from>
    <xdr:to>
      <xdr:col>46</xdr:col>
      <xdr:colOff>38100</xdr:colOff>
      <xdr:row>97</xdr:row>
      <xdr:rowOff>117439</xdr:rowOff>
    </xdr:to>
    <xdr:sp macro="" textlink="">
      <xdr:nvSpPr>
        <xdr:cNvPr id="468" name="フローチャート: 判断 467">
          <a:extLst>
            <a:ext uri="{FF2B5EF4-FFF2-40B4-BE49-F238E27FC236}">
              <a16:creationId xmlns:a16="http://schemas.microsoft.com/office/drawing/2014/main" xmlns="" id="{00000000-0008-0000-0600-0000D4010000}"/>
            </a:ext>
          </a:extLst>
        </xdr:cNvPr>
        <xdr:cNvSpPr/>
      </xdr:nvSpPr>
      <xdr:spPr>
        <a:xfrm>
          <a:off x="8699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133966</xdr:rowOff>
    </xdr:from>
    <xdr:ext cx="534377"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8483111" y="1642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66625</xdr:rowOff>
    </xdr:from>
    <xdr:to>
      <xdr:col>41</xdr:col>
      <xdr:colOff>50800</xdr:colOff>
      <xdr:row>98</xdr:row>
      <xdr:rowOff>25236</xdr:rowOff>
    </xdr:to>
    <xdr:cxnSp macro="">
      <xdr:nvCxnSpPr>
        <xdr:cNvPr id="470" name="直線コネクタ 469">
          <a:extLst>
            <a:ext uri="{FF2B5EF4-FFF2-40B4-BE49-F238E27FC236}">
              <a16:creationId xmlns:a16="http://schemas.microsoft.com/office/drawing/2014/main" xmlns="" id="{00000000-0008-0000-0600-0000D6010000}"/>
            </a:ext>
          </a:extLst>
        </xdr:cNvPr>
        <xdr:cNvCxnSpPr/>
      </xdr:nvCxnSpPr>
      <xdr:spPr>
        <a:xfrm>
          <a:off x="6972300" y="16525825"/>
          <a:ext cx="889000" cy="30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24919</xdr:rowOff>
    </xdr:from>
    <xdr:to>
      <xdr:col>41</xdr:col>
      <xdr:colOff>101600</xdr:colOff>
      <xdr:row>97</xdr:row>
      <xdr:rowOff>126519</xdr:rowOff>
    </xdr:to>
    <xdr:sp macro="" textlink="">
      <xdr:nvSpPr>
        <xdr:cNvPr id="471" name="フローチャート: 判断 470">
          <a:extLst>
            <a:ext uri="{FF2B5EF4-FFF2-40B4-BE49-F238E27FC236}">
              <a16:creationId xmlns:a16="http://schemas.microsoft.com/office/drawing/2014/main" xmlns="" id="{00000000-0008-0000-0600-0000D7010000}"/>
            </a:ext>
          </a:extLst>
        </xdr:cNvPr>
        <xdr:cNvSpPr/>
      </xdr:nvSpPr>
      <xdr:spPr>
        <a:xfrm>
          <a:off x="7810500" y="166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143046</xdr:rowOff>
    </xdr:from>
    <xdr:ext cx="534377"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7594111" y="1643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140343</xdr:rowOff>
    </xdr:from>
    <xdr:to>
      <xdr:col>36</xdr:col>
      <xdr:colOff>165100</xdr:colOff>
      <xdr:row>97</xdr:row>
      <xdr:rowOff>70493</xdr:rowOff>
    </xdr:to>
    <xdr:sp macro="" textlink="">
      <xdr:nvSpPr>
        <xdr:cNvPr id="473" name="フローチャート: 判断 472">
          <a:extLst>
            <a:ext uri="{FF2B5EF4-FFF2-40B4-BE49-F238E27FC236}">
              <a16:creationId xmlns:a16="http://schemas.microsoft.com/office/drawing/2014/main" xmlns="" id="{00000000-0008-0000-0600-0000D9010000}"/>
            </a:ext>
          </a:extLst>
        </xdr:cNvPr>
        <xdr:cNvSpPr/>
      </xdr:nvSpPr>
      <xdr:spPr>
        <a:xfrm>
          <a:off x="6921500" y="1659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61620</xdr:rowOff>
    </xdr:from>
    <xdr:ext cx="534377"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6705111" y="166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68591</xdr:rowOff>
    </xdr:from>
    <xdr:to>
      <xdr:col>55</xdr:col>
      <xdr:colOff>50800</xdr:colOff>
      <xdr:row>97</xdr:row>
      <xdr:rowOff>170191</xdr:rowOff>
    </xdr:to>
    <xdr:sp macro="" textlink="">
      <xdr:nvSpPr>
        <xdr:cNvPr id="480" name="楕円 479">
          <a:extLst>
            <a:ext uri="{FF2B5EF4-FFF2-40B4-BE49-F238E27FC236}">
              <a16:creationId xmlns:a16="http://schemas.microsoft.com/office/drawing/2014/main" xmlns="" id="{00000000-0008-0000-0600-0000E0010000}"/>
            </a:ext>
          </a:extLst>
        </xdr:cNvPr>
        <xdr:cNvSpPr/>
      </xdr:nvSpPr>
      <xdr:spPr>
        <a:xfrm>
          <a:off x="10426700" y="1669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47018</xdr:rowOff>
    </xdr:from>
    <xdr:ext cx="534377" cy="259045"/>
    <xdr:sp macro="" textlink="">
      <xdr:nvSpPr>
        <xdr:cNvPr id="481" name="普通建設事業費 （ うち更新整備　）該当値テキスト">
          <a:extLst>
            <a:ext uri="{FF2B5EF4-FFF2-40B4-BE49-F238E27FC236}">
              <a16:creationId xmlns:a16="http://schemas.microsoft.com/office/drawing/2014/main" xmlns="" id="{00000000-0008-0000-0600-0000E1010000}"/>
            </a:ext>
          </a:extLst>
        </xdr:cNvPr>
        <xdr:cNvSpPr txBox="1"/>
      </xdr:nvSpPr>
      <xdr:spPr>
        <a:xfrm>
          <a:off x="10528300" y="1667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84748</xdr:rowOff>
    </xdr:from>
    <xdr:to>
      <xdr:col>50</xdr:col>
      <xdr:colOff>165100</xdr:colOff>
      <xdr:row>98</xdr:row>
      <xdr:rowOff>14898</xdr:rowOff>
    </xdr:to>
    <xdr:sp macro="" textlink="">
      <xdr:nvSpPr>
        <xdr:cNvPr id="482" name="楕円 481">
          <a:extLst>
            <a:ext uri="{FF2B5EF4-FFF2-40B4-BE49-F238E27FC236}">
              <a16:creationId xmlns:a16="http://schemas.microsoft.com/office/drawing/2014/main" xmlns="" id="{00000000-0008-0000-0600-0000E2010000}"/>
            </a:ext>
          </a:extLst>
        </xdr:cNvPr>
        <xdr:cNvSpPr/>
      </xdr:nvSpPr>
      <xdr:spPr>
        <a:xfrm>
          <a:off x="9588500" y="1671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6025</xdr:rowOff>
    </xdr:from>
    <xdr:ext cx="534377"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9372111" y="1680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40153</xdr:rowOff>
    </xdr:from>
    <xdr:to>
      <xdr:col>46</xdr:col>
      <xdr:colOff>38100</xdr:colOff>
      <xdr:row>97</xdr:row>
      <xdr:rowOff>141753</xdr:rowOff>
    </xdr:to>
    <xdr:sp macro="" textlink="">
      <xdr:nvSpPr>
        <xdr:cNvPr id="484" name="楕円 483">
          <a:extLst>
            <a:ext uri="{FF2B5EF4-FFF2-40B4-BE49-F238E27FC236}">
              <a16:creationId xmlns:a16="http://schemas.microsoft.com/office/drawing/2014/main" xmlns="" id="{00000000-0008-0000-0600-0000E4010000}"/>
            </a:ext>
          </a:extLst>
        </xdr:cNvPr>
        <xdr:cNvSpPr/>
      </xdr:nvSpPr>
      <xdr:spPr>
        <a:xfrm>
          <a:off x="8699500" y="1667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132880</xdr:rowOff>
    </xdr:from>
    <xdr:ext cx="534377"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8483111" y="1676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145886</xdr:rowOff>
    </xdr:from>
    <xdr:to>
      <xdr:col>41</xdr:col>
      <xdr:colOff>101600</xdr:colOff>
      <xdr:row>98</xdr:row>
      <xdr:rowOff>76036</xdr:rowOff>
    </xdr:to>
    <xdr:sp macro="" textlink="">
      <xdr:nvSpPr>
        <xdr:cNvPr id="486" name="楕円 485">
          <a:extLst>
            <a:ext uri="{FF2B5EF4-FFF2-40B4-BE49-F238E27FC236}">
              <a16:creationId xmlns:a16="http://schemas.microsoft.com/office/drawing/2014/main" xmlns="" id="{00000000-0008-0000-0600-0000E6010000}"/>
            </a:ext>
          </a:extLst>
        </xdr:cNvPr>
        <xdr:cNvSpPr/>
      </xdr:nvSpPr>
      <xdr:spPr>
        <a:xfrm>
          <a:off x="7810500" y="1677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67163</xdr:rowOff>
    </xdr:from>
    <xdr:ext cx="534377" cy="259045"/>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7594111" y="168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15825</xdr:rowOff>
    </xdr:from>
    <xdr:to>
      <xdr:col>36</xdr:col>
      <xdr:colOff>165100</xdr:colOff>
      <xdr:row>96</xdr:row>
      <xdr:rowOff>117425</xdr:rowOff>
    </xdr:to>
    <xdr:sp macro="" textlink="">
      <xdr:nvSpPr>
        <xdr:cNvPr id="488" name="楕円 487">
          <a:extLst>
            <a:ext uri="{FF2B5EF4-FFF2-40B4-BE49-F238E27FC236}">
              <a16:creationId xmlns:a16="http://schemas.microsoft.com/office/drawing/2014/main" xmlns="" id="{00000000-0008-0000-0600-0000E8010000}"/>
            </a:ext>
          </a:extLst>
        </xdr:cNvPr>
        <xdr:cNvSpPr/>
      </xdr:nvSpPr>
      <xdr:spPr>
        <a:xfrm>
          <a:off x="6921500" y="1647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133952</xdr:rowOff>
    </xdr:from>
    <xdr:ext cx="534377" cy="259045"/>
    <xdr:sp macro="" textlink="">
      <xdr:nvSpPr>
        <xdr:cNvPr id="489" name="テキスト ボックス 488">
          <a:extLst>
            <a:ext uri="{FF2B5EF4-FFF2-40B4-BE49-F238E27FC236}">
              <a16:creationId xmlns:a16="http://schemas.microsoft.com/office/drawing/2014/main" xmlns="" id="{00000000-0008-0000-0600-0000E9010000}"/>
            </a:ext>
          </a:extLst>
        </xdr:cNvPr>
        <xdr:cNvSpPr txBox="1"/>
      </xdr:nvSpPr>
      <xdr:spPr>
        <a:xfrm>
          <a:off x="6705111" y="1625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xmlns=""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xmlns=""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7" name="テキスト ボックス 506">
          <a:extLst>
            <a:ext uri="{FF2B5EF4-FFF2-40B4-BE49-F238E27FC236}">
              <a16:creationId xmlns:a16="http://schemas.microsoft.com/office/drawing/2014/main" xmlns="" id="{00000000-0008-0000-0600-0000FB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xmlns=""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xmlns=""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xmlns=""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xmlns=""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103816</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flipV="1">
          <a:off x="16317595" y="5247316"/>
          <a:ext cx="1269" cy="153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121148</xdr:rowOff>
    </xdr:from>
    <xdr:ext cx="249299" cy="259045"/>
    <xdr:sp macro="" textlink="">
      <xdr:nvSpPr>
        <xdr:cNvPr id="516" name="災害復旧事業費最小値テキスト">
          <a:extLst>
            <a:ext uri="{FF2B5EF4-FFF2-40B4-BE49-F238E27FC236}">
              <a16:creationId xmlns:a16="http://schemas.microsoft.com/office/drawing/2014/main" xmlns="" id="{00000000-0008-0000-0600-000004020000}"/>
            </a:ext>
          </a:extLst>
        </xdr:cNvPr>
        <xdr:cNvSpPr txBox="1"/>
      </xdr:nvSpPr>
      <xdr:spPr>
        <a:xfrm>
          <a:off x="16370300" y="6807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50493</xdr:rowOff>
    </xdr:from>
    <xdr:ext cx="599010" cy="259045"/>
    <xdr:sp macro="" textlink="">
      <xdr:nvSpPr>
        <xdr:cNvPr id="518" name="災害復旧事業費最大値テキスト">
          <a:extLst>
            <a:ext uri="{FF2B5EF4-FFF2-40B4-BE49-F238E27FC236}">
              <a16:creationId xmlns:a16="http://schemas.microsoft.com/office/drawing/2014/main" xmlns="" id="{00000000-0008-0000-0600-000006020000}"/>
            </a:ext>
          </a:extLst>
        </xdr:cNvPr>
        <xdr:cNvSpPr txBox="1"/>
      </xdr:nvSpPr>
      <xdr:spPr>
        <a:xfrm>
          <a:off x="16370300" y="502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103816</xdr:rowOff>
    </xdr:from>
    <xdr:to>
      <xdr:col>86</xdr:col>
      <xdr:colOff>25400</xdr:colOff>
      <xdr:row>30</xdr:row>
      <xdr:rowOff>103816</xdr:rowOff>
    </xdr:to>
    <xdr:cxnSp macro="">
      <xdr:nvCxnSpPr>
        <xdr:cNvPr id="519" name="直線コネクタ 518">
          <a:extLst>
            <a:ext uri="{FF2B5EF4-FFF2-40B4-BE49-F238E27FC236}">
              <a16:creationId xmlns:a16="http://schemas.microsoft.com/office/drawing/2014/main" xmlns="" id="{00000000-0008-0000-0600-000007020000}"/>
            </a:ext>
          </a:extLst>
        </xdr:cNvPr>
        <xdr:cNvCxnSpPr/>
      </xdr:nvCxnSpPr>
      <xdr:spPr>
        <a:xfrm>
          <a:off x="16230600" y="52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93451</xdr:rowOff>
    </xdr:from>
    <xdr:to>
      <xdr:col>85</xdr:col>
      <xdr:colOff>127000</xdr:colOff>
      <xdr:row>39</xdr:row>
      <xdr:rowOff>98878</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a:off x="15481300" y="6780001"/>
          <a:ext cx="838200" cy="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38599</xdr:rowOff>
    </xdr:from>
    <xdr:ext cx="469744" cy="259045"/>
    <xdr:sp macro="" textlink="">
      <xdr:nvSpPr>
        <xdr:cNvPr id="521" name="災害復旧事業費平均値テキスト">
          <a:extLst>
            <a:ext uri="{FF2B5EF4-FFF2-40B4-BE49-F238E27FC236}">
              <a16:creationId xmlns:a16="http://schemas.microsoft.com/office/drawing/2014/main" xmlns="" id="{00000000-0008-0000-0600-000009020000}"/>
            </a:ext>
          </a:extLst>
        </xdr:cNvPr>
        <xdr:cNvSpPr txBox="1"/>
      </xdr:nvSpPr>
      <xdr:spPr>
        <a:xfrm>
          <a:off x="16370300" y="6553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15722</xdr:rowOff>
    </xdr:from>
    <xdr:to>
      <xdr:col>85</xdr:col>
      <xdr:colOff>177800</xdr:colOff>
      <xdr:row>39</xdr:row>
      <xdr:rowOff>117322</xdr:rowOff>
    </xdr:to>
    <xdr:sp macro="" textlink="">
      <xdr:nvSpPr>
        <xdr:cNvPr id="522" name="フローチャート: 判断 521">
          <a:extLst>
            <a:ext uri="{FF2B5EF4-FFF2-40B4-BE49-F238E27FC236}">
              <a16:creationId xmlns:a16="http://schemas.microsoft.com/office/drawing/2014/main" xmlns="" id="{00000000-0008-0000-0600-00000A020000}"/>
            </a:ext>
          </a:extLst>
        </xdr:cNvPr>
        <xdr:cNvSpPr/>
      </xdr:nvSpPr>
      <xdr:spPr>
        <a:xfrm>
          <a:off x="16268700" y="670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93451</xdr:rowOff>
    </xdr:from>
    <xdr:to>
      <xdr:col>81</xdr:col>
      <xdr:colOff>50800</xdr:colOff>
      <xdr:row>39</xdr:row>
      <xdr:rowOff>98878</xdr:rowOff>
    </xdr:to>
    <xdr:cxnSp macro="">
      <xdr:nvCxnSpPr>
        <xdr:cNvPr id="523" name="直線コネクタ 522">
          <a:extLst>
            <a:ext uri="{FF2B5EF4-FFF2-40B4-BE49-F238E27FC236}">
              <a16:creationId xmlns:a16="http://schemas.microsoft.com/office/drawing/2014/main" xmlns="" id="{00000000-0008-0000-0600-00000B020000}"/>
            </a:ext>
          </a:extLst>
        </xdr:cNvPr>
        <xdr:cNvCxnSpPr/>
      </xdr:nvCxnSpPr>
      <xdr:spPr>
        <a:xfrm flipV="1">
          <a:off x="14592300" y="6780001"/>
          <a:ext cx="889000" cy="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17423</xdr:rowOff>
    </xdr:from>
    <xdr:to>
      <xdr:col>81</xdr:col>
      <xdr:colOff>101600</xdr:colOff>
      <xdr:row>39</xdr:row>
      <xdr:rowOff>119023</xdr:rowOff>
    </xdr:to>
    <xdr:sp macro="" textlink="">
      <xdr:nvSpPr>
        <xdr:cNvPr id="524" name="フローチャート: 判断 523">
          <a:extLst>
            <a:ext uri="{FF2B5EF4-FFF2-40B4-BE49-F238E27FC236}">
              <a16:creationId xmlns:a16="http://schemas.microsoft.com/office/drawing/2014/main" xmlns="" id="{00000000-0008-0000-0600-00000C020000}"/>
            </a:ext>
          </a:extLst>
        </xdr:cNvPr>
        <xdr:cNvSpPr/>
      </xdr:nvSpPr>
      <xdr:spPr>
        <a:xfrm>
          <a:off x="15430500" y="670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135550</xdr:rowOff>
    </xdr:from>
    <xdr:ext cx="469744"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5246428" y="647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6" name="直線コネクタ 525">
          <a:extLst>
            <a:ext uri="{FF2B5EF4-FFF2-40B4-BE49-F238E27FC236}">
              <a16:creationId xmlns:a16="http://schemas.microsoft.com/office/drawing/2014/main" xmlns="" id="{00000000-0008-0000-0600-00000E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168407</xdr:rowOff>
    </xdr:from>
    <xdr:to>
      <xdr:col>76</xdr:col>
      <xdr:colOff>165100</xdr:colOff>
      <xdr:row>39</xdr:row>
      <xdr:rowOff>98557</xdr:rowOff>
    </xdr:to>
    <xdr:sp macro="" textlink="">
      <xdr:nvSpPr>
        <xdr:cNvPr id="527" name="フローチャート: 判断 526">
          <a:extLst>
            <a:ext uri="{FF2B5EF4-FFF2-40B4-BE49-F238E27FC236}">
              <a16:creationId xmlns:a16="http://schemas.microsoft.com/office/drawing/2014/main" xmlns="" id="{00000000-0008-0000-0600-00000F020000}"/>
            </a:ext>
          </a:extLst>
        </xdr:cNvPr>
        <xdr:cNvSpPr/>
      </xdr:nvSpPr>
      <xdr:spPr>
        <a:xfrm>
          <a:off x="14541500" y="66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115084</xdr:rowOff>
    </xdr:from>
    <xdr:ext cx="534377"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4325111" y="645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7596</xdr:rowOff>
    </xdr:from>
    <xdr:to>
      <xdr:col>71</xdr:col>
      <xdr:colOff>177800</xdr:colOff>
      <xdr:row>39</xdr:row>
      <xdr:rowOff>98878</xdr:rowOff>
    </xdr:to>
    <xdr:cxnSp macro="">
      <xdr:nvCxnSpPr>
        <xdr:cNvPr id="529" name="直線コネクタ 528">
          <a:extLst>
            <a:ext uri="{FF2B5EF4-FFF2-40B4-BE49-F238E27FC236}">
              <a16:creationId xmlns:a16="http://schemas.microsoft.com/office/drawing/2014/main" xmlns="" id="{00000000-0008-0000-0600-000011020000}"/>
            </a:ext>
          </a:extLst>
        </xdr:cNvPr>
        <xdr:cNvCxnSpPr/>
      </xdr:nvCxnSpPr>
      <xdr:spPr>
        <a:xfrm>
          <a:off x="12814300" y="6694146"/>
          <a:ext cx="889000" cy="9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3913</xdr:rowOff>
    </xdr:from>
    <xdr:to>
      <xdr:col>72</xdr:col>
      <xdr:colOff>38100</xdr:colOff>
      <xdr:row>39</xdr:row>
      <xdr:rowOff>105513</xdr:rowOff>
    </xdr:to>
    <xdr:sp macro="" textlink="">
      <xdr:nvSpPr>
        <xdr:cNvPr id="530" name="フローチャート: 判断 529">
          <a:extLst>
            <a:ext uri="{FF2B5EF4-FFF2-40B4-BE49-F238E27FC236}">
              <a16:creationId xmlns:a16="http://schemas.microsoft.com/office/drawing/2014/main" xmlns="" id="{00000000-0008-0000-0600-000012020000}"/>
            </a:ext>
          </a:extLst>
        </xdr:cNvPr>
        <xdr:cNvSpPr/>
      </xdr:nvSpPr>
      <xdr:spPr>
        <a:xfrm>
          <a:off x="13652500" y="669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122040</xdr:rowOff>
    </xdr:from>
    <xdr:ext cx="534377"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3436111" y="646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17864</xdr:rowOff>
    </xdr:from>
    <xdr:to>
      <xdr:col>67</xdr:col>
      <xdr:colOff>101600</xdr:colOff>
      <xdr:row>39</xdr:row>
      <xdr:rowOff>119464</xdr:rowOff>
    </xdr:to>
    <xdr:sp macro="" textlink="">
      <xdr:nvSpPr>
        <xdr:cNvPr id="532" name="フローチャート: 判断 531">
          <a:extLst>
            <a:ext uri="{FF2B5EF4-FFF2-40B4-BE49-F238E27FC236}">
              <a16:creationId xmlns:a16="http://schemas.microsoft.com/office/drawing/2014/main" xmlns="" id="{00000000-0008-0000-0600-000014020000}"/>
            </a:ext>
          </a:extLst>
        </xdr:cNvPr>
        <xdr:cNvSpPr/>
      </xdr:nvSpPr>
      <xdr:spPr>
        <a:xfrm>
          <a:off x="12763500" y="670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110591</xdr:rowOff>
    </xdr:from>
    <xdr:ext cx="469744"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2579428" y="679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9" name="楕円 538">
          <a:extLst>
            <a:ext uri="{FF2B5EF4-FFF2-40B4-BE49-F238E27FC236}">
              <a16:creationId xmlns:a16="http://schemas.microsoft.com/office/drawing/2014/main" xmlns="" id="{00000000-0008-0000-0600-00001B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165598</xdr:rowOff>
    </xdr:from>
    <xdr:ext cx="249299" cy="259045"/>
    <xdr:sp macro="" textlink="">
      <xdr:nvSpPr>
        <xdr:cNvPr id="540" name="災害復旧事業費該当値テキスト">
          <a:extLst>
            <a:ext uri="{FF2B5EF4-FFF2-40B4-BE49-F238E27FC236}">
              <a16:creationId xmlns:a16="http://schemas.microsoft.com/office/drawing/2014/main" xmlns="" id="{00000000-0008-0000-0600-00001C020000}"/>
            </a:ext>
          </a:extLst>
        </xdr:cNvPr>
        <xdr:cNvSpPr txBox="1"/>
      </xdr:nvSpPr>
      <xdr:spPr>
        <a:xfrm>
          <a:off x="16370300" y="6680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42651</xdr:rowOff>
    </xdr:from>
    <xdr:to>
      <xdr:col>81</xdr:col>
      <xdr:colOff>101600</xdr:colOff>
      <xdr:row>39</xdr:row>
      <xdr:rowOff>144251</xdr:rowOff>
    </xdr:to>
    <xdr:sp macro="" textlink="">
      <xdr:nvSpPr>
        <xdr:cNvPr id="541" name="楕円 540">
          <a:extLst>
            <a:ext uri="{FF2B5EF4-FFF2-40B4-BE49-F238E27FC236}">
              <a16:creationId xmlns:a16="http://schemas.microsoft.com/office/drawing/2014/main" xmlns="" id="{00000000-0008-0000-0600-00001D020000}"/>
            </a:ext>
          </a:extLst>
        </xdr:cNvPr>
        <xdr:cNvSpPr/>
      </xdr:nvSpPr>
      <xdr:spPr>
        <a:xfrm>
          <a:off x="15430500" y="672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135378</xdr:rowOff>
    </xdr:from>
    <xdr:ext cx="469744"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5246428" y="6821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3" name="楕円 542">
          <a:extLst>
            <a:ext uri="{FF2B5EF4-FFF2-40B4-BE49-F238E27FC236}">
              <a16:creationId xmlns:a16="http://schemas.microsoft.com/office/drawing/2014/main" xmlns="" id="{00000000-0008-0000-0600-00001F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xmlns="" id="{00000000-0008-0000-0600-000020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5" name="楕円 544">
          <a:extLst>
            <a:ext uri="{FF2B5EF4-FFF2-40B4-BE49-F238E27FC236}">
              <a16:creationId xmlns:a16="http://schemas.microsoft.com/office/drawing/2014/main" xmlns="" id="{00000000-0008-0000-0600-000021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xmlns="" id="{00000000-0008-0000-0600-000022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128246</xdr:rowOff>
    </xdr:from>
    <xdr:to>
      <xdr:col>67</xdr:col>
      <xdr:colOff>101600</xdr:colOff>
      <xdr:row>39</xdr:row>
      <xdr:rowOff>58396</xdr:rowOff>
    </xdr:to>
    <xdr:sp macro="" textlink="">
      <xdr:nvSpPr>
        <xdr:cNvPr id="547" name="楕円 546">
          <a:extLst>
            <a:ext uri="{FF2B5EF4-FFF2-40B4-BE49-F238E27FC236}">
              <a16:creationId xmlns:a16="http://schemas.microsoft.com/office/drawing/2014/main" xmlns="" id="{00000000-0008-0000-0600-000023020000}"/>
            </a:ext>
          </a:extLst>
        </xdr:cNvPr>
        <xdr:cNvSpPr/>
      </xdr:nvSpPr>
      <xdr:spPr>
        <a:xfrm>
          <a:off x="12763500" y="664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74922</xdr:rowOff>
    </xdr:from>
    <xdr:ext cx="534377" cy="259045"/>
    <xdr:sp macro="" textlink="">
      <xdr:nvSpPr>
        <xdr:cNvPr id="548" name="テキスト ボックス 547">
          <a:extLst>
            <a:ext uri="{FF2B5EF4-FFF2-40B4-BE49-F238E27FC236}">
              <a16:creationId xmlns:a16="http://schemas.microsoft.com/office/drawing/2014/main" xmlns="" id="{00000000-0008-0000-0600-000024020000}"/>
            </a:ext>
          </a:extLst>
        </xdr:cNvPr>
        <xdr:cNvSpPr txBox="1"/>
      </xdr:nvSpPr>
      <xdr:spPr>
        <a:xfrm>
          <a:off x="12547111" y="641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xmlns=""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xmlns=""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xmlns=""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xmlns=""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xmlns=""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0" name="テキスト ボックス 559">
          <a:extLst>
            <a:ext uri="{FF2B5EF4-FFF2-40B4-BE49-F238E27FC236}">
              <a16:creationId xmlns:a16="http://schemas.microsoft.com/office/drawing/2014/main" xmlns="" id="{00000000-0008-0000-0600-000030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62" name="テキスト ボックス 561">
          <a:extLst>
            <a:ext uri="{FF2B5EF4-FFF2-40B4-BE49-F238E27FC236}">
              <a16:creationId xmlns:a16="http://schemas.microsoft.com/office/drawing/2014/main" xmlns="" id="{00000000-0008-0000-0600-000032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64" name="テキスト ボックス 563">
          <a:extLst>
            <a:ext uri="{FF2B5EF4-FFF2-40B4-BE49-F238E27FC236}">
              <a16:creationId xmlns:a16="http://schemas.microsoft.com/office/drawing/2014/main" xmlns="" id="{00000000-0008-0000-0600-000034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xmlns="" id="{00000000-0008-0000-06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6" name="テキスト ボックス 565">
          <a:extLst>
            <a:ext uri="{FF2B5EF4-FFF2-40B4-BE49-F238E27FC236}">
              <a16:creationId xmlns:a16="http://schemas.microsoft.com/office/drawing/2014/main" xmlns="" id="{00000000-0008-0000-0600-000036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8" name="テキスト ボックス 567">
          <a:extLst>
            <a:ext uri="{FF2B5EF4-FFF2-40B4-BE49-F238E27FC236}">
              <a16:creationId xmlns:a16="http://schemas.microsoft.com/office/drawing/2014/main" xmlns="" id="{00000000-0008-0000-0600-000038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70" name="テキスト ボックス 569">
          <a:extLst>
            <a:ext uri="{FF2B5EF4-FFF2-40B4-BE49-F238E27FC236}">
              <a16:creationId xmlns:a16="http://schemas.microsoft.com/office/drawing/2014/main" xmlns="" id="{00000000-0008-0000-0600-00003A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xmlns=""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xmlns=""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74" name="直線コネクタ 573">
          <a:extLst>
            <a:ext uri="{FF2B5EF4-FFF2-40B4-BE49-F238E27FC236}">
              <a16:creationId xmlns:a16="http://schemas.microsoft.com/office/drawing/2014/main" xmlns="" id="{00000000-0008-0000-0600-00003E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75" name="失業対策事業費最小値テキスト">
          <a:extLst>
            <a:ext uri="{FF2B5EF4-FFF2-40B4-BE49-F238E27FC236}">
              <a16:creationId xmlns:a16="http://schemas.microsoft.com/office/drawing/2014/main" xmlns="" id="{00000000-0008-0000-0600-00003F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6" name="直線コネクタ 575">
          <a:extLst>
            <a:ext uri="{FF2B5EF4-FFF2-40B4-BE49-F238E27FC236}">
              <a16:creationId xmlns:a16="http://schemas.microsoft.com/office/drawing/2014/main" xmlns="" id="{00000000-0008-0000-0600-000040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7" name="失業対策事業費最大値テキスト">
          <a:extLst>
            <a:ext uri="{FF2B5EF4-FFF2-40B4-BE49-F238E27FC236}">
              <a16:creationId xmlns:a16="http://schemas.microsoft.com/office/drawing/2014/main" xmlns="" id="{00000000-0008-0000-0600-000041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8" name="直線コネクタ 577">
          <a:extLst>
            <a:ext uri="{FF2B5EF4-FFF2-40B4-BE49-F238E27FC236}">
              <a16:creationId xmlns:a16="http://schemas.microsoft.com/office/drawing/2014/main" xmlns="" id="{00000000-0008-0000-0600-000042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9" name="直線コネクタ 578">
          <a:extLst>
            <a:ext uri="{FF2B5EF4-FFF2-40B4-BE49-F238E27FC236}">
              <a16:creationId xmlns:a16="http://schemas.microsoft.com/office/drawing/2014/main" xmlns="" id="{00000000-0008-0000-0600-000043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80" name="失業対策事業費平均値テキスト">
          <a:extLst>
            <a:ext uri="{FF2B5EF4-FFF2-40B4-BE49-F238E27FC236}">
              <a16:creationId xmlns:a16="http://schemas.microsoft.com/office/drawing/2014/main" xmlns="" id="{00000000-0008-0000-0600-000044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1" name="フローチャート: 判断 580">
          <a:extLst>
            <a:ext uri="{FF2B5EF4-FFF2-40B4-BE49-F238E27FC236}">
              <a16:creationId xmlns:a16="http://schemas.microsoft.com/office/drawing/2014/main" xmlns="" id="{00000000-0008-0000-0600-000045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2" name="直線コネクタ 581">
          <a:extLst>
            <a:ext uri="{FF2B5EF4-FFF2-40B4-BE49-F238E27FC236}">
              <a16:creationId xmlns:a16="http://schemas.microsoft.com/office/drawing/2014/main" xmlns="" id="{00000000-0008-0000-0600-000046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83" name="フローチャート: 判断 582">
          <a:extLst>
            <a:ext uri="{FF2B5EF4-FFF2-40B4-BE49-F238E27FC236}">
              <a16:creationId xmlns:a16="http://schemas.microsoft.com/office/drawing/2014/main" xmlns="" id="{00000000-0008-0000-0600-000047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5" name="直線コネクタ 584">
          <a:extLst>
            <a:ext uri="{FF2B5EF4-FFF2-40B4-BE49-F238E27FC236}">
              <a16:creationId xmlns:a16="http://schemas.microsoft.com/office/drawing/2014/main" xmlns="" id="{00000000-0008-0000-0600-000049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51</xdr:row>
      <xdr:rowOff>4535</xdr:rowOff>
    </xdr:from>
    <xdr:to>
      <xdr:col>76</xdr:col>
      <xdr:colOff>165100</xdr:colOff>
      <xdr:row>51</xdr:row>
      <xdr:rowOff>106135</xdr:rowOff>
    </xdr:to>
    <xdr:sp macro="" textlink="">
      <xdr:nvSpPr>
        <xdr:cNvPr id="586" name="フローチャート: 判断 585">
          <a:extLst>
            <a:ext uri="{FF2B5EF4-FFF2-40B4-BE49-F238E27FC236}">
              <a16:creationId xmlns:a16="http://schemas.microsoft.com/office/drawing/2014/main" xmlns="" id="{00000000-0008-0000-0600-00004A020000}"/>
            </a:ext>
          </a:extLst>
        </xdr:cNvPr>
        <xdr:cNvSpPr/>
      </xdr:nvSpPr>
      <xdr:spPr>
        <a:xfrm>
          <a:off x="14541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49</xdr:row>
      <xdr:rowOff>122662</xdr:rowOff>
    </xdr:from>
    <xdr:ext cx="313932"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4435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8" name="直線コネクタ 587">
          <a:extLst>
            <a:ext uri="{FF2B5EF4-FFF2-40B4-BE49-F238E27FC236}">
              <a16:creationId xmlns:a16="http://schemas.microsoft.com/office/drawing/2014/main" xmlns="" id="{00000000-0008-0000-0600-00004C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9" name="フローチャート: 判断 588">
          <a:extLst>
            <a:ext uri="{FF2B5EF4-FFF2-40B4-BE49-F238E27FC236}">
              <a16:creationId xmlns:a16="http://schemas.microsoft.com/office/drawing/2014/main" xmlns="" id="{00000000-0008-0000-0600-00004D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1" name="フローチャート: 判断 590">
          <a:extLst>
            <a:ext uri="{FF2B5EF4-FFF2-40B4-BE49-F238E27FC236}">
              <a16:creationId xmlns:a16="http://schemas.microsoft.com/office/drawing/2014/main" xmlns="" id="{00000000-0008-0000-0600-00004F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xmlns=""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xmlns=""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xmlns=""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xmlns=""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8" name="楕円 597">
          <a:extLst>
            <a:ext uri="{FF2B5EF4-FFF2-40B4-BE49-F238E27FC236}">
              <a16:creationId xmlns:a16="http://schemas.microsoft.com/office/drawing/2014/main" xmlns="" id="{00000000-0008-0000-0600-000056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9" name="失業対策事業費該当値テキスト">
          <a:extLst>
            <a:ext uri="{FF2B5EF4-FFF2-40B4-BE49-F238E27FC236}">
              <a16:creationId xmlns:a16="http://schemas.microsoft.com/office/drawing/2014/main" xmlns="" id="{00000000-0008-0000-0600-000057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600" name="楕円 599">
          <a:extLst>
            <a:ext uri="{FF2B5EF4-FFF2-40B4-BE49-F238E27FC236}">
              <a16:creationId xmlns:a16="http://schemas.microsoft.com/office/drawing/2014/main" xmlns="" id="{00000000-0008-0000-0600-000058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2" name="楕円 601">
          <a:extLst>
            <a:ext uri="{FF2B5EF4-FFF2-40B4-BE49-F238E27FC236}">
              <a16:creationId xmlns:a16="http://schemas.microsoft.com/office/drawing/2014/main" xmlns="" id="{00000000-0008-0000-0600-00005A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4" name="楕円 603">
          <a:extLst>
            <a:ext uri="{FF2B5EF4-FFF2-40B4-BE49-F238E27FC236}">
              <a16:creationId xmlns:a16="http://schemas.microsoft.com/office/drawing/2014/main" xmlns="" id="{00000000-0008-0000-0600-00005C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6" name="楕円 605">
          <a:extLst>
            <a:ext uri="{FF2B5EF4-FFF2-40B4-BE49-F238E27FC236}">
              <a16:creationId xmlns:a16="http://schemas.microsoft.com/office/drawing/2014/main" xmlns="" id="{00000000-0008-0000-0600-00005E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xmlns=""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xmlns=""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xmlns=""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xmlns=""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xmlns=""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xmlns=""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xmlns=""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xmlns=""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xmlns=""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xmlns="" id="{00000000-0008-0000-06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xmlns="" id="{00000000-0008-0000-06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3" name="テキスト ボックス 622">
          <a:extLst>
            <a:ext uri="{FF2B5EF4-FFF2-40B4-BE49-F238E27FC236}">
              <a16:creationId xmlns:a16="http://schemas.microsoft.com/office/drawing/2014/main" xmlns="" id="{00000000-0008-0000-0600-00006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5" name="テキスト ボックス 624">
          <a:extLst>
            <a:ext uri="{FF2B5EF4-FFF2-40B4-BE49-F238E27FC236}">
              <a16:creationId xmlns:a16="http://schemas.microsoft.com/office/drawing/2014/main" xmlns="" id="{00000000-0008-0000-0600-00007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xmlns="" id="{00000000-0008-0000-06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xmlns="" id="{00000000-0008-0000-06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xmlns=""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xmlns=""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166850</xdr:rowOff>
    </xdr:from>
    <xdr:to>
      <xdr:col>85</xdr:col>
      <xdr:colOff>126364</xdr:colOff>
      <xdr:row>78</xdr:row>
      <xdr:rowOff>75113</xdr:rowOff>
    </xdr:to>
    <xdr:cxnSp macro="">
      <xdr:nvCxnSpPr>
        <xdr:cNvPr id="631" name="直線コネクタ 630">
          <a:extLst>
            <a:ext uri="{FF2B5EF4-FFF2-40B4-BE49-F238E27FC236}">
              <a16:creationId xmlns:a16="http://schemas.microsoft.com/office/drawing/2014/main" xmlns="" id="{00000000-0008-0000-0600-000077020000}"/>
            </a:ext>
          </a:extLst>
        </xdr:cNvPr>
        <xdr:cNvCxnSpPr/>
      </xdr:nvCxnSpPr>
      <xdr:spPr>
        <a:xfrm flipV="1">
          <a:off x="16317595" y="11996900"/>
          <a:ext cx="1269" cy="145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78940</xdr:rowOff>
    </xdr:from>
    <xdr:ext cx="534377" cy="259045"/>
    <xdr:sp macro="" textlink="">
      <xdr:nvSpPr>
        <xdr:cNvPr id="632" name="公債費最小値テキスト">
          <a:extLst>
            <a:ext uri="{FF2B5EF4-FFF2-40B4-BE49-F238E27FC236}">
              <a16:creationId xmlns:a16="http://schemas.microsoft.com/office/drawing/2014/main" xmlns="" id="{00000000-0008-0000-0600-000078020000}"/>
            </a:ext>
          </a:extLst>
        </xdr:cNvPr>
        <xdr:cNvSpPr txBox="1"/>
      </xdr:nvSpPr>
      <xdr:spPr>
        <a:xfrm>
          <a:off x="16370300" y="1345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75113</xdr:rowOff>
    </xdr:from>
    <xdr:to>
      <xdr:col>86</xdr:col>
      <xdr:colOff>25400</xdr:colOff>
      <xdr:row>78</xdr:row>
      <xdr:rowOff>75113</xdr:rowOff>
    </xdr:to>
    <xdr:cxnSp macro="">
      <xdr:nvCxnSpPr>
        <xdr:cNvPr id="633" name="直線コネクタ 632">
          <a:extLst>
            <a:ext uri="{FF2B5EF4-FFF2-40B4-BE49-F238E27FC236}">
              <a16:creationId xmlns:a16="http://schemas.microsoft.com/office/drawing/2014/main" xmlns="" id="{00000000-0008-0000-0600-000079020000}"/>
            </a:ext>
          </a:extLst>
        </xdr:cNvPr>
        <xdr:cNvCxnSpPr/>
      </xdr:nvCxnSpPr>
      <xdr:spPr>
        <a:xfrm>
          <a:off x="16230600" y="134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113527</xdr:rowOff>
    </xdr:from>
    <xdr:ext cx="599010" cy="259045"/>
    <xdr:sp macro="" textlink="">
      <xdr:nvSpPr>
        <xdr:cNvPr id="634" name="公債費最大値テキスト">
          <a:extLst>
            <a:ext uri="{FF2B5EF4-FFF2-40B4-BE49-F238E27FC236}">
              <a16:creationId xmlns:a16="http://schemas.microsoft.com/office/drawing/2014/main" xmlns="" id="{00000000-0008-0000-0600-00007A020000}"/>
            </a:ext>
          </a:extLst>
        </xdr:cNvPr>
        <xdr:cNvSpPr txBox="1"/>
      </xdr:nvSpPr>
      <xdr:spPr>
        <a:xfrm>
          <a:off x="16370300" y="11772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166850</xdr:rowOff>
    </xdr:from>
    <xdr:to>
      <xdr:col>86</xdr:col>
      <xdr:colOff>25400</xdr:colOff>
      <xdr:row>69</xdr:row>
      <xdr:rowOff>166850</xdr:rowOff>
    </xdr:to>
    <xdr:cxnSp macro="">
      <xdr:nvCxnSpPr>
        <xdr:cNvPr id="635" name="直線コネクタ 634">
          <a:extLst>
            <a:ext uri="{FF2B5EF4-FFF2-40B4-BE49-F238E27FC236}">
              <a16:creationId xmlns:a16="http://schemas.microsoft.com/office/drawing/2014/main" xmlns="" id="{00000000-0008-0000-0600-00007B020000}"/>
            </a:ext>
          </a:extLst>
        </xdr:cNvPr>
        <xdr:cNvCxnSpPr/>
      </xdr:nvCxnSpPr>
      <xdr:spPr>
        <a:xfrm>
          <a:off x="16230600" y="119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152121</xdr:rowOff>
    </xdr:from>
    <xdr:to>
      <xdr:col>85</xdr:col>
      <xdr:colOff>127000</xdr:colOff>
      <xdr:row>76</xdr:row>
      <xdr:rowOff>156342</xdr:rowOff>
    </xdr:to>
    <xdr:cxnSp macro="">
      <xdr:nvCxnSpPr>
        <xdr:cNvPr id="636" name="直線コネクタ 635">
          <a:extLst>
            <a:ext uri="{FF2B5EF4-FFF2-40B4-BE49-F238E27FC236}">
              <a16:creationId xmlns:a16="http://schemas.microsoft.com/office/drawing/2014/main" xmlns="" id="{00000000-0008-0000-0600-00007C020000}"/>
            </a:ext>
          </a:extLst>
        </xdr:cNvPr>
        <xdr:cNvCxnSpPr/>
      </xdr:nvCxnSpPr>
      <xdr:spPr>
        <a:xfrm flipV="1">
          <a:off x="15481300" y="13182321"/>
          <a:ext cx="838200" cy="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30799</xdr:rowOff>
    </xdr:from>
    <xdr:ext cx="534377" cy="259045"/>
    <xdr:sp macro="" textlink="">
      <xdr:nvSpPr>
        <xdr:cNvPr id="637" name="公債費平均値テキスト">
          <a:extLst>
            <a:ext uri="{FF2B5EF4-FFF2-40B4-BE49-F238E27FC236}">
              <a16:creationId xmlns:a16="http://schemas.microsoft.com/office/drawing/2014/main" xmlns="" id="{00000000-0008-0000-0600-00007D020000}"/>
            </a:ext>
          </a:extLst>
        </xdr:cNvPr>
        <xdr:cNvSpPr txBox="1"/>
      </xdr:nvSpPr>
      <xdr:spPr>
        <a:xfrm>
          <a:off x="16370300" y="12889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7922</xdr:rowOff>
    </xdr:from>
    <xdr:to>
      <xdr:col>85</xdr:col>
      <xdr:colOff>177800</xdr:colOff>
      <xdr:row>76</xdr:row>
      <xdr:rowOff>109522</xdr:rowOff>
    </xdr:to>
    <xdr:sp macro="" textlink="">
      <xdr:nvSpPr>
        <xdr:cNvPr id="638" name="フローチャート: 判断 637">
          <a:extLst>
            <a:ext uri="{FF2B5EF4-FFF2-40B4-BE49-F238E27FC236}">
              <a16:creationId xmlns:a16="http://schemas.microsoft.com/office/drawing/2014/main" xmlns="" id="{00000000-0008-0000-0600-00007E020000}"/>
            </a:ext>
          </a:extLst>
        </xdr:cNvPr>
        <xdr:cNvSpPr/>
      </xdr:nvSpPr>
      <xdr:spPr>
        <a:xfrm>
          <a:off x="16268700" y="1303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156342</xdr:rowOff>
    </xdr:from>
    <xdr:to>
      <xdr:col>81</xdr:col>
      <xdr:colOff>50800</xdr:colOff>
      <xdr:row>77</xdr:row>
      <xdr:rowOff>22938</xdr:rowOff>
    </xdr:to>
    <xdr:cxnSp macro="">
      <xdr:nvCxnSpPr>
        <xdr:cNvPr id="639" name="直線コネクタ 638">
          <a:extLst>
            <a:ext uri="{FF2B5EF4-FFF2-40B4-BE49-F238E27FC236}">
              <a16:creationId xmlns:a16="http://schemas.microsoft.com/office/drawing/2014/main" xmlns="" id="{00000000-0008-0000-0600-00007F020000}"/>
            </a:ext>
          </a:extLst>
        </xdr:cNvPr>
        <xdr:cNvCxnSpPr/>
      </xdr:nvCxnSpPr>
      <xdr:spPr>
        <a:xfrm flipV="1">
          <a:off x="14592300" y="13186542"/>
          <a:ext cx="889000" cy="3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26065</xdr:rowOff>
    </xdr:from>
    <xdr:to>
      <xdr:col>81</xdr:col>
      <xdr:colOff>101600</xdr:colOff>
      <xdr:row>76</xdr:row>
      <xdr:rowOff>127665</xdr:rowOff>
    </xdr:to>
    <xdr:sp macro="" textlink="">
      <xdr:nvSpPr>
        <xdr:cNvPr id="640" name="フローチャート: 判断 639">
          <a:extLst>
            <a:ext uri="{FF2B5EF4-FFF2-40B4-BE49-F238E27FC236}">
              <a16:creationId xmlns:a16="http://schemas.microsoft.com/office/drawing/2014/main" xmlns="" id="{00000000-0008-0000-0600-000080020000}"/>
            </a:ext>
          </a:extLst>
        </xdr:cNvPr>
        <xdr:cNvSpPr/>
      </xdr:nvSpPr>
      <xdr:spPr>
        <a:xfrm>
          <a:off x="15430500" y="130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144193</xdr:rowOff>
    </xdr:from>
    <xdr:ext cx="534377"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5214111" y="1283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22938</xdr:rowOff>
    </xdr:from>
    <xdr:to>
      <xdr:col>76</xdr:col>
      <xdr:colOff>114300</xdr:colOff>
      <xdr:row>77</xdr:row>
      <xdr:rowOff>25476</xdr:rowOff>
    </xdr:to>
    <xdr:cxnSp macro="">
      <xdr:nvCxnSpPr>
        <xdr:cNvPr id="642" name="直線コネクタ 641">
          <a:extLst>
            <a:ext uri="{FF2B5EF4-FFF2-40B4-BE49-F238E27FC236}">
              <a16:creationId xmlns:a16="http://schemas.microsoft.com/office/drawing/2014/main" xmlns="" id="{00000000-0008-0000-0600-000082020000}"/>
            </a:ext>
          </a:extLst>
        </xdr:cNvPr>
        <xdr:cNvCxnSpPr/>
      </xdr:nvCxnSpPr>
      <xdr:spPr>
        <a:xfrm flipV="1">
          <a:off x="13703300" y="13224588"/>
          <a:ext cx="889000" cy="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61757</xdr:rowOff>
    </xdr:from>
    <xdr:to>
      <xdr:col>76</xdr:col>
      <xdr:colOff>165100</xdr:colOff>
      <xdr:row>76</xdr:row>
      <xdr:rowOff>163357</xdr:rowOff>
    </xdr:to>
    <xdr:sp macro="" textlink="">
      <xdr:nvSpPr>
        <xdr:cNvPr id="643" name="フローチャート: 判断 642">
          <a:extLst>
            <a:ext uri="{FF2B5EF4-FFF2-40B4-BE49-F238E27FC236}">
              <a16:creationId xmlns:a16="http://schemas.microsoft.com/office/drawing/2014/main" xmlns="" id="{00000000-0008-0000-0600-000083020000}"/>
            </a:ext>
          </a:extLst>
        </xdr:cNvPr>
        <xdr:cNvSpPr/>
      </xdr:nvSpPr>
      <xdr:spPr>
        <a:xfrm>
          <a:off x="14541500" y="1309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8434</xdr:rowOff>
    </xdr:from>
    <xdr:ext cx="534377"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4325111" y="1286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25476</xdr:rowOff>
    </xdr:from>
    <xdr:to>
      <xdr:col>71</xdr:col>
      <xdr:colOff>177800</xdr:colOff>
      <xdr:row>77</xdr:row>
      <xdr:rowOff>35505</xdr:rowOff>
    </xdr:to>
    <xdr:cxnSp macro="">
      <xdr:nvCxnSpPr>
        <xdr:cNvPr id="645" name="直線コネクタ 644">
          <a:extLst>
            <a:ext uri="{FF2B5EF4-FFF2-40B4-BE49-F238E27FC236}">
              <a16:creationId xmlns:a16="http://schemas.microsoft.com/office/drawing/2014/main" xmlns="" id="{00000000-0008-0000-0600-000085020000}"/>
            </a:ext>
          </a:extLst>
        </xdr:cNvPr>
        <xdr:cNvCxnSpPr/>
      </xdr:nvCxnSpPr>
      <xdr:spPr>
        <a:xfrm flipV="1">
          <a:off x="12814300" y="13227126"/>
          <a:ext cx="889000" cy="1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49650</xdr:rowOff>
    </xdr:from>
    <xdr:to>
      <xdr:col>72</xdr:col>
      <xdr:colOff>38100</xdr:colOff>
      <xdr:row>76</xdr:row>
      <xdr:rowOff>151250</xdr:rowOff>
    </xdr:to>
    <xdr:sp macro="" textlink="">
      <xdr:nvSpPr>
        <xdr:cNvPr id="646" name="フローチャート: 判断 645">
          <a:extLst>
            <a:ext uri="{FF2B5EF4-FFF2-40B4-BE49-F238E27FC236}">
              <a16:creationId xmlns:a16="http://schemas.microsoft.com/office/drawing/2014/main" xmlns="" id="{00000000-0008-0000-0600-000086020000}"/>
            </a:ext>
          </a:extLst>
        </xdr:cNvPr>
        <xdr:cNvSpPr/>
      </xdr:nvSpPr>
      <xdr:spPr>
        <a:xfrm>
          <a:off x="13652500" y="130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167777</xdr:rowOff>
    </xdr:from>
    <xdr:ext cx="534377"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3436111" y="128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77553</xdr:rowOff>
    </xdr:from>
    <xdr:to>
      <xdr:col>67</xdr:col>
      <xdr:colOff>101600</xdr:colOff>
      <xdr:row>77</xdr:row>
      <xdr:rowOff>7703</xdr:rowOff>
    </xdr:to>
    <xdr:sp macro="" textlink="">
      <xdr:nvSpPr>
        <xdr:cNvPr id="648" name="フローチャート: 判断 647">
          <a:extLst>
            <a:ext uri="{FF2B5EF4-FFF2-40B4-BE49-F238E27FC236}">
              <a16:creationId xmlns:a16="http://schemas.microsoft.com/office/drawing/2014/main" xmlns="" id="{00000000-0008-0000-0600-000088020000}"/>
            </a:ext>
          </a:extLst>
        </xdr:cNvPr>
        <xdr:cNvSpPr/>
      </xdr:nvSpPr>
      <xdr:spPr>
        <a:xfrm>
          <a:off x="12763500" y="1310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24231</xdr:rowOff>
    </xdr:from>
    <xdr:ext cx="534377"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2547111" y="1288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xmlns=""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xmlns=""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xmlns=""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xmlns=""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101321</xdr:rowOff>
    </xdr:from>
    <xdr:to>
      <xdr:col>85</xdr:col>
      <xdr:colOff>177800</xdr:colOff>
      <xdr:row>77</xdr:row>
      <xdr:rowOff>31471</xdr:rowOff>
    </xdr:to>
    <xdr:sp macro="" textlink="">
      <xdr:nvSpPr>
        <xdr:cNvPr id="655" name="楕円 654">
          <a:extLst>
            <a:ext uri="{FF2B5EF4-FFF2-40B4-BE49-F238E27FC236}">
              <a16:creationId xmlns:a16="http://schemas.microsoft.com/office/drawing/2014/main" xmlns="" id="{00000000-0008-0000-0600-00008F020000}"/>
            </a:ext>
          </a:extLst>
        </xdr:cNvPr>
        <xdr:cNvSpPr/>
      </xdr:nvSpPr>
      <xdr:spPr>
        <a:xfrm>
          <a:off x="16268700" y="1313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79748</xdr:rowOff>
    </xdr:from>
    <xdr:ext cx="534377" cy="259045"/>
    <xdr:sp macro="" textlink="">
      <xdr:nvSpPr>
        <xdr:cNvPr id="656" name="公債費該当値テキスト">
          <a:extLst>
            <a:ext uri="{FF2B5EF4-FFF2-40B4-BE49-F238E27FC236}">
              <a16:creationId xmlns:a16="http://schemas.microsoft.com/office/drawing/2014/main" xmlns="" id="{00000000-0008-0000-0600-000090020000}"/>
            </a:ext>
          </a:extLst>
        </xdr:cNvPr>
        <xdr:cNvSpPr txBox="1"/>
      </xdr:nvSpPr>
      <xdr:spPr>
        <a:xfrm>
          <a:off x="16370300" y="1310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105542</xdr:rowOff>
    </xdr:from>
    <xdr:to>
      <xdr:col>81</xdr:col>
      <xdr:colOff>101600</xdr:colOff>
      <xdr:row>77</xdr:row>
      <xdr:rowOff>35692</xdr:rowOff>
    </xdr:to>
    <xdr:sp macro="" textlink="">
      <xdr:nvSpPr>
        <xdr:cNvPr id="657" name="楕円 656">
          <a:extLst>
            <a:ext uri="{FF2B5EF4-FFF2-40B4-BE49-F238E27FC236}">
              <a16:creationId xmlns:a16="http://schemas.microsoft.com/office/drawing/2014/main" xmlns="" id="{00000000-0008-0000-0600-000091020000}"/>
            </a:ext>
          </a:extLst>
        </xdr:cNvPr>
        <xdr:cNvSpPr/>
      </xdr:nvSpPr>
      <xdr:spPr>
        <a:xfrm>
          <a:off x="15430500" y="1313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26819</xdr:rowOff>
    </xdr:from>
    <xdr:ext cx="534377"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5214111" y="1322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143588</xdr:rowOff>
    </xdr:from>
    <xdr:to>
      <xdr:col>76</xdr:col>
      <xdr:colOff>165100</xdr:colOff>
      <xdr:row>77</xdr:row>
      <xdr:rowOff>73738</xdr:rowOff>
    </xdr:to>
    <xdr:sp macro="" textlink="">
      <xdr:nvSpPr>
        <xdr:cNvPr id="659" name="楕円 658">
          <a:extLst>
            <a:ext uri="{FF2B5EF4-FFF2-40B4-BE49-F238E27FC236}">
              <a16:creationId xmlns:a16="http://schemas.microsoft.com/office/drawing/2014/main" xmlns="" id="{00000000-0008-0000-0600-000093020000}"/>
            </a:ext>
          </a:extLst>
        </xdr:cNvPr>
        <xdr:cNvSpPr/>
      </xdr:nvSpPr>
      <xdr:spPr>
        <a:xfrm>
          <a:off x="14541500" y="1317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64865</xdr:rowOff>
    </xdr:from>
    <xdr:ext cx="534377"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4325111" y="1326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146126</xdr:rowOff>
    </xdr:from>
    <xdr:to>
      <xdr:col>72</xdr:col>
      <xdr:colOff>38100</xdr:colOff>
      <xdr:row>77</xdr:row>
      <xdr:rowOff>76276</xdr:rowOff>
    </xdr:to>
    <xdr:sp macro="" textlink="">
      <xdr:nvSpPr>
        <xdr:cNvPr id="661" name="楕円 660">
          <a:extLst>
            <a:ext uri="{FF2B5EF4-FFF2-40B4-BE49-F238E27FC236}">
              <a16:creationId xmlns:a16="http://schemas.microsoft.com/office/drawing/2014/main" xmlns="" id="{00000000-0008-0000-0600-000095020000}"/>
            </a:ext>
          </a:extLst>
        </xdr:cNvPr>
        <xdr:cNvSpPr/>
      </xdr:nvSpPr>
      <xdr:spPr>
        <a:xfrm>
          <a:off x="13652500" y="1317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67403</xdr:rowOff>
    </xdr:from>
    <xdr:ext cx="534377"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3436111" y="1326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156155</xdr:rowOff>
    </xdr:from>
    <xdr:to>
      <xdr:col>67</xdr:col>
      <xdr:colOff>101600</xdr:colOff>
      <xdr:row>77</xdr:row>
      <xdr:rowOff>86305</xdr:rowOff>
    </xdr:to>
    <xdr:sp macro="" textlink="">
      <xdr:nvSpPr>
        <xdr:cNvPr id="663" name="楕円 662">
          <a:extLst>
            <a:ext uri="{FF2B5EF4-FFF2-40B4-BE49-F238E27FC236}">
              <a16:creationId xmlns:a16="http://schemas.microsoft.com/office/drawing/2014/main" xmlns="" id="{00000000-0008-0000-0600-000097020000}"/>
            </a:ext>
          </a:extLst>
        </xdr:cNvPr>
        <xdr:cNvSpPr/>
      </xdr:nvSpPr>
      <xdr:spPr>
        <a:xfrm>
          <a:off x="12763500" y="1318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77432</xdr:rowOff>
    </xdr:from>
    <xdr:ext cx="534377"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2547111" y="1327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xmlns=""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xmlns=""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xmlns=""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xmlns=""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xmlns=""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xmlns=""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xmlns=""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xmlns=""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xmlns=""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a:extLst>
            <a:ext uri="{FF2B5EF4-FFF2-40B4-BE49-F238E27FC236}">
              <a16:creationId xmlns:a16="http://schemas.microsoft.com/office/drawing/2014/main" xmlns="" id="{00000000-0008-0000-0600-0000A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8" name="テキスト ボックス 677">
          <a:extLst>
            <a:ext uri="{FF2B5EF4-FFF2-40B4-BE49-F238E27FC236}">
              <a16:creationId xmlns:a16="http://schemas.microsoft.com/office/drawing/2014/main" xmlns="" id="{00000000-0008-0000-0600-0000A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0" name="テキスト ボックス 679">
          <a:extLst>
            <a:ext uri="{FF2B5EF4-FFF2-40B4-BE49-F238E27FC236}">
              <a16:creationId xmlns:a16="http://schemas.microsoft.com/office/drawing/2014/main" xmlns="" id="{00000000-0008-0000-0600-0000A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2" name="テキスト ボックス 681">
          <a:extLst>
            <a:ext uri="{FF2B5EF4-FFF2-40B4-BE49-F238E27FC236}">
              <a16:creationId xmlns:a16="http://schemas.microsoft.com/office/drawing/2014/main" xmlns="" id="{00000000-0008-0000-0600-0000A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xmlns=""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xmlns=""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xmlns=""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79890</xdr:rowOff>
    </xdr:from>
    <xdr:to>
      <xdr:col>85</xdr:col>
      <xdr:colOff>126364</xdr:colOff>
      <xdr:row>98</xdr:row>
      <xdr:rowOff>132107</xdr:rowOff>
    </xdr:to>
    <xdr:cxnSp macro="">
      <xdr:nvCxnSpPr>
        <xdr:cNvPr id="686" name="直線コネクタ 685">
          <a:extLst>
            <a:ext uri="{FF2B5EF4-FFF2-40B4-BE49-F238E27FC236}">
              <a16:creationId xmlns:a16="http://schemas.microsoft.com/office/drawing/2014/main" xmlns="" id="{00000000-0008-0000-0600-0000AE020000}"/>
            </a:ext>
          </a:extLst>
        </xdr:cNvPr>
        <xdr:cNvCxnSpPr/>
      </xdr:nvCxnSpPr>
      <xdr:spPr>
        <a:xfrm flipV="1">
          <a:off x="16317595" y="15853290"/>
          <a:ext cx="1269" cy="1080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135934</xdr:rowOff>
    </xdr:from>
    <xdr:ext cx="469744" cy="259045"/>
    <xdr:sp macro="" textlink="">
      <xdr:nvSpPr>
        <xdr:cNvPr id="687" name="積立金最小値テキスト">
          <a:extLst>
            <a:ext uri="{FF2B5EF4-FFF2-40B4-BE49-F238E27FC236}">
              <a16:creationId xmlns:a16="http://schemas.microsoft.com/office/drawing/2014/main" xmlns="" id="{00000000-0008-0000-0600-0000AF020000}"/>
            </a:ext>
          </a:extLst>
        </xdr:cNvPr>
        <xdr:cNvSpPr txBox="1"/>
      </xdr:nvSpPr>
      <xdr:spPr>
        <a:xfrm>
          <a:off x="16370300" y="1693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132107</xdr:rowOff>
    </xdr:from>
    <xdr:to>
      <xdr:col>86</xdr:col>
      <xdr:colOff>25400</xdr:colOff>
      <xdr:row>98</xdr:row>
      <xdr:rowOff>132107</xdr:rowOff>
    </xdr:to>
    <xdr:cxnSp macro="">
      <xdr:nvCxnSpPr>
        <xdr:cNvPr id="688" name="直線コネクタ 687">
          <a:extLst>
            <a:ext uri="{FF2B5EF4-FFF2-40B4-BE49-F238E27FC236}">
              <a16:creationId xmlns:a16="http://schemas.microsoft.com/office/drawing/2014/main" xmlns="" id="{00000000-0008-0000-0600-0000B0020000}"/>
            </a:ext>
          </a:extLst>
        </xdr:cNvPr>
        <xdr:cNvCxnSpPr/>
      </xdr:nvCxnSpPr>
      <xdr:spPr>
        <a:xfrm>
          <a:off x="16230600" y="1693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26567</xdr:rowOff>
    </xdr:from>
    <xdr:ext cx="599010" cy="259045"/>
    <xdr:sp macro="" textlink="">
      <xdr:nvSpPr>
        <xdr:cNvPr id="689" name="積立金最大値テキスト">
          <a:extLst>
            <a:ext uri="{FF2B5EF4-FFF2-40B4-BE49-F238E27FC236}">
              <a16:creationId xmlns:a16="http://schemas.microsoft.com/office/drawing/2014/main" xmlns="" id="{00000000-0008-0000-0600-0000B1020000}"/>
            </a:ext>
          </a:extLst>
        </xdr:cNvPr>
        <xdr:cNvSpPr txBox="1"/>
      </xdr:nvSpPr>
      <xdr:spPr>
        <a:xfrm>
          <a:off x="16370300" y="15628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79890</xdr:rowOff>
    </xdr:from>
    <xdr:to>
      <xdr:col>86</xdr:col>
      <xdr:colOff>25400</xdr:colOff>
      <xdr:row>92</xdr:row>
      <xdr:rowOff>79890</xdr:rowOff>
    </xdr:to>
    <xdr:cxnSp macro="">
      <xdr:nvCxnSpPr>
        <xdr:cNvPr id="690" name="直線コネクタ 689">
          <a:extLst>
            <a:ext uri="{FF2B5EF4-FFF2-40B4-BE49-F238E27FC236}">
              <a16:creationId xmlns:a16="http://schemas.microsoft.com/office/drawing/2014/main" xmlns="" id="{00000000-0008-0000-0600-0000B2020000}"/>
            </a:ext>
          </a:extLst>
        </xdr:cNvPr>
        <xdr:cNvCxnSpPr/>
      </xdr:nvCxnSpPr>
      <xdr:spPr>
        <a:xfrm>
          <a:off x="16230600" y="1585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10083</xdr:rowOff>
    </xdr:from>
    <xdr:to>
      <xdr:col>85</xdr:col>
      <xdr:colOff>127000</xdr:colOff>
      <xdr:row>97</xdr:row>
      <xdr:rowOff>105880</xdr:rowOff>
    </xdr:to>
    <xdr:cxnSp macro="">
      <xdr:nvCxnSpPr>
        <xdr:cNvPr id="691" name="直線コネクタ 690">
          <a:extLst>
            <a:ext uri="{FF2B5EF4-FFF2-40B4-BE49-F238E27FC236}">
              <a16:creationId xmlns:a16="http://schemas.microsoft.com/office/drawing/2014/main" xmlns="" id="{00000000-0008-0000-0600-0000B3020000}"/>
            </a:ext>
          </a:extLst>
        </xdr:cNvPr>
        <xdr:cNvCxnSpPr/>
      </xdr:nvCxnSpPr>
      <xdr:spPr>
        <a:xfrm>
          <a:off x="15481300" y="16640733"/>
          <a:ext cx="838200" cy="9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62738</xdr:rowOff>
    </xdr:from>
    <xdr:ext cx="534377" cy="259045"/>
    <xdr:sp macro="" textlink="">
      <xdr:nvSpPr>
        <xdr:cNvPr id="692" name="積立金平均値テキスト">
          <a:extLst>
            <a:ext uri="{FF2B5EF4-FFF2-40B4-BE49-F238E27FC236}">
              <a16:creationId xmlns:a16="http://schemas.microsoft.com/office/drawing/2014/main" xmlns="" id="{00000000-0008-0000-0600-0000B4020000}"/>
            </a:ext>
          </a:extLst>
        </xdr:cNvPr>
        <xdr:cNvSpPr txBox="1"/>
      </xdr:nvSpPr>
      <xdr:spPr>
        <a:xfrm>
          <a:off x="16370300" y="16521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39861</xdr:rowOff>
    </xdr:from>
    <xdr:to>
      <xdr:col>85</xdr:col>
      <xdr:colOff>177800</xdr:colOff>
      <xdr:row>97</xdr:row>
      <xdr:rowOff>141461</xdr:rowOff>
    </xdr:to>
    <xdr:sp macro="" textlink="">
      <xdr:nvSpPr>
        <xdr:cNvPr id="693" name="フローチャート: 判断 692">
          <a:extLst>
            <a:ext uri="{FF2B5EF4-FFF2-40B4-BE49-F238E27FC236}">
              <a16:creationId xmlns:a16="http://schemas.microsoft.com/office/drawing/2014/main" xmlns="" id="{00000000-0008-0000-0600-0000B5020000}"/>
            </a:ext>
          </a:extLst>
        </xdr:cNvPr>
        <xdr:cNvSpPr/>
      </xdr:nvSpPr>
      <xdr:spPr>
        <a:xfrm>
          <a:off x="162687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10083</xdr:rowOff>
    </xdr:from>
    <xdr:to>
      <xdr:col>81</xdr:col>
      <xdr:colOff>50800</xdr:colOff>
      <xdr:row>97</xdr:row>
      <xdr:rowOff>166474</xdr:rowOff>
    </xdr:to>
    <xdr:cxnSp macro="">
      <xdr:nvCxnSpPr>
        <xdr:cNvPr id="694" name="直線コネクタ 693">
          <a:extLst>
            <a:ext uri="{FF2B5EF4-FFF2-40B4-BE49-F238E27FC236}">
              <a16:creationId xmlns:a16="http://schemas.microsoft.com/office/drawing/2014/main" xmlns="" id="{00000000-0008-0000-0600-0000B6020000}"/>
            </a:ext>
          </a:extLst>
        </xdr:cNvPr>
        <xdr:cNvCxnSpPr/>
      </xdr:nvCxnSpPr>
      <xdr:spPr>
        <a:xfrm flipV="1">
          <a:off x="14592300" y="16640733"/>
          <a:ext cx="889000" cy="15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30342</xdr:rowOff>
    </xdr:from>
    <xdr:to>
      <xdr:col>81</xdr:col>
      <xdr:colOff>101600</xdr:colOff>
      <xdr:row>97</xdr:row>
      <xdr:rowOff>131942</xdr:rowOff>
    </xdr:to>
    <xdr:sp macro="" textlink="">
      <xdr:nvSpPr>
        <xdr:cNvPr id="695" name="フローチャート: 判断 694">
          <a:extLst>
            <a:ext uri="{FF2B5EF4-FFF2-40B4-BE49-F238E27FC236}">
              <a16:creationId xmlns:a16="http://schemas.microsoft.com/office/drawing/2014/main" xmlns="" id="{00000000-0008-0000-0600-0000B7020000}"/>
            </a:ext>
          </a:extLst>
        </xdr:cNvPr>
        <xdr:cNvSpPr/>
      </xdr:nvSpPr>
      <xdr:spPr>
        <a:xfrm>
          <a:off x="15430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123069</xdr:rowOff>
    </xdr:from>
    <xdr:ext cx="534377"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5214111" y="16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166474</xdr:rowOff>
    </xdr:from>
    <xdr:to>
      <xdr:col>76</xdr:col>
      <xdr:colOff>114300</xdr:colOff>
      <xdr:row>98</xdr:row>
      <xdr:rowOff>15652</xdr:rowOff>
    </xdr:to>
    <xdr:cxnSp macro="">
      <xdr:nvCxnSpPr>
        <xdr:cNvPr id="697" name="直線コネクタ 696">
          <a:extLst>
            <a:ext uri="{FF2B5EF4-FFF2-40B4-BE49-F238E27FC236}">
              <a16:creationId xmlns:a16="http://schemas.microsoft.com/office/drawing/2014/main" xmlns="" id="{00000000-0008-0000-0600-0000B9020000}"/>
            </a:ext>
          </a:extLst>
        </xdr:cNvPr>
        <xdr:cNvCxnSpPr/>
      </xdr:nvCxnSpPr>
      <xdr:spPr>
        <a:xfrm flipV="1">
          <a:off x="13703300" y="16797124"/>
          <a:ext cx="889000" cy="2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114018</xdr:rowOff>
    </xdr:from>
    <xdr:to>
      <xdr:col>76</xdr:col>
      <xdr:colOff>165100</xdr:colOff>
      <xdr:row>98</xdr:row>
      <xdr:rowOff>44168</xdr:rowOff>
    </xdr:to>
    <xdr:sp macro="" textlink="">
      <xdr:nvSpPr>
        <xdr:cNvPr id="698" name="フローチャート: 判断 697">
          <a:extLst>
            <a:ext uri="{FF2B5EF4-FFF2-40B4-BE49-F238E27FC236}">
              <a16:creationId xmlns:a16="http://schemas.microsoft.com/office/drawing/2014/main" xmlns="" id="{00000000-0008-0000-0600-0000BA020000}"/>
            </a:ext>
          </a:extLst>
        </xdr:cNvPr>
        <xdr:cNvSpPr/>
      </xdr:nvSpPr>
      <xdr:spPr>
        <a:xfrm>
          <a:off x="14541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60695</xdr:rowOff>
    </xdr:from>
    <xdr:ext cx="534377"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4325111" y="1651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15652</xdr:rowOff>
    </xdr:from>
    <xdr:to>
      <xdr:col>71</xdr:col>
      <xdr:colOff>177800</xdr:colOff>
      <xdr:row>98</xdr:row>
      <xdr:rowOff>45124</xdr:rowOff>
    </xdr:to>
    <xdr:cxnSp macro="">
      <xdr:nvCxnSpPr>
        <xdr:cNvPr id="700" name="直線コネクタ 699">
          <a:extLst>
            <a:ext uri="{FF2B5EF4-FFF2-40B4-BE49-F238E27FC236}">
              <a16:creationId xmlns:a16="http://schemas.microsoft.com/office/drawing/2014/main" xmlns="" id="{00000000-0008-0000-0600-0000BC020000}"/>
            </a:ext>
          </a:extLst>
        </xdr:cNvPr>
        <xdr:cNvCxnSpPr/>
      </xdr:nvCxnSpPr>
      <xdr:spPr>
        <a:xfrm flipV="1">
          <a:off x="12814300" y="16817752"/>
          <a:ext cx="889000" cy="2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135302</xdr:rowOff>
    </xdr:from>
    <xdr:to>
      <xdr:col>72</xdr:col>
      <xdr:colOff>38100</xdr:colOff>
      <xdr:row>98</xdr:row>
      <xdr:rowOff>65452</xdr:rowOff>
    </xdr:to>
    <xdr:sp macro="" textlink="">
      <xdr:nvSpPr>
        <xdr:cNvPr id="701" name="フローチャート: 判断 700">
          <a:extLst>
            <a:ext uri="{FF2B5EF4-FFF2-40B4-BE49-F238E27FC236}">
              <a16:creationId xmlns:a16="http://schemas.microsoft.com/office/drawing/2014/main" xmlns="" id="{00000000-0008-0000-0600-0000BD020000}"/>
            </a:ext>
          </a:extLst>
        </xdr:cNvPr>
        <xdr:cNvSpPr/>
      </xdr:nvSpPr>
      <xdr:spPr>
        <a:xfrm>
          <a:off x="13652500" y="1676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81979</xdr:rowOff>
    </xdr:from>
    <xdr:ext cx="534377"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3436111" y="1654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144335</xdr:rowOff>
    </xdr:from>
    <xdr:to>
      <xdr:col>67</xdr:col>
      <xdr:colOff>101600</xdr:colOff>
      <xdr:row>98</xdr:row>
      <xdr:rowOff>74485</xdr:rowOff>
    </xdr:to>
    <xdr:sp macro="" textlink="">
      <xdr:nvSpPr>
        <xdr:cNvPr id="703" name="フローチャート: 判断 702">
          <a:extLst>
            <a:ext uri="{FF2B5EF4-FFF2-40B4-BE49-F238E27FC236}">
              <a16:creationId xmlns:a16="http://schemas.microsoft.com/office/drawing/2014/main" xmlns="" id="{00000000-0008-0000-0600-0000BF020000}"/>
            </a:ext>
          </a:extLst>
        </xdr:cNvPr>
        <xdr:cNvSpPr/>
      </xdr:nvSpPr>
      <xdr:spPr>
        <a:xfrm>
          <a:off x="12763500" y="1677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91012</xdr:rowOff>
    </xdr:from>
    <xdr:ext cx="534377"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2547111" y="1655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xmlns=""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xmlns=""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xmlns=""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55080</xdr:rowOff>
    </xdr:from>
    <xdr:to>
      <xdr:col>85</xdr:col>
      <xdr:colOff>177800</xdr:colOff>
      <xdr:row>97</xdr:row>
      <xdr:rowOff>156680</xdr:rowOff>
    </xdr:to>
    <xdr:sp macro="" textlink="">
      <xdr:nvSpPr>
        <xdr:cNvPr id="710" name="楕円 709">
          <a:extLst>
            <a:ext uri="{FF2B5EF4-FFF2-40B4-BE49-F238E27FC236}">
              <a16:creationId xmlns:a16="http://schemas.microsoft.com/office/drawing/2014/main" xmlns="" id="{00000000-0008-0000-0600-0000C6020000}"/>
            </a:ext>
          </a:extLst>
        </xdr:cNvPr>
        <xdr:cNvSpPr/>
      </xdr:nvSpPr>
      <xdr:spPr>
        <a:xfrm>
          <a:off x="16268700" y="166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33507</xdr:rowOff>
    </xdr:from>
    <xdr:ext cx="534377" cy="259045"/>
    <xdr:sp macro="" textlink="">
      <xdr:nvSpPr>
        <xdr:cNvPr id="711" name="積立金該当値テキスト">
          <a:extLst>
            <a:ext uri="{FF2B5EF4-FFF2-40B4-BE49-F238E27FC236}">
              <a16:creationId xmlns:a16="http://schemas.microsoft.com/office/drawing/2014/main" xmlns="" id="{00000000-0008-0000-0600-0000C7020000}"/>
            </a:ext>
          </a:extLst>
        </xdr:cNvPr>
        <xdr:cNvSpPr txBox="1"/>
      </xdr:nvSpPr>
      <xdr:spPr>
        <a:xfrm>
          <a:off x="16370300" y="1666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130733</xdr:rowOff>
    </xdr:from>
    <xdr:to>
      <xdr:col>81</xdr:col>
      <xdr:colOff>101600</xdr:colOff>
      <xdr:row>97</xdr:row>
      <xdr:rowOff>60883</xdr:rowOff>
    </xdr:to>
    <xdr:sp macro="" textlink="">
      <xdr:nvSpPr>
        <xdr:cNvPr id="712" name="楕円 711">
          <a:extLst>
            <a:ext uri="{FF2B5EF4-FFF2-40B4-BE49-F238E27FC236}">
              <a16:creationId xmlns:a16="http://schemas.microsoft.com/office/drawing/2014/main" xmlns="" id="{00000000-0008-0000-0600-0000C8020000}"/>
            </a:ext>
          </a:extLst>
        </xdr:cNvPr>
        <xdr:cNvSpPr/>
      </xdr:nvSpPr>
      <xdr:spPr>
        <a:xfrm>
          <a:off x="15430500" y="1658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77410</xdr:rowOff>
    </xdr:from>
    <xdr:ext cx="534377" cy="259045"/>
    <xdr:sp macro=""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15214111" y="1636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115674</xdr:rowOff>
    </xdr:from>
    <xdr:to>
      <xdr:col>76</xdr:col>
      <xdr:colOff>165100</xdr:colOff>
      <xdr:row>98</xdr:row>
      <xdr:rowOff>45824</xdr:rowOff>
    </xdr:to>
    <xdr:sp macro="" textlink="">
      <xdr:nvSpPr>
        <xdr:cNvPr id="714" name="楕円 713">
          <a:extLst>
            <a:ext uri="{FF2B5EF4-FFF2-40B4-BE49-F238E27FC236}">
              <a16:creationId xmlns:a16="http://schemas.microsoft.com/office/drawing/2014/main" xmlns="" id="{00000000-0008-0000-0600-0000CA020000}"/>
            </a:ext>
          </a:extLst>
        </xdr:cNvPr>
        <xdr:cNvSpPr/>
      </xdr:nvSpPr>
      <xdr:spPr>
        <a:xfrm>
          <a:off x="14541500" y="1674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36951</xdr:rowOff>
    </xdr:from>
    <xdr:ext cx="534377"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4325111" y="1683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136302</xdr:rowOff>
    </xdr:from>
    <xdr:to>
      <xdr:col>72</xdr:col>
      <xdr:colOff>38100</xdr:colOff>
      <xdr:row>98</xdr:row>
      <xdr:rowOff>66452</xdr:rowOff>
    </xdr:to>
    <xdr:sp macro="" textlink="">
      <xdr:nvSpPr>
        <xdr:cNvPr id="716" name="楕円 715">
          <a:extLst>
            <a:ext uri="{FF2B5EF4-FFF2-40B4-BE49-F238E27FC236}">
              <a16:creationId xmlns:a16="http://schemas.microsoft.com/office/drawing/2014/main" xmlns="" id="{00000000-0008-0000-0600-0000CC020000}"/>
            </a:ext>
          </a:extLst>
        </xdr:cNvPr>
        <xdr:cNvSpPr/>
      </xdr:nvSpPr>
      <xdr:spPr>
        <a:xfrm>
          <a:off x="13652500" y="1676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57579</xdr:rowOff>
    </xdr:from>
    <xdr:ext cx="534377" cy="259045"/>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3436111" y="1685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165774</xdr:rowOff>
    </xdr:from>
    <xdr:to>
      <xdr:col>67</xdr:col>
      <xdr:colOff>101600</xdr:colOff>
      <xdr:row>98</xdr:row>
      <xdr:rowOff>95924</xdr:rowOff>
    </xdr:to>
    <xdr:sp macro="" textlink="">
      <xdr:nvSpPr>
        <xdr:cNvPr id="718" name="楕円 717">
          <a:extLst>
            <a:ext uri="{FF2B5EF4-FFF2-40B4-BE49-F238E27FC236}">
              <a16:creationId xmlns:a16="http://schemas.microsoft.com/office/drawing/2014/main" xmlns="" id="{00000000-0008-0000-0600-0000CE020000}"/>
            </a:ext>
          </a:extLst>
        </xdr:cNvPr>
        <xdr:cNvSpPr/>
      </xdr:nvSpPr>
      <xdr:spPr>
        <a:xfrm>
          <a:off x="12763500" y="1679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87051</xdr:rowOff>
    </xdr:from>
    <xdr:ext cx="534377"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2547111" y="1688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xmlns=""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xmlns=""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xmlns=""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xmlns=""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xmlns=""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xmlns=""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xmlns=""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xmlns=""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xmlns=""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xmlns="" id="{00000000-0008-0000-06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xmlns="" id="{00000000-0008-0000-06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xmlns="" id="{00000000-0008-0000-06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xmlns="" id="{00000000-0008-0000-06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xmlns=""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xmlns=""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xmlns=""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62273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xmlns="" id="{00000000-0008-0000-0600-0000E5020000}"/>
            </a:ext>
          </a:extLst>
        </xdr:cNvPr>
        <xdr:cNvCxnSpPr/>
      </xdr:nvCxnSpPr>
      <xdr:spPr>
        <a:xfrm flipV="1">
          <a:off x="22159595" y="5205773"/>
          <a:ext cx="1269" cy="144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投資及び出資金最小値テキスト">
          <a:extLst>
            <a:ext uri="{FF2B5EF4-FFF2-40B4-BE49-F238E27FC236}">
              <a16:creationId xmlns:a16="http://schemas.microsoft.com/office/drawing/2014/main" xmlns="" id="{00000000-0008-0000-0600-0000E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xmlns="" id="{00000000-0008-0000-06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8950</xdr:rowOff>
    </xdr:from>
    <xdr:ext cx="534377" cy="259045"/>
    <xdr:sp macro="" textlink="">
      <xdr:nvSpPr>
        <xdr:cNvPr id="744" name="投資及び出資金最大値テキスト">
          <a:extLst>
            <a:ext uri="{FF2B5EF4-FFF2-40B4-BE49-F238E27FC236}">
              <a16:creationId xmlns:a16="http://schemas.microsoft.com/office/drawing/2014/main" xmlns="" id="{00000000-0008-0000-0600-0000E8020000}"/>
            </a:ext>
          </a:extLst>
        </xdr:cNvPr>
        <xdr:cNvSpPr txBox="1"/>
      </xdr:nvSpPr>
      <xdr:spPr>
        <a:xfrm>
          <a:off x="22212300" y="498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62273</xdr:rowOff>
    </xdr:from>
    <xdr:to>
      <xdr:col>116</xdr:col>
      <xdr:colOff>152400</xdr:colOff>
      <xdr:row>30</xdr:row>
      <xdr:rowOff>62273</xdr:rowOff>
    </xdr:to>
    <xdr:cxnSp macro="">
      <xdr:nvCxnSpPr>
        <xdr:cNvPr id="745" name="直線コネクタ 744">
          <a:extLst>
            <a:ext uri="{FF2B5EF4-FFF2-40B4-BE49-F238E27FC236}">
              <a16:creationId xmlns:a16="http://schemas.microsoft.com/office/drawing/2014/main" xmlns="" id="{00000000-0008-0000-0600-0000E9020000}"/>
            </a:ext>
          </a:extLst>
        </xdr:cNvPr>
        <xdr:cNvCxnSpPr/>
      </xdr:nvCxnSpPr>
      <xdr:spPr>
        <a:xfrm>
          <a:off x="22072600" y="520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xmlns="" id="{00000000-0008-0000-06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8633</xdr:rowOff>
    </xdr:from>
    <xdr:ext cx="469744" cy="259045"/>
    <xdr:sp macro="" textlink="">
      <xdr:nvSpPr>
        <xdr:cNvPr id="747" name="投資及び出資金平均値テキスト">
          <a:extLst>
            <a:ext uri="{FF2B5EF4-FFF2-40B4-BE49-F238E27FC236}">
              <a16:creationId xmlns:a16="http://schemas.microsoft.com/office/drawing/2014/main" xmlns="" id="{00000000-0008-0000-0600-0000EB020000}"/>
            </a:ext>
          </a:extLst>
        </xdr:cNvPr>
        <xdr:cNvSpPr txBox="1"/>
      </xdr:nvSpPr>
      <xdr:spPr>
        <a:xfrm>
          <a:off x="22212300" y="63522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157206</xdr:rowOff>
    </xdr:from>
    <xdr:to>
      <xdr:col>116</xdr:col>
      <xdr:colOff>114300</xdr:colOff>
      <xdr:row>38</xdr:row>
      <xdr:rowOff>87356</xdr:rowOff>
    </xdr:to>
    <xdr:sp macro="" textlink="">
      <xdr:nvSpPr>
        <xdr:cNvPr id="748" name="フローチャート: 判断 747">
          <a:extLst>
            <a:ext uri="{FF2B5EF4-FFF2-40B4-BE49-F238E27FC236}">
              <a16:creationId xmlns:a16="http://schemas.microsoft.com/office/drawing/2014/main" xmlns="" id="{00000000-0008-0000-0600-0000EC020000}"/>
            </a:ext>
          </a:extLst>
        </xdr:cNvPr>
        <xdr:cNvSpPr/>
      </xdr:nvSpPr>
      <xdr:spPr>
        <a:xfrm>
          <a:off x="221107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xmlns="" id="{00000000-0008-0000-06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160086</xdr:rowOff>
    </xdr:from>
    <xdr:to>
      <xdr:col>112</xdr:col>
      <xdr:colOff>38100</xdr:colOff>
      <xdr:row>38</xdr:row>
      <xdr:rowOff>90236</xdr:rowOff>
    </xdr:to>
    <xdr:sp macro="" textlink="">
      <xdr:nvSpPr>
        <xdr:cNvPr id="750" name="フローチャート: 判断 749">
          <a:extLst>
            <a:ext uri="{FF2B5EF4-FFF2-40B4-BE49-F238E27FC236}">
              <a16:creationId xmlns:a16="http://schemas.microsoft.com/office/drawing/2014/main" xmlns="" id="{00000000-0008-0000-0600-0000EE020000}"/>
            </a:ext>
          </a:extLst>
        </xdr:cNvPr>
        <xdr:cNvSpPr/>
      </xdr:nvSpPr>
      <xdr:spPr>
        <a:xfrm>
          <a:off x="21272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106763</xdr:rowOff>
    </xdr:from>
    <xdr:ext cx="469744"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21088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xmlns="" id="{00000000-0008-0000-06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165915</xdr:rowOff>
    </xdr:from>
    <xdr:to>
      <xdr:col>107</xdr:col>
      <xdr:colOff>101600</xdr:colOff>
      <xdr:row>38</xdr:row>
      <xdr:rowOff>96065</xdr:rowOff>
    </xdr:to>
    <xdr:sp macro="" textlink="">
      <xdr:nvSpPr>
        <xdr:cNvPr id="753" name="フローチャート: 判断 752">
          <a:extLst>
            <a:ext uri="{FF2B5EF4-FFF2-40B4-BE49-F238E27FC236}">
              <a16:creationId xmlns:a16="http://schemas.microsoft.com/office/drawing/2014/main" xmlns="" id="{00000000-0008-0000-0600-0000F1020000}"/>
            </a:ext>
          </a:extLst>
        </xdr:cNvPr>
        <xdr:cNvSpPr/>
      </xdr:nvSpPr>
      <xdr:spPr>
        <a:xfrm>
          <a:off x="20383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112592</xdr:rowOff>
    </xdr:from>
    <xdr:ext cx="469744"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20199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xmlns="" id="{00000000-0008-0000-06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13531</xdr:rowOff>
    </xdr:from>
    <xdr:to>
      <xdr:col>102</xdr:col>
      <xdr:colOff>165100</xdr:colOff>
      <xdr:row>38</xdr:row>
      <xdr:rowOff>115131</xdr:rowOff>
    </xdr:to>
    <xdr:sp macro="" textlink="">
      <xdr:nvSpPr>
        <xdr:cNvPr id="756" name="フローチャート: 判断 755">
          <a:extLst>
            <a:ext uri="{FF2B5EF4-FFF2-40B4-BE49-F238E27FC236}">
              <a16:creationId xmlns:a16="http://schemas.microsoft.com/office/drawing/2014/main" xmlns="" id="{00000000-0008-0000-0600-0000F4020000}"/>
            </a:ext>
          </a:extLst>
        </xdr:cNvPr>
        <xdr:cNvSpPr/>
      </xdr:nvSpPr>
      <xdr:spPr>
        <a:xfrm>
          <a:off x="194945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131658</xdr:rowOff>
    </xdr:from>
    <xdr:ext cx="469744"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19310428" y="63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33807</xdr:rowOff>
    </xdr:from>
    <xdr:to>
      <xdr:col>98</xdr:col>
      <xdr:colOff>38100</xdr:colOff>
      <xdr:row>38</xdr:row>
      <xdr:rowOff>135407</xdr:rowOff>
    </xdr:to>
    <xdr:sp macro="" textlink="">
      <xdr:nvSpPr>
        <xdr:cNvPr id="758" name="フローチャート: 判断 757">
          <a:extLst>
            <a:ext uri="{FF2B5EF4-FFF2-40B4-BE49-F238E27FC236}">
              <a16:creationId xmlns:a16="http://schemas.microsoft.com/office/drawing/2014/main" xmlns="" id="{00000000-0008-0000-0600-0000F6020000}"/>
            </a:ext>
          </a:extLst>
        </xdr:cNvPr>
        <xdr:cNvSpPr/>
      </xdr:nvSpPr>
      <xdr:spPr>
        <a:xfrm>
          <a:off x="18605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151934</xdr:rowOff>
    </xdr:from>
    <xdr:ext cx="469744"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18421428" y="63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xmlns=""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xmlns="" id="{00000000-0008-0000-06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6" name="投資及び出資金該当値テキスト">
          <a:extLst>
            <a:ext uri="{FF2B5EF4-FFF2-40B4-BE49-F238E27FC236}">
              <a16:creationId xmlns:a16="http://schemas.microsoft.com/office/drawing/2014/main" xmlns="" id="{00000000-0008-0000-0600-0000F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xmlns="" id="{00000000-0008-0000-06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xmlns="" id="{00000000-0008-0000-06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xmlns="" id="{00000000-0008-0000-06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xmlns="" id="{00000000-0008-0000-06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xmlns="" id="{00000000-0008-0000-06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xmlns=""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xmlns=""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xmlns=""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xmlns=""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xmlns=""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xmlns=""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xmlns=""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xmlns=""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xmlns=""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xmlns=""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xmlns=""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xmlns=""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xmlns=""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xmlns="" id="{00000000-0008-0000-06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xmlns=""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xmlns=""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164884</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flipV="1">
          <a:off x="22159595" y="8565934"/>
          <a:ext cx="1269" cy="1594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a16="http://schemas.microsoft.com/office/drawing/2014/main" xmlns="" id="{00000000-0008-0000-0600-00001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xmlns="" id="{00000000-0008-0000-06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111561</xdr:rowOff>
    </xdr:from>
    <xdr:ext cx="534377" cy="259045"/>
    <xdr:sp macro="" textlink="">
      <xdr:nvSpPr>
        <xdr:cNvPr id="801" name="貸付金最大値テキスト">
          <a:extLst>
            <a:ext uri="{FF2B5EF4-FFF2-40B4-BE49-F238E27FC236}">
              <a16:creationId xmlns:a16="http://schemas.microsoft.com/office/drawing/2014/main" xmlns="" id="{00000000-0008-0000-0600-000021030000}"/>
            </a:ext>
          </a:extLst>
        </xdr:cNvPr>
        <xdr:cNvSpPr txBox="1"/>
      </xdr:nvSpPr>
      <xdr:spPr>
        <a:xfrm>
          <a:off x="22212300" y="834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164884</xdr:rowOff>
    </xdr:from>
    <xdr:to>
      <xdr:col>116</xdr:col>
      <xdr:colOff>152400</xdr:colOff>
      <xdr:row>49</xdr:row>
      <xdr:rowOff>164884</xdr:rowOff>
    </xdr:to>
    <xdr:cxnSp macro="">
      <xdr:nvCxnSpPr>
        <xdr:cNvPr id="802" name="直線コネクタ 801">
          <a:extLst>
            <a:ext uri="{FF2B5EF4-FFF2-40B4-BE49-F238E27FC236}">
              <a16:creationId xmlns:a16="http://schemas.microsoft.com/office/drawing/2014/main" xmlns="" id="{00000000-0008-0000-0600-000022030000}"/>
            </a:ext>
          </a:extLst>
        </xdr:cNvPr>
        <xdr:cNvCxnSpPr/>
      </xdr:nvCxnSpPr>
      <xdr:spPr>
        <a:xfrm>
          <a:off x="22072600" y="856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a:extLst>
            <a:ext uri="{FF2B5EF4-FFF2-40B4-BE49-F238E27FC236}">
              <a16:creationId xmlns:a16="http://schemas.microsoft.com/office/drawing/2014/main" xmlns="" id="{00000000-0008-0000-0600-00002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28338</xdr:rowOff>
    </xdr:from>
    <xdr:ext cx="469744" cy="259045"/>
    <xdr:sp macro="" textlink="">
      <xdr:nvSpPr>
        <xdr:cNvPr id="804" name="貸付金平均値テキスト">
          <a:extLst>
            <a:ext uri="{FF2B5EF4-FFF2-40B4-BE49-F238E27FC236}">
              <a16:creationId xmlns:a16="http://schemas.microsoft.com/office/drawing/2014/main" xmlns="" id="{00000000-0008-0000-0600-000024030000}"/>
            </a:ext>
          </a:extLst>
        </xdr:cNvPr>
        <xdr:cNvSpPr txBox="1"/>
      </xdr:nvSpPr>
      <xdr:spPr>
        <a:xfrm>
          <a:off x="22212300" y="980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5461</xdr:rowOff>
    </xdr:from>
    <xdr:to>
      <xdr:col>116</xdr:col>
      <xdr:colOff>114300</xdr:colOff>
      <xdr:row>58</xdr:row>
      <xdr:rowOff>107061</xdr:rowOff>
    </xdr:to>
    <xdr:sp macro="" textlink="">
      <xdr:nvSpPr>
        <xdr:cNvPr id="805" name="フローチャート: 判断 804">
          <a:extLst>
            <a:ext uri="{FF2B5EF4-FFF2-40B4-BE49-F238E27FC236}">
              <a16:creationId xmlns:a16="http://schemas.microsoft.com/office/drawing/2014/main" xmlns="" id="{00000000-0008-0000-0600-000025030000}"/>
            </a:ext>
          </a:extLst>
        </xdr:cNvPr>
        <xdr:cNvSpPr/>
      </xdr:nvSpPr>
      <xdr:spPr>
        <a:xfrm>
          <a:off x="221107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a:extLst>
            <a:ext uri="{FF2B5EF4-FFF2-40B4-BE49-F238E27FC236}">
              <a16:creationId xmlns:a16="http://schemas.microsoft.com/office/drawing/2014/main" xmlns="" id="{00000000-0008-0000-0600-00002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162585</xdr:rowOff>
    </xdr:from>
    <xdr:to>
      <xdr:col>112</xdr:col>
      <xdr:colOff>38100</xdr:colOff>
      <xdr:row>58</xdr:row>
      <xdr:rowOff>92735</xdr:rowOff>
    </xdr:to>
    <xdr:sp macro="" textlink="">
      <xdr:nvSpPr>
        <xdr:cNvPr id="807" name="フローチャート: 判断 806">
          <a:extLst>
            <a:ext uri="{FF2B5EF4-FFF2-40B4-BE49-F238E27FC236}">
              <a16:creationId xmlns:a16="http://schemas.microsoft.com/office/drawing/2014/main" xmlns="" id="{00000000-0008-0000-0600-000027030000}"/>
            </a:ext>
          </a:extLst>
        </xdr:cNvPr>
        <xdr:cNvSpPr/>
      </xdr:nvSpPr>
      <xdr:spPr>
        <a:xfrm>
          <a:off x="21272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109262</xdr:rowOff>
    </xdr:from>
    <xdr:ext cx="469744"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21088428" y="97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a:extLst>
            <a:ext uri="{FF2B5EF4-FFF2-40B4-BE49-F238E27FC236}">
              <a16:creationId xmlns:a16="http://schemas.microsoft.com/office/drawing/2014/main" xmlns="" id="{00000000-0008-0000-0600-00002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159842</xdr:rowOff>
    </xdr:from>
    <xdr:to>
      <xdr:col>107</xdr:col>
      <xdr:colOff>101600</xdr:colOff>
      <xdr:row>58</xdr:row>
      <xdr:rowOff>89992</xdr:rowOff>
    </xdr:to>
    <xdr:sp macro="" textlink="">
      <xdr:nvSpPr>
        <xdr:cNvPr id="810" name="フローチャート: 判断 809">
          <a:extLst>
            <a:ext uri="{FF2B5EF4-FFF2-40B4-BE49-F238E27FC236}">
              <a16:creationId xmlns:a16="http://schemas.microsoft.com/office/drawing/2014/main" xmlns="" id="{00000000-0008-0000-0600-00002A030000}"/>
            </a:ext>
          </a:extLst>
        </xdr:cNvPr>
        <xdr:cNvSpPr/>
      </xdr:nvSpPr>
      <xdr:spPr>
        <a:xfrm>
          <a:off x="20383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106519</xdr:rowOff>
    </xdr:from>
    <xdr:ext cx="469744"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20199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a:extLst>
            <a:ext uri="{FF2B5EF4-FFF2-40B4-BE49-F238E27FC236}">
              <a16:creationId xmlns:a16="http://schemas.microsoft.com/office/drawing/2014/main" xmlns="" id="{00000000-0008-0000-0600-00002C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153975</xdr:rowOff>
    </xdr:from>
    <xdr:to>
      <xdr:col>102</xdr:col>
      <xdr:colOff>165100</xdr:colOff>
      <xdr:row>58</xdr:row>
      <xdr:rowOff>84125</xdr:rowOff>
    </xdr:to>
    <xdr:sp macro="" textlink="">
      <xdr:nvSpPr>
        <xdr:cNvPr id="813" name="フローチャート: 判断 812">
          <a:extLst>
            <a:ext uri="{FF2B5EF4-FFF2-40B4-BE49-F238E27FC236}">
              <a16:creationId xmlns:a16="http://schemas.microsoft.com/office/drawing/2014/main" xmlns="" id="{00000000-0008-0000-0600-00002D030000}"/>
            </a:ext>
          </a:extLst>
        </xdr:cNvPr>
        <xdr:cNvSpPr/>
      </xdr:nvSpPr>
      <xdr:spPr>
        <a:xfrm>
          <a:off x="19494500" y="99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100652</xdr:rowOff>
    </xdr:from>
    <xdr:ext cx="469744"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19310428" y="970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160947</xdr:rowOff>
    </xdr:from>
    <xdr:to>
      <xdr:col>98</xdr:col>
      <xdr:colOff>38100</xdr:colOff>
      <xdr:row>58</xdr:row>
      <xdr:rowOff>91097</xdr:rowOff>
    </xdr:to>
    <xdr:sp macro="" textlink="">
      <xdr:nvSpPr>
        <xdr:cNvPr id="815" name="フローチャート: 判断 814">
          <a:extLst>
            <a:ext uri="{FF2B5EF4-FFF2-40B4-BE49-F238E27FC236}">
              <a16:creationId xmlns:a16="http://schemas.microsoft.com/office/drawing/2014/main" xmlns="" id="{00000000-0008-0000-0600-00002F030000}"/>
            </a:ext>
          </a:extLst>
        </xdr:cNvPr>
        <xdr:cNvSpPr/>
      </xdr:nvSpPr>
      <xdr:spPr>
        <a:xfrm>
          <a:off x="18605500" y="993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107624</xdr:rowOff>
    </xdr:from>
    <xdr:ext cx="469744"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18421428" y="970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xmlns=""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xmlns=""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xmlns=""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a:extLst>
            <a:ext uri="{FF2B5EF4-FFF2-40B4-BE49-F238E27FC236}">
              <a16:creationId xmlns:a16="http://schemas.microsoft.com/office/drawing/2014/main" xmlns="" id="{00000000-0008-0000-0600-00003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3" name="貸付金該当値テキスト">
          <a:extLst>
            <a:ext uri="{FF2B5EF4-FFF2-40B4-BE49-F238E27FC236}">
              <a16:creationId xmlns:a16="http://schemas.microsoft.com/office/drawing/2014/main" xmlns="" id="{00000000-0008-0000-0600-000037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a:extLst>
            <a:ext uri="{FF2B5EF4-FFF2-40B4-BE49-F238E27FC236}">
              <a16:creationId xmlns:a16="http://schemas.microsoft.com/office/drawing/2014/main" xmlns="" id="{00000000-0008-0000-0600-00003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xmlns="" id="{00000000-0008-0000-0600-000039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a:extLst>
            <a:ext uri="{FF2B5EF4-FFF2-40B4-BE49-F238E27FC236}">
              <a16:creationId xmlns:a16="http://schemas.microsoft.com/office/drawing/2014/main" xmlns="" id="{00000000-0008-0000-0600-00003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a:extLst>
            <a:ext uri="{FF2B5EF4-FFF2-40B4-BE49-F238E27FC236}">
              <a16:creationId xmlns:a16="http://schemas.microsoft.com/office/drawing/2014/main" xmlns="" id="{00000000-0008-0000-0600-00003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a:extLst>
            <a:ext uri="{FF2B5EF4-FFF2-40B4-BE49-F238E27FC236}">
              <a16:creationId xmlns:a16="http://schemas.microsoft.com/office/drawing/2014/main" xmlns="" id="{00000000-0008-0000-0600-00003E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xmlns=""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xmlns=""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xmlns=""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xmlns=""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xmlns=""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xmlns=""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xmlns=""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xmlns=""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xmlns=""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xmlns=""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4" name="テキスト ボックス 843">
          <a:extLst>
            <a:ext uri="{FF2B5EF4-FFF2-40B4-BE49-F238E27FC236}">
              <a16:creationId xmlns:a16="http://schemas.microsoft.com/office/drawing/2014/main" xmlns="" id="{00000000-0008-0000-0600-00004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5" name="直線コネクタ 844">
          <a:extLst>
            <a:ext uri="{FF2B5EF4-FFF2-40B4-BE49-F238E27FC236}">
              <a16:creationId xmlns:a16="http://schemas.microsoft.com/office/drawing/2014/main" xmlns="" id="{00000000-0008-0000-0600-00004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6" name="テキスト ボックス 845">
          <a:extLst>
            <a:ext uri="{FF2B5EF4-FFF2-40B4-BE49-F238E27FC236}">
              <a16:creationId xmlns:a16="http://schemas.microsoft.com/office/drawing/2014/main" xmlns="" id="{00000000-0008-0000-0600-00004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8" name="テキスト ボックス 847">
          <a:extLst>
            <a:ext uri="{FF2B5EF4-FFF2-40B4-BE49-F238E27FC236}">
              <a16:creationId xmlns:a16="http://schemas.microsoft.com/office/drawing/2014/main" xmlns="" id="{00000000-0008-0000-0600-00005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0" name="テキスト ボックス 849">
          <a:extLst>
            <a:ext uri="{FF2B5EF4-FFF2-40B4-BE49-F238E27FC236}">
              <a16:creationId xmlns:a16="http://schemas.microsoft.com/office/drawing/2014/main" xmlns="" id="{00000000-0008-0000-0600-00005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2" name="テキスト ボックス 851">
          <a:extLst>
            <a:ext uri="{FF2B5EF4-FFF2-40B4-BE49-F238E27FC236}">
              <a16:creationId xmlns:a16="http://schemas.microsoft.com/office/drawing/2014/main" xmlns="" id="{00000000-0008-0000-0600-000054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3" name="直線コネクタ 852">
          <a:extLst>
            <a:ext uri="{FF2B5EF4-FFF2-40B4-BE49-F238E27FC236}">
              <a16:creationId xmlns:a16="http://schemas.microsoft.com/office/drawing/2014/main" xmlns="" id="{00000000-0008-0000-0600-00005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4" name="テキスト ボックス 853">
          <a:extLst>
            <a:ext uri="{FF2B5EF4-FFF2-40B4-BE49-F238E27FC236}">
              <a16:creationId xmlns:a16="http://schemas.microsoft.com/office/drawing/2014/main" xmlns="" id="{00000000-0008-0000-0600-000056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xmlns=""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116236</xdr:rowOff>
    </xdr:from>
    <xdr:to>
      <xdr:col>116</xdr:col>
      <xdr:colOff>62864</xdr:colOff>
      <xdr:row>78</xdr:row>
      <xdr:rowOff>68083</xdr:rowOff>
    </xdr:to>
    <xdr:cxnSp macro="">
      <xdr:nvCxnSpPr>
        <xdr:cNvPr id="858" name="直線コネクタ 857">
          <a:extLst>
            <a:ext uri="{FF2B5EF4-FFF2-40B4-BE49-F238E27FC236}">
              <a16:creationId xmlns:a16="http://schemas.microsoft.com/office/drawing/2014/main" xmlns="" id="{00000000-0008-0000-0600-00005A030000}"/>
            </a:ext>
          </a:extLst>
        </xdr:cNvPr>
        <xdr:cNvCxnSpPr/>
      </xdr:nvCxnSpPr>
      <xdr:spPr>
        <a:xfrm flipV="1">
          <a:off x="22159595" y="11946286"/>
          <a:ext cx="1269" cy="149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71910</xdr:rowOff>
    </xdr:from>
    <xdr:ext cx="534377" cy="259045"/>
    <xdr:sp macro="" textlink="">
      <xdr:nvSpPr>
        <xdr:cNvPr id="859" name="繰出金最小値テキスト">
          <a:extLst>
            <a:ext uri="{FF2B5EF4-FFF2-40B4-BE49-F238E27FC236}">
              <a16:creationId xmlns:a16="http://schemas.microsoft.com/office/drawing/2014/main" xmlns="" id="{00000000-0008-0000-0600-00005B030000}"/>
            </a:ext>
          </a:extLst>
        </xdr:cNvPr>
        <xdr:cNvSpPr txBox="1"/>
      </xdr:nvSpPr>
      <xdr:spPr>
        <a:xfrm>
          <a:off x="22212300" y="1344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68083</xdr:rowOff>
    </xdr:from>
    <xdr:to>
      <xdr:col>116</xdr:col>
      <xdr:colOff>152400</xdr:colOff>
      <xdr:row>78</xdr:row>
      <xdr:rowOff>68083</xdr:rowOff>
    </xdr:to>
    <xdr:cxnSp macro="">
      <xdr:nvCxnSpPr>
        <xdr:cNvPr id="860" name="直線コネクタ 859">
          <a:extLst>
            <a:ext uri="{FF2B5EF4-FFF2-40B4-BE49-F238E27FC236}">
              <a16:creationId xmlns:a16="http://schemas.microsoft.com/office/drawing/2014/main" xmlns="" id="{00000000-0008-0000-0600-00005C030000}"/>
            </a:ext>
          </a:extLst>
        </xdr:cNvPr>
        <xdr:cNvCxnSpPr/>
      </xdr:nvCxnSpPr>
      <xdr:spPr>
        <a:xfrm>
          <a:off x="22072600" y="13441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62913</xdr:rowOff>
    </xdr:from>
    <xdr:ext cx="599010" cy="259045"/>
    <xdr:sp macro="" textlink="">
      <xdr:nvSpPr>
        <xdr:cNvPr id="861" name="繰出金最大値テキスト">
          <a:extLst>
            <a:ext uri="{FF2B5EF4-FFF2-40B4-BE49-F238E27FC236}">
              <a16:creationId xmlns:a16="http://schemas.microsoft.com/office/drawing/2014/main" xmlns="" id="{00000000-0008-0000-0600-00005D030000}"/>
            </a:ext>
          </a:extLst>
        </xdr:cNvPr>
        <xdr:cNvSpPr txBox="1"/>
      </xdr:nvSpPr>
      <xdr:spPr>
        <a:xfrm>
          <a:off x="22212300" y="1172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116236</xdr:rowOff>
    </xdr:from>
    <xdr:to>
      <xdr:col>116</xdr:col>
      <xdr:colOff>152400</xdr:colOff>
      <xdr:row>69</xdr:row>
      <xdr:rowOff>116236</xdr:rowOff>
    </xdr:to>
    <xdr:cxnSp macro="">
      <xdr:nvCxnSpPr>
        <xdr:cNvPr id="862" name="直線コネクタ 861">
          <a:extLst>
            <a:ext uri="{FF2B5EF4-FFF2-40B4-BE49-F238E27FC236}">
              <a16:creationId xmlns:a16="http://schemas.microsoft.com/office/drawing/2014/main" xmlns="" id="{00000000-0008-0000-0600-00005E030000}"/>
            </a:ext>
          </a:extLst>
        </xdr:cNvPr>
        <xdr:cNvCxnSpPr/>
      </xdr:nvCxnSpPr>
      <xdr:spPr>
        <a:xfrm>
          <a:off x="22072600" y="11946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116089</xdr:rowOff>
    </xdr:from>
    <xdr:to>
      <xdr:col>116</xdr:col>
      <xdr:colOff>63500</xdr:colOff>
      <xdr:row>76</xdr:row>
      <xdr:rowOff>119306</xdr:rowOff>
    </xdr:to>
    <xdr:cxnSp macro="">
      <xdr:nvCxnSpPr>
        <xdr:cNvPr id="863" name="直線コネクタ 862">
          <a:extLst>
            <a:ext uri="{FF2B5EF4-FFF2-40B4-BE49-F238E27FC236}">
              <a16:creationId xmlns:a16="http://schemas.microsoft.com/office/drawing/2014/main" xmlns="" id="{00000000-0008-0000-0600-00005F030000}"/>
            </a:ext>
          </a:extLst>
        </xdr:cNvPr>
        <xdr:cNvCxnSpPr/>
      </xdr:nvCxnSpPr>
      <xdr:spPr>
        <a:xfrm flipV="1">
          <a:off x="21323300" y="13146289"/>
          <a:ext cx="8382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65665</xdr:rowOff>
    </xdr:from>
    <xdr:ext cx="534377" cy="259045"/>
    <xdr:sp macro="" textlink="">
      <xdr:nvSpPr>
        <xdr:cNvPr id="864" name="繰出金平均値テキスト">
          <a:extLst>
            <a:ext uri="{FF2B5EF4-FFF2-40B4-BE49-F238E27FC236}">
              <a16:creationId xmlns:a16="http://schemas.microsoft.com/office/drawing/2014/main" xmlns="" id="{00000000-0008-0000-0600-000060030000}"/>
            </a:ext>
          </a:extLst>
        </xdr:cNvPr>
        <xdr:cNvSpPr txBox="1"/>
      </xdr:nvSpPr>
      <xdr:spPr>
        <a:xfrm>
          <a:off x="22212300" y="12752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42788</xdr:rowOff>
    </xdr:from>
    <xdr:to>
      <xdr:col>116</xdr:col>
      <xdr:colOff>114300</xdr:colOff>
      <xdr:row>75</xdr:row>
      <xdr:rowOff>144388</xdr:rowOff>
    </xdr:to>
    <xdr:sp macro="" textlink="">
      <xdr:nvSpPr>
        <xdr:cNvPr id="865" name="フローチャート: 判断 864">
          <a:extLst>
            <a:ext uri="{FF2B5EF4-FFF2-40B4-BE49-F238E27FC236}">
              <a16:creationId xmlns:a16="http://schemas.microsoft.com/office/drawing/2014/main" xmlns="" id="{00000000-0008-0000-0600-000061030000}"/>
            </a:ext>
          </a:extLst>
        </xdr:cNvPr>
        <xdr:cNvSpPr/>
      </xdr:nvSpPr>
      <xdr:spPr>
        <a:xfrm>
          <a:off x="22110700" y="1290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119306</xdr:rowOff>
    </xdr:from>
    <xdr:to>
      <xdr:col>111</xdr:col>
      <xdr:colOff>177800</xdr:colOff>
      <xdr:row>76</xdr:row>
      <xdr:rowOff>144957</xdr:rowOff>
    </xdr:to>
    <xdr:cxnSp macro="">
      <xdr:nvCxnSpPr>
        <xdr:cNvPr id="866" name="直線コネクタ 865">
          <a:extLst>
            <a:ext uri="{FF2B5EF4-FFF2-40B4-BE49-F238E27FC236}">
              <a16:creationId xmlns:a16="http://schemas.microsoft.com/office/drawing/2014/main" xmlns="" id="{00000000-0008-0000-0600-000062030000}"/>
            </a:ext>
          </a:extLst>
        </xdr:cNvPr>
        <xdr:cNvCxnSpPr/>
      </xdr:nvCxnSpPr>
      <xdr:spPr>
        <a:xfrm flipV="1">
          <a:off x="20434300" y="13149506"/>
          <a:ext cx="889000" cy="2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76540</xdr:rowOff>
    </xdr:from>
    <xdr:to>
      <xdr:col>112</xdr:col>
      <xdr:colOff>38100</xdr:colOff>
      <xdr:row>76</xdr:row>
      <xdr:rowOff>6690</xdr:rowOff>
    </xdr:to>
    <xdr:sp macro="" textlink="">
      <xdr:nvSpPr>
        <xdr:cNvPr id="867" name="フローチャート: 判断 866">
          <a:extLst>
            <a:ext uri="{FF2B5EF4-FFF2-40B4-BE49-F238E27FC236}">
              <a16:creationId xmlns:a16="http://schemas.microsoft.com/office/drawing/2014/main" xmlns="" id="{00000000-0008-0000-0600-000063030000}"/>
            </a:ext>
          </a:extLst>
        </xdr:cNvPr>
        <xdr:cNvSpPr/>
      </xdr:nvSpPr>
      <xdr:spPr>
        <a:xfrm>
          <a:off x="21272500" y="1293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23217</xdr:rowOff>
    </xdr:from>
    <xdr:ext cx="534377"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21056111" y="1271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144957</xdr:rowOff>
    </xdr:from>
    <xdr:to>
      <xdr:col>107</xdr:col>
      <xdr:colOff>50800</xdr:colOff>
      <xdr:row>76</xdr:row>
      <xdr:rowOff>165336</xdr:rowOff>
    </xdr:to>
    <xdr:cxnSp macro="">
      <xdr:nvCxnSpPr>
        <xdr:cNvPr id="869" name="直線コネクタ 868">
          <a:extLst>
            <a:ext uri="{FF2B5EF4-FFF2-40B4-BE49-F238E27FC236}">
              <a16:creationId xmlns:a16="http://schemas.microsoft.com/office/drawing/2014/main" xmlns="" id="{00000000-0008-0000-0600-000065030000}"/>
            </a:ext>
          </a:extLst>
        </xdr:cNvPr>
        <xdr:cNvCxnSpPr/>
      </xdr:nvCxnSpPr>
      <xdr:spPr>
        <a:xfrm flipV="1">
          <a:off x="19545300" y="13175157"/>
          <a:ext cx="889000" cy="2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81111</xdr:rowOff>
    </xdr:from>
    <xdr:to>
      <xdr:col>107</xdr:col>
      <xdr:colOff>101600</xdr:colOff>
      <xdr:row>76</xdr:row>
      <xdr:rowOff>11261</xdr:rowOff>
    </xdr:to>
    <xdr:sp macro="" textlink="">
      <xdr:nvSpPr>
        <xdr:cNvPr id="870" name="フローチャート: 判断 869">
          <a:extLst>
            <a:ext uri="{FF2B5EF4-FFF2-40B4-BE49-F238E27FC236}">
              <a16:creationId xmlns:a16="http://schemas.microsoft.com/office/drawing/2014/main" xmlns="" id="{00000000-0008-0000-0600-000066030000}"/>
            </a:ext>
          </a:extLst>
        </xdr:cNvPr>
        <xdr:cNvSpPr/>
      </xdr:nvSpPr>
      <xdr:spPr>
        <a:xfrm>
          <a:off x="20383500" y="1293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27788</xdr:rowOff>
    </xdr:from>
    <xdr:ext cx="534377"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20167111" y="1271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165336</xdr:rowOff>
    </xdr:from>
    <xdr:to>
      <xdr:col>102</xdr:col>
      <xdr:colOff>114300</xdr:colOff>
      <xdr:row>77</xdr:row>
      <xdr:rowOff>32241</xdr:rowOff>
    </xdr:to>
    <xdr:cxnSp macro="">
      <xdr:nvCxnSpPr>
        <xdr:cNvPr id="872" name="直線コネクタ 871">
          <a:extLst>
            <a:ext uri="{FF2B5EF4-FFF2-40B4-BE49-F238E27FC236}">
              <a16:creationId xmlns:a16="http://schemas.microsoft.com/office/drawing/2014/main" xmlns="" id="{00000000-0008-0000-0600-000068030000}"/>
            </a:ext>
          </a:extLst>
        </xdr:cNvPr>
        <xdr:cNvCxnSpPr/>
      </xdr:nvCxnSpPr>
      <xdr:spPr>
        <a:xfrm flipV="1">
          <a:off x="18656300" y="13195536"/>
          <a:ext cx="889000" cy="3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36404</xdr:rowOff>
    </xdr:from>
    <xdr:to>
      <xdr:col>102</xdr:col>
      <xdr:colOff>165100</xdr:colOff>
      <xdr:row>75</xdr:row>
      <xdr:rowOff>138004</xdr:rowOff>
    </xdr:to>
    <xdr:sp macro="" textlink="">
      <xdr:nvSpPr>
        <xdr:cNvPr id="873" name="フローチャート: 判断 872">
          <a:extLst>
            <a:ext uri="{FF2B5EF4-FFF2-40B4-BE49-F238E27FC236}">
              <a16:creationId xmlns:a16="http://schemas.microsoft.com/office/drawing/2014/main" xmlns="" id="{00000000-0008-0000-0600-000069030000}"/>
            </a:ext>
          </a:extLst>
        </xdr:cNvPr>
        <xdr:cNvSpPr/>
      </xdr:nvSpPr>
      <xdr:spPr>
        <a:xfrm>
          <a:off x="19494500" y="1289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154531</xdr:rowOff>
    </xdr:from>
    <xdr:ext cx="534377"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19278111" y="1267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38869</xdr:rowOff>
    </xdr:from>
    <xdr:to>
      <xdr:col>98</xdr:col>
      <xdr:colOff>38100</xdr:colOff>
      <xdr:row>75</xdr:row>
      <xdr:rowOff>140469</xdr:rowOff>
    </xdr:to>
    <xdr:sp macro="" textlink="">
      <xdr:nvSpPr>
        <xdr:cNvPr id="875" name="フローチャート: 判断 874">
          <a:extLst>
            <a:ext uri="{FF2B5EF4-FFF2-40B4-BE49-F238E27FC236}">
              <a16:creationId xmlns:a16="http://schemas.microsoft.com/office/drawing/2014/main" xmlns="" id="{00000000-0008-0000-0600-00006B030000}"/>
            </a:ext>
          </a:extLst>
        </xdr:cNvPr>
        <xdr:cNvSpPr/>
      </xdr:nvSpPr>
      <xdr:spPr>
        <a:xfrm>
          <a:off x="18605500" y="1289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156996</xdr:rowOff>
    </xdr:from>
    <xdr:ext cx="534377"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18389111" y="1267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xmlns=""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xmlns=""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65289</xdr:rowOff>
    </xdr:from>
    <xdr:to>
      <xdr:col>116</xdr:col>
      <xdr:colOff>114300</xdr:colOff>
      <xdr:row>76</xdr:row>
      <xdr:rowOff>166889</xdr:rowOff>
    </xdr:to>
    <xdr:sp macro="" textlink="">
      <xdr:nvSpPr>
        <xdr:cNvPr id="882" name="楕円 881">
          <a:extLst>
            <a:ext uri="{FF2B5EF4-FFF2-40B4-BE49-F238E27FC236}">
              <a16:creationId xmlns:a16="http://schemas.microsoft.com/office/drawing/2014/main" xmlns="" id="{00000000-0008-0000-0600-000072030000}"/>
            </a:ext>
          </a:extLst>
        </xdr:cNvPr>
        <xdr:cNvSpPr/>
      </xdr:nvSpPr>
      <xdr:spPr>
        <a:xfrm>
          <a:off x="22110700" y="1309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43716</xdr:rowOff>
    </xdr:from>
    <xdr:ext cx="534377" cy="259045"/>
    <xdr:sp macro="" textlink="">
      <xdr:nvSpPr>
        <xdr:cNvPr id="883" name="繰出金該当値テキスト">
          <a:extLst>
            <a:ext uri="{FF2B5EF4-FFF2-40B4-BE49-F238E27FC236}">
              <a16:creationId xmlns:a16="http://schemas.microsoft.com/office/drawing/2014/main" xmlns="" id="{00000000-0008-0000-0600-000073030000}"/>
            </a:ext>
          </a:extLst>
        </xdr:cNvPr>
        <xdr:cNvSpPr txBox="1"/>
      </xdr:nvSpPr>
      <xdr:spPr>
        <a:xfrm>
          <a:off x="22212300" y="1307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68506</xdr:rowOff>
    </xdr:from>
    <xdr:to>
      <xdr:col>112</xdr:col>
      <xdr:colOff>38100</xdr:colOff>
      <xdr:row>76</xdr:row>
      <xdr:rowOff>170106</xdr:rowOff>
    </xdr:to>
    <xdr:sp macro="" textlink="">
      <xdr:nvSpPr>
        <xdr:cNvPr id="884" name="楕円 883">
          <a:extLst>
            <a:ext uri="{FF2B5EF4-FFF2-40B4-BE49-F238E27FC236}">
              <a16:creationId xmlns:a16="http://schemas.microsoft.com/office/drawing/2014/main" xmlns="" id="{00000000-0008-0000-0600-000074030000}"/>
            </a:ext>
          </a:extLst>
        </xdr:cNvPr>
        <xdr:cNvSpPr/>
      </xdr:nvSpPr>
      <xdr:spPr>
        <a:xfrm>
          <a:off x="21272500" y="1309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161233</xdr:rowOff>
    </xdr:from>
    <xdr:ext cx="534377" cy="259045"/>
    <xdr:sp macro="" textlink="">
      <xdr:nvSpPr>
        <xdr:cNvPr id="885" name="テキスト ボックス 884">
          <a:extLst>
            <a:ext uri="{FF2B5EF4-FFF2-40B4-BE49-F238E27FC236}">
              <a16:creationId xmlns:a16="http://schemas.microsoft.com/office/drawing/2014/main" xmlns="" id="{00000000-0008-0000-0600-000075030000}"/>
            </a:ext>
          </a:extLst>
        </xdr:cNvPr>
        <xdr:cNvSpPr txBox="1"/>
      </xdr:nvSpPr>
      <xdr:spPr>
        <a:xfrm>
          <a:off x="21056111" y="1319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94157</xdr:rowOff>
    </xdr:from>
    <xdr:to>
      <xdr:col>107</xdr:col>
      <xdr:colOff>101600</xdr:colOff>
      <xdr:row>77</xdr:row>
      <xdr:rowOff>24307</xdr:rowOff>
    </xdr:to>
    <xdr:sp macro="" textlink="">
      <xdr:nvSpPr>
        <xdr:cNvPr id="886" name="楕円 885">
          <a:extLst>
            <a:ext uri="{FF2B5EF4-FFF2-40B4-BE49-F238E27FC236}">
              <a16:creationId xmlns:a16="http://schemas.microsoft.com/office/drawing/2014/main" xmlns="" id="{00000000-0008-0000-0600-000076030000}"/>
            </a:ext>
          </a:extLst>
        </xdr:cNvPr>
        <xdr:cNvSpPr/>
      </xdr:nvSpPr>
      <xdr:spPr>
        <a:xfrm>
          <a:off x="20383500" y="131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15434</xdr:rowOff>
    </xdr:from>
    <xdr:ext cx="534377" cy="259045"/>
    <xdr:sp macro="" textlink="">
      <xdr:nvSpPr>
        <xdr:cNvPr id="887" name="テキスト ボックス 886">
          <a:extLst>
            <a:ext uri="{FF2B5EF4-FFF2-40B4-BE49-F238E27FC236}">
              <a16:creationId xmlns:a16="http://schemas.microsoft.com/office/drawing/2014/main" xmlns="" id="{00000000-0008-0000-0600-000077030000}"/>
            </a:ext>
          </a:extLst>
        </xdr:cNvPr>
        <xdr:cNvSpPr txBox="1"/>
      </xdr:nvSpPr>
      <xdr:spPr>
        <a:xfrm>
          <a:off x="20167111" y="1321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114536</xdr:rowOff>
    </xdr:from>
    <xdr:to>
      <xdr:col>102</xdr:col>
      <xdr:colOff>165100</xdr:colOff>
      <xdr:row>77</xdr:row>
      <xdr:rowOff>44686</xdr:rowOff>
    </xdr:to>
    <xdr:sp macro="" textlink="">
      <xdr:nvSpPr>
        <xdr:cNvPr id="888" name="楕円 887">
          <a:extLst>
            <a:ext uri="{FF2B5EF4-FFF2-40B4-BE49-F238E27FC236}">
              <a16:creationId xmlns:a16="http://schemas.microsoft.com/office/drawing/2014/main" xmlns="" id="{00000000-0008-0000-0600-000078030000}"/>
            </a:ext>
          </a:extLst>
        </xdr:cNvPr>
        <xdr:cNvSpPr/>
      </xdr:nvSpPr>
      <xdr:spPr>
        <a:xfrm>
          <a:off x="19494500" y="1314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35813</xdr:rowOff>
    </xdr:from>
    <xdr:ext cx="534377" cy="259045"/>
    <xdr:sp macro="" textlink="">
      <xdr:nvSpPr>
        <xdr:cNvPr id="889" name="テキスト ボックス 888">
          <a:extLst>
            <a:ext uri="{FF2B5EF4-FFF2-40B4-BE49-F238E27FC236}">
              <a16:creationId xmlns:a16="http://schemas.microsoft.com/office/drawing/2014/main" xmlns="" id="{00000000-0008-0000-0600-000079030000}"/>
            </a:ext>
          </a:extLst>
        </xdr:cNvPr>
        <xdr:cNvSpPr txBox="1"/>
      </xdr:nvSpPr>
      <xdr:spPr>
        <a:xfrm>
          <a:off x="19278111" y="1323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152891</xdr:rowOff>
    </xdr:from>
    <xdr:to>
      <xdr:col>98</xdr:col>
      <xdr:colOff>38100</xdr:colOff>
      <xdr:row>77</xdr:row>
      <xdr:rowOff>83041</xdr:rowOff>
    </xdr:to>
    <xdr:sp macro="" textlink="">
      <xdr:nvSpPr>
        <xdr:cNvPr id="890" name="楕円 889">
          <a:extLst>
            <a:ext uri="{FF2B5EF4-FFF2-40B4-BE49-F238E27FC236}">
              <a16:creationId xmlns:a16="http://schemas.microsoft.com/office/drawing/2014/main" xmlns="" id="{00000000-0008-0000-0600-00007A030000}"/>
            </a:ext>
          </a:extLst>
        </xdr:cNvPr>
        <xdr:cNvSpPr/>
      </xdr:nvSpPr>
      <xdr:spPr>
        <a:xfrm>
          <a:off x="18605500" y="1318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74168</xdr:rowOff>
    </xdr:from>
    <xdr:ext cx="534377" cy="259045"/>
    <xdr:sp macro="" textlink="">
      <xdr:nvSpPr>
        <xdr:cNvPr id="891" name="テキスト ボックス 890">
          <a:extLst>
            <a:ext uri="{FF2B5EF4-FFF2-40B4-BE49-F238E27FC236}">
              <a16:creationId xmlns:a16="http://schemas.microsoft.com/office/drawing/2014/main" xmlns="" id="{00000000-0008-0000-0600-00007B030000}"/>
            </a:ext>
          </a:extLst>
        </xdr:cNvPr>
        <xdr:cNvSpPr txBox="1"/>
      </xdr:nvSpPr>
      <xdr:spPr>
        <a:xfrm>
          <a:off x="18389111" y="1327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xmlns=""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xmlns=""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xmlns=""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xmlns=""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xmlns=""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xmlns=""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xmlns=""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xmlns=""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xmlns=""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xmlns=""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xmlns=""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xmlns=""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xmlns=""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xmlns=""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xmlns=""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xmlns=""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xmlns=""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xmlns=""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xmlns=""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xmlns=""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xmlns=""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xmlns=""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xmlns=""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xmlns=""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xmlns=""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xmlns=""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xmlns=""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xmlns=""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xmlns=""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xmlns=""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xmlns=""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xmlns=""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xmlns=""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xmlns=""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xmlns=""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xmlns=""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xmlns=""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xmlns=""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xmlns=""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xmlns=""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xmlns=""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xmlns=""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xmlns=""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xmlns=""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xmlns=""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xmlns=""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明朝" panose="02020600040205080304" pitchFamily="18" charset="-128"/>
              <a:ea typeface="ＭＳ Ｐ明朝" panose="02020600040205080304" pitchFamily="18" charset="-128"/>
            </a:rPr>
            <a:t>　</a:t>
          </a:r>
          <a:r>
            <a:rPr kumimoji="1" lang="ja-JP" altLang="en-US" sz="1300">
              <a:latin typeface="ＭＳ Ｐ明朝" panose="02020600040205080304" pitchFamily="18" charset="-128"/>
              <a:ea typeface="ＭＳ Ｐ明朝" panose="02020600040205080304" pitchFamily="18" charset="-128"/>
            </a:rPr>
            <a:t>歳出決算額は、住民一人当たり</a:t>
          </a:r>
          <a:r>
            <a:rPr kumimoji="1" lang="en-US" altLang="ja-JP" sz="1300">
              <a:latin typeface="ＭＳ Ｐ明朝" panose="02020600040205080304" pitchFamily="18" charset="-128"/>
              <a:ea typeface="ＭＳ Ｐ明朝" panose="02020600040205080304" pitchFamily="18" charset="-128"/>
            </a:rPr>
            <a:t>591,715</a:t>
          </a:r>
          <a:r>
            <a:rPr kumimoji="1" lang="ja-JP" altLang="en-US" sz="1300">
              <a:latin typeface="ＭＳ Ｐ明朝" panose="02020600040205080304" pitchFamily="18" charset="-128"/>
              <a:ea typeface="ＭＳ Ｐ明朝" panose="02020600040205080304" pitchFamily="18" charset="-128"/>
            </a:rPr>
            <a:t>円となっており、全体としては前年度に比べ大きの費目で減少している。増の主な構成項目である人件費は、住民一人当たり</a:t>
          </a:r>
          <a:r>
            <a:rPr kumimoji="1" lang="en-US" altLang="ja-JP" sz="1300">
              <a:latin typeface="ＭＳ Ｐ明朝" panose="02020600040205080304" pitchFamily="18" charset="-128"/>
              <a:ea typeface="ＭＳ Ｐ明朝" panose="02020600040205080304" pitchFamily="18" charset="-128"/>
            </a:rPr>
            <a:t>110,058</a:t>
          </a:r>
          <a:r>
            <a:rPr kumimoji="1" lang="ja-JP" altLang="en-US" sz="1300">
              <a:latin typeface="ＭＳ Ｐ明朝" panose="02020600040205080304" pitchFamily="18" charset="-128"/>
              <a:ea typeface="ＭＳ Ｐ明朝" panose="02020600040205080304" pitchFamily="18" charset="-128"/>
            </a:rPr>
            <a:t>円となっており、類似団体平均と比べ</a:t>
          </a:r>
          <a:r>
            <a:rPr kumimoji="1" lang="en-US" altLang="ja-JP" sz="1300">
              <a:latin typeface="ＭＳ Ｐ明朝" panose="02020600040205080304" pitchFamily="18" charset="-128"/>
              <a:ea typeface="ＭＳ Ｐ明朝" panose="02020600040205080304" pitchFamily="18" charset="-128"/>
            </a:rPr>
            <a:t>5,762</a:t>
          </a:r>
          <a:r>
            <a:rPr kumimoji="1" lang="ja-JP" altLang="en-US" sz="1300">
              <a:latin typeface="ＭＳ Ｐ明朝" panose="02020600040205080304" pitchFamily="18" charset="-128"/>
              <a:ea typeface="ＭＳ Ｐ明朝" panose="02020600040205080304" pitchFamily="18" charset="-128"/>
            </a:rPr>
            <a:t>円高く、前年度に比べて</a:t>
          </a:r>
          <a:r>
            <a:rPr kumimoji="1" lang="en-US" altLang="ja-JP" sz="1300">
              <a:latin typeface="ＭＳ Ｐ明朝" panose="02020600040205080304" pitchFamily="18" charset="-128"/>
              <a:ea typeface="ＭＳ Ｐ明朝" panose="02020600040205080304" pitchFamily="18" charset="-128"/>
            </a:rPr>
            <a:t>2,928</a:t>
          </a:r>
          <a:r>
            <a:rPr kumimoji="1" lang="ja-JP" altLang="en-US" sz="1300">
              <a:latin typeface="ＭＳ Ｐ明朝" panose="02020600040205080304" pitchFamily="18" charset="-128"/>
              <a:ea typeface="ＭＳ Ｐ明朝" panose="02020600040205080304" pitchFamily="18" charset="-128"/>
            </a:rPr>
            <a:t>円の増加となっている。人事院勧告に伴う給与改定に加え、会計年度任用職員の期末手当の支給率の増により、しばらくは増加傾向が続くと見込まれる。また、補助費は、住民一人当たり</a:t>
          </a:r>
          <a:r>
            <a:rPr kumimoji="1" lang="en-US" altLang="ja-JP" sz="1300">
              <a:latin typeface="ＭＳ Ｐ明朝" panose="02020600040205080304" pitchFamily="18" charset="-128"/>
              <a:ea typeface="ＭＳ Ｐ明朝" panose="02020600040205080304" pitchFamily="18" charset="-128"/>
            </a:rPr>
            <a:t>106,508</a:t>
          </a:r>
          <a:r>
            <a:rPr kumimoji="1" lang="ja-JP" altLang="en-US" sz="1300">
              <a:latin typeface="ＭＳ Ｐ明朝" panose="02020600040205080304" pitchFamily="18" charset="-128"/>
              <a:ea typeface="ＭＳ Ｐ明朝" panose="02020600040205080304" pitchFamily="18" charset="-128"/>
            </a:rPr>
            <a:t>円で、類似団体と比較して</a:t>
          </a:r>
          <a:r>
            <a:rPr kumimoji="1" lang="en-US" altLang="ja-JP" sz="1300">
              <a:latin typeface="ＭＳ Ｐ明朝" panose="02020600040205080304" pitchFamily="18" charset="-128"/>
              <a:ea typeface="ＭＳ Ｐ明朝" panose="02020600040205080304" pitchFamily="18" charset="-128"/>
            </a:rPr>
            <a:t>12,606</a:t>
          </a:r>
          <a:r>
            <a:rPr kumimoji="1" lang="ja-JP" altLang="en-US" sz="1300">
              <a:latin typeface="ＭＳ Ｐ明朝" panose="02020600040205080304" pitchFamily="18" charset="-128"/>
              <a:ea typeface="ＭＳ Ｐ明朝" panose="02020600040205080304" pitchFamily="18" charset="-128"/>
            </a:rPr>
            <a:t>円下回っているものの、前年度と比べて</a:t>
          </a:r>
          <a:r>
            <a:rPr kumimoji="1" lang="en-US" altLang="ja-JP" sz="1300">
              <a:latin typeface="ＭＳ Ｐ明朝" panose="02020600040205080304" pitchFamily="18" charset="-128"/>
              <a:ea typeface="ＭＳ Ｐ明朝" panose="02020600040205080304" pitchFamily="18" charset="-128"/>
            </a:rPr>
            <a:t>8,883</a:t>
          </a:r>
          <a:r>
            <a:rPr kumimoji="1" lang="ja-JP" altLang="en-US" sz="1300">
              <a:latin typeface="ＭＳ Ｐ明朝" panose="02020600040205080304" pitchFamily="18" charset="-128"/>
              <a:ea typeface="ＭＳ Ｐ明朝" panose="02020600040205080304" pitchFamily="18" charset="-128"/>
            </a:rPr>
            <a:t>円増加している。主な要因は、現在進めている次期ごみ処理施設整備事業に伴う負担金の増に加え、下水道事業会計に対する補助金の増によるものです。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4BCD2792-9191-4F56-858C-8667AE0CB2D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CE75E9CE-BEA3-4C5B-B44D-6E095104F6E2}"/>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18A1EA97-CE9B-4AB2-B6F9-CFA113C03D59}"/>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BB8D3832-A828-4531-A187-41A05FAC1E6F}"/>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CAAFFAE6-E279-4624-8917-B1CCC6FC6B0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4F9C20BC-3333-49CA-BF73-E52215863E3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26CCEF35-BCB4-4071-8DD5-469A4A35A1E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4D8E1144-5A2F-4D7B-8DF2-E16EA15BCB5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A6A912E0-7349-47A3-A4CD-574267294D3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A63192D0-57CA-4516-8266-0E93E8EAE4CD}"/>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11,119
10,981
82.67
6,826,853
6,579,283
247,570
3,873,716
6,512,639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E5F6773A-8AD9-4B93-8546-2F75DB0A156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4B67F1BF-8E69-4B9A-96CB-612D6F4D6DE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4261CAE9-D5EA-4624-AFC5-8682C78CC11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9F61DECE-EFF3-44CA-AD67-6BA162FB817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62493A54-1E24-4B27-B23D-8C5C2E3080C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39FDDB3E-4304-40E9-82FD-507B5F4FD19E}"/>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EEDB7484-E8DE-4FB8-A9C5-DA0D5A38FE13}"/>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F52218E2-4E18-4327-8A15-C5B798BC5FF1}"/>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9188A5E8-59CA-4126-A259-E62409B52196}"/>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5A1497C1-CA9D-4AC5-B07C-511F0A022C9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18E5D23E-A25C-4592-BD97-707E8B71671B}"/>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83977ADA-8742-4F34-A204-218AA4830395}"/>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D918695B-B356-410E-83E9-D1A221FBBD04}"/>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2B236FDA-5EAD-4869-AB39-62E670C6D14F}"/>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3BA3FBB8-D396-4419-B7B0-4BF22FCBA86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3348999C-4C83-482E-9162-2CB9DD1153D1}"/>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5D8A2818-A83F-4384-A876-605A41EFC12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9C23C285-82BA-44C4-A024-C9FBF0E979F6}"/>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86FF11D8-134F-4BD4-B7AE-97C471F5F1E4}"/>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BBC83070-1A05-484B-BABE-B79DC20C2309}"/>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56A1648A-2793-4F38-BEBD-4FA1A2F6B06C}"/>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2663342D-AA05-46E5-8AAA-5DA85A5599A6}"/>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A5142496-949A-4C1D-9F16-B0A980C38DB4}"/>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DBE9C6B0-6413-4208-B810-6B16D6D438A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839CAFE2-ECBB-40D2-A104-B3E03FED87AD}"/>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3FF14BD1-F152-4407-8219-4831678556B7}"/>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511E60F7-6034-4405-B3CA-B3BB3F550A46}"/>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F1D4B278-EB5D-45C1-AB37-0B4D5A7042E3}"/>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DBC7F716-205F-42F0-9E11-266F8C88BBE6}"/>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5F63E58-BF2A-4BBB-8364-1453BF4306D4}"/>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2EE8DF3E-DA0C-404C-9864-4DD9BEEB6EB8}"/>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CF8D486B-595A-4CE6-B117-C920CBC61D4A}"/>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xmlns="" id="{8EFFB46F-FA75-4FDF-9EBB-1D4004F00184}"/>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8C59F7A0-B239-4966-B10E-7B5E4ED870FA}"/>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xmlns="" id="{EDF32E5A-4284-4667-BF45-0F63274C18D7}"/>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56698269-58A8-4234-97F2-6E0D1E032D4D}"/>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xmlns="" id="{ED477FE0-A880-46FE-83A1-F35A3CB8C32F}"/>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441A5E49-E46D-4AB0-9A62-3F7B70F5D781}"/>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xmlns="" id="{BD588D2A-2A76-4F5D-B912-37855F7DFF6B}"/>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4273B5FD-7914-4055-9602-66C0FEABC963}"/>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xmlns="" id="{24033F12-3F03-4CA7-B1CF-08F409BFC16E}"/>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A23888F0-B425-4366-A67C-23004049447C}"/>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xmlns="" id="{39B5E8D8-34FE-4B47-A49E-39A827400CD8}"/>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C6E2D8B5-E932-4D0A-9589-F7EDED52747F}"/>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xmlns="" id="{B95F3B50-04BB-479F-A823-8FCC5FE0BA76}"/>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xmlns="" id="{2A59FB7D-1873-403E-8329-FDAEA7474FBF}"/>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91857</xdr:rowOff>
    </xdr:from>
    <xdr:to>
      <xdr:col>24</xdr:col>
      <xdr:colOff>62865</xdr:colOff>
      <xdr:row>39</xdr:row>
      <xdr:rowOff>19522</xdr:rowOff>
    </xdr:to>
    <xdr:cxnSp macro="">
      <xdr:nvCxnSpPr>
        <xdr:cNvPr id="58" name="直線コネクタ 57">
          <a:extLst>
            <a:ext uri="{FF2B5EF4-FFF2-40B4-BE49-F238E27FC236}">
              <a16:creationId xmlns:a16="http://schemas.microsoft.com/office/drawing/2014/main" xmlns="" id="{F004DDB7-311A-42CC-92F6-5F7167934D06}"/>
            </a:ext>
          </a:extLst>
        </xdr:cNvPr>
        <xdr:cNvCxnSpPr/>
      </xdr:nvCxnSpPr>
      <xdr:spPr>
        <a:xfrm flipV="1">
          <a:off x="4633595" y="5235357"/>
          <a:ext cx="1270" cy="147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23349</xdr:rowOff>
    </xdr:from>
    <xdr:ext cx="469744" cy="259045"/>
    <xdr:sp macro="" textlink="">
      <xdr:nvSpPr>
        <xdr:cNvPr id="59" name="議会費最小値テキスト">
          <a:extLst>
            <a:ext uri="{FF2B5EF4-FFF2-40B4-BE49-F238E27FC236}">
              <a16:creationId xmlns:a16="http://schemas.microsoft.com/office/drawing/2014/main" xmlns="" id="{EAB05CEB-B04D-47C8-8774-D88F46F2AF79}"/>
            </a:ext>
          </a:extLst>
        </xdr:cNvPr>
        <xdr:cNvSpPr txBox="1"/>
      </xdr:nvSpPr>
      <xdr:spPr>
        <a:xfrm>
          <a:off x="4686300" y="670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19522</xdr:rowOff>
    </xdr:from>
    <xdr:to>
      <xdr:col>24</xdr:col>
      <xdr:colOff>152400</xdr:colOff>
      <xdr:row>39</xdr:row>
      <xdr:rowOff>19522</xdr:rowOff>
    </xdr:to>
    <xdr:cxnSp macro="">
      <xdr:nvCxnSpPr>
        <xdr:cNvPr id="60" name="直線コネクタ 59">
          <a:extLst>
            <a:ext uri="{FF2B5EF4-FFF2-40B4-BE49-F238E27FC236}">
              <a16:creationId xmlns:a16="http://schemas.microsoft.com/office/drawing/2014/main" xmlns="" id="{B90B47F1-BEEB-4684-8E81-3DD1AFB5FC7A}"/>
            </a:ext>
          </a:extLst>
        </xdr:cNvPr>
        <xdr:cNvCxnSpPr/>
      </xdr:nvCxnSpPr>
      <xdr:spPr>
        <a:xfrm>
          <a:off x="4546600" y="670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38534</xdr:rowOff>
    </xdr:from>
    <xdr:ext cx="534377" cy="259045"/>
    <xdr:sp macro="" textlink="">
      <xdr:nvSpPr>
        <xdr:cNvPr id="61" name="議会費最大値テキスト">
          <a:extLst>
            <a:ext uri="{FF2B5EF4-FFF2-40B4-BE49-F238E27FC236}">
              <a16:creationId xmlns:a16="http://schemas.microsoft.com/office/drawing/2014/main" xmlns="" id="{127A4E88-4A16-41B5-A616-38AE1F98D47D}"/>
            </a:ext>
          </a:extLst>
        </xdr:cNvPr>
        <xdr:cNvSpPr txBox="1"/>
      </xdr:nvSpPr>
      <xdr:spPr>
        <a:xfrm>
          <a:off x="4686300" y="501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91857</xdr:rowOff>
    </xdr:from>
    <xdr:to>
      <xdr:col>24</xdr:col>
      <xdr:colOff>152400</xdr:colOff>
      <xdr:row>30</xdr:row>
      <xdr:rowOff>91857</xdr:rowOff>
    </xdr:to>
    <xdr:cxnSp macro="">
      <xdr:nvCxnSpPr>
        <xdr:cNvPr id="62" name="直線コネクタ 61">
          <a:extLst>
            <a:ext uri="{FF2B5EF4-FFF2-40B4-BE49-F238E27FC236}">
              <a16:creationId xmlns:a16="http://schemas.microsoft.com/office/drawing/2014/main" xmlns="" id="{522729D4-95F3-4D84-BB0B-6BBAA1DD042C}"/>
            </a:ext>
          </a:extLst>
        </xdr:cNvPr>
        <xdr:cNvCxnSpPr/>
      </xdr:nvCxnSpPr>
      <xdr:spPr>
        <a:xfrm>
          <a:off x="4546600" y="523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71936</xdr:rowOff>
    </xdr:from>
    <xdr:to>
      <xdr:col>24</xdr:col>
      <xdr:colOff>63500</xdr:colOff>
      <xdr:row>36</xdr:row>
      <xdr:rowOff>95939</xdr:rowOff>
    </xdr:to>
    <xdr:cxnSp macro="">
      <xdr:nvCxnSpPr>
        <xdr:cNvPr id="63" name="直線コネクタ 62">
          <a:extLst>
            <a:ext uri="{FF2B5EF4-FFF2-40B4-BE49-F238E27FC236}">
              <a16:creationId xmlns:a16="http://schemas.microsoft.com/office/drawing/2014/main" xmlns="" id="{D75BD144-3076-4438-ADB3-608B6C62B054}"/>
            </a:ext>
          </a:extLst>
        </xdr:cNvPr>
        <xdr:cNvCxnSpPr/>
      </xdr:nvCxnSpPr>
      <xdr:spPr>
        <a:xfrm flipV="1">
          <a:off x="3797300" y="6244136"/>
          <a:ext cx="8382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99005</xdr:rowOff>
    </xdr:from>
    <xdr:ext cx="469744" cy="259045"/>
    <xdr:sp macro="" textlink="">
      <xdr:nvSpPr>
        <xdr:cNvPr id="64" name="議会費平均値テキスト">
          <a:extLst>
            <a:ext uri="{FF2B5EF4-FFF2-40B4-BE49-F238E27FC236}">
              <a16:creationId xmlns:a16="http://schemas.microsoft.com/office/drawing/2014/main" xmlns="" id="{955E62DD-7811-469E-8027-7096031D047B}"/>
            </a:ext>
          </a:extLst>
        </xdr:cNvPr>
        <xdr:cNvSpPr txBox="1"/>
      </xdr:nvSpPr>
      <xdr:spPr>
        <a:xfrm>
          <a:off x="4686300" y="6271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120578</xdr:rowOff>
    </xdr:from>
    <xdr:to>
      <xdr:col>24</xdr:col>
      <xdr:colOff>114300</xdr:colOff>
      <xdr:row>37</xdr:row>
      <xdr:rowOff>50728</xdr:rowOff>
    </xdr:to>
    <xdr:sp macro="" textlink="">
      <xdr:nvSpPr>
        <xdr:cNvPr id="65" name="フローチャート: 判断 64">
          <a:extLst>
            <a:ext uri="{FF2B5EF4-FFF2-40B4-BE49-F238E27FC236}">
              <a16:creationId xmlns:a16="http://schemas.microsoft.com/office/drawing/2014/main" xmlns="" id="{E88257F7-D9F0-4340-9B46-F7CED3CD9B2E}"/>
            </a:ext>
          </a:extLst>
        </xdr:cNvPr>
        <xdr:cNvSpPr/>
      </xdr:nvSpPr>
      <xdr:spPr>
        <a:xfrm>
          <a:off x="4584700" y="629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95939</xdr:rowOff>
    </xdr:from>
    <xdr:to>
      <xdr:col>19</xdr:col>
      <xdr:colOff>177800</xdr:colOff>
      <xdr:row>36</xdr:row>
      <xdr:rowOff>111778</xdr:rowOff>
    </xdr:to>
    <xdr:cxnSp macro="">
      <xdr:nvCxnSpPr>
        <xdr:cNvPr id="66" name="直線コネクタ 65">
          <a:extLst>
            <a:ext uri="{FF2B5EF4-FFF2-40B4-BE49-F238E27FC236}">
              <a16:creationId xmlns:a16="http://schemas.microsoft.com/office/drawing/2014/main" xmlns="" id="{AC985B85-997A-40F8-9DCF-95E8FD68CF7E}"/>
            </a:ext>
          </a:extLst>
        </xdr:cNvPr>
        <xdr:cNvCxnSpPr/>
      </xdr:nvCxnSpPr>
      <xdr:spPr>
        <a:xfrm flipV="1">
          <a:off x="2908300" y="6268139"/>
          <a:ext cx="889000" cy="1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147683</xdr:rowOff>
    </xdr:from>
    <xdr:to>
      <xdr:col>20</xdr:col>
      <xdr:colOff>38100</xdr:colOff>
      <xdr:row>37</xdr:row>
      <xdr:rowOff>77833</xdr:rowOff>
    </xdr:to>
    <xdr:sp macro="" textlink="">
      <xdr:nvSpPr>
        <xdr:cNvPr id="67" name="フローチャート: 判断 66">
          <a:extLst>
            <a:ext uri="{FF2B5EF4-FFF2-40B4-BE49-F238E27FC236}">
              <a16:creationId xmlns:a16="http://schemas.microsoft.com/office/drawing/2014/main" xmlns="" id="{716B6E77-8DDA-4A7E-BA09-B416560F1914}"/>
            </a:ext>
          </a:extLst>
        </xdr:cNvPr>
        <xdr:cNvSpPr/>
      </xdr:nvSpPr>
      <xdr:spPr>
        <a:xfrm>
          <a:off x="3746500" y="63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68960</xdr:rowOff>
    </xdr:from>
    <xdr:ext cx="469744" cy="259045"/>
    <xdr:sp macro="" textlink="">
      <xdr:nvSpPr>
        <xdr:cNvPr id="68" name="テキスト ボックス 67">
          <a:extLst>
            <a:ext uri="{FF2B5EF4-FFF2-40B4-BE49-F238E27FC236}">
              <a16:creationId xmlns:a16="http://schemas.microsoft.com/office/drawing/2014/main" xmlns="" id="{DEF330DA-9F1C-4603-809A-92E0FF3D6AE6}"/>
            </a:ext>
          </a:extLst>
        </xdr:cNvPr>
        <xdr:cNvSpPr txBox="1"/>
      </xdr:nvSpPr>
      <xdr:spPr>
        <a:xfrm>
          <a:off x="3562428" y="641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111778</xdr:rowOff>
    </xdr:from>
    <xdr:to>
      <xdr:col>15</xdr:col>
      <xdr:colOff>50800</xdr:colOff>
      <xdr:row>37</xdr:row>
      <xdr:rowOff>20991</xdr:rowOff>
    </xdr:to>
    <xdr:cxnSp macro="">
      <xdr:nvCxnSpPr>
        <xdr:cNvPr id="69" name="直線コネクタ 68">
          <a:extLst>
            <a:ext uri="{FF2B5EF4-FFF2-40B4-BE49-F238E27FC236}">
              <a16:creationId xmlns:a16="http://schemas.microsoft.com/office/drawing/2014/main" xmlns="" id="{83A41BDE-0E84-4267-B254-09CC2F328EA3}"/>
            </a:ext>
          </a:extLst>
        </xdr:cNvPr>
        <xdr:cNvCxnSpPr/>
      </xdr:nvCxnSpPr>
      <xdr:spPr>
        <a:xfrm flipV="1">
          <a:off x="2019300" y="6283978"/>
          <a:ext cx="889000" cy="8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148989</xdr:rowOff>
    </xdr:from>
    <xdr:to>
      <xdr:col>15</xdr:col>
      <xdr:colOff>101600</xdr:colOff>
      <xdr:row>37</xdr:row>
      <xdr:rowOff>79139</xdr:rowOff>
    </xdr:to>
    <xdr:sp macro="" textlink="">
      <xdr:nvSpPr>
        <xdr:cNvPr id="70" name="フローチャート: 判断 69">
          <a:extLst>
            <a:ext uri="{FF2B5EF4-FFF2-40B4-BE49-F238E27FC236}">
              <a16:creationId xmlns:a16="http://schemas.microsoft.com/office/drawing/2014/main" xmlns="" id="{50965EA9-2B10-402E-AA40-AA29690C9394}"/>
            </a:ext>
          </a:extLst>
        </xdr:cNvPr>
        <xdr:cNvSpPr/>
      </xdr:nvSpPr>
      <xdr:spPr>
        <a:xfrm>
          <a:off x="2857500" y="632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70266</xdr:rowOff>
    </xdr:from>
    <xdr:ext cx="469744" cy="259045"/>
    <xdr:sp macro="" textlink="">
      <xdr:nvSpPr>
        <xdr:cNvPr id="71" name="テキスト ボックス 70">
          <a:extLst>
            <a:ext uri="{FF2B5EF4-FFF2-40B4-BE49-F238E27FC236}">
              <a16:creationId xmlns:a16="http://schemas.microsoft.com/office/drawing/2014/main" xmlns="" id="{D4088AFB-B841-4CEC-BEBB-5BAC06D0938E}"/>
            </a:ext>
          </a:extLst>
        </xdr:cNvPr>
        <xdr:cNvSpPr txBox="1"/>
      </xdr:nvSpPr>
      <xdr:spPr>
        <a:xfrm>
          <a:off x="2673428" y="641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20991</xdr:rowOff>
    </xdr:from>
    <xdr:to>
      <xdr:col>10</xdr:col>
      <xdr:colOff>114300</xdr:colOff>
      <xdr:row>37</xdr:row>
      <xdr:rowOff>55608</xdr:rowOff>
    </xdr:to>
    <xdr:cxnSp macro="">
      <xdr:nvCxnSpPr>
        <xdr:cNvPr id="72" name="直線コネクタ 71">
          <a:extLst>
            <a:ext uri="{FF2B5EF4-FFF2-40B4-BE49-F238E27FC236}">
              <a16:creationId xmlns:a16="http://schemas.microsoft.com/office/drawing/2014/main" xmlns="" id="{EFF53F1F-7DD6-4884-A192-199625A22C2B}"/>
            </a:ext>
          </a:extLst>
        </xdr:cNvPr>
        <xdr:cNvCxnSpPr/>
      </xdr:nvCxnSpPr>
      <xdr:spPr>
        <a:xfrm flipV="1">
          <a:off x="1130300" y="6364641"/>
          <a:ext cx="889000" cy="3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95431</xdr:rowOff>
    </xdr:from>
    <xdr:to>
      <xdr:col>10</xdr:col>
      <xdr:colOff>165100</xdr:colOff>
      <xdr:row>37</xdr:row>
      <xdr:rowOff>25581</xdr:rowOff>
    </xdr:to>
    <xdr:sp macro="" textlink="">
      <xdr:nvSpPr>
        <xdr:cNvPr id="73" name="フローチャート: 判断 72">
          <a:extLst>
            <a:ext uri="{FF2B5EF4-FFF2-40B4-BE49-F238E27FC236}">
              <a16:creationId xmlns:a16="http://schemas.microsoft.com/office/drawing/2014/main" xmlns="" id="{3D34B97A-F86C-4890-B35F-67EC32684AAA}"/>
            </a:ext>
          </a:extLst>
        </xdr:cNvPr>
        <xdr:cNvSpPr/>
      </xdr:nvSpPr>
      <xdr:spPr>
        <a:xfrm>
          <a:off x="1968500" y="626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42108</xdr:rowOff>
    </xdr:from>
    <xdr:ext cx="469744" cy="259045"/>
    <xdr:sp macro="" textlink="">
      <xdr:nvSpPr>
        <xdr:cNvPr id="74" name="テキスト ボックス 73">
          <a:extLst>
            <a:ext uri="{FF2B5EF4-FFF2-40B4-BE49-F238E27FC236}">
              <a16:creationId xmlns:a16="http://schemas.microsoft.com/office/drawing/2014/main" xmlns="" id="{01D6BF92-B892-4DCD-97A4-541D254F781A}"/>
            </a:ext>
          </a:extLst>
        </xdr:cNvPr>
        <xdr:cNvSpPr txBox="1"/>
      </xdr:nvSpPr>
      <xdr:spPr>
        <a:xfrm>
          <a:off x="1784428" y="604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122210</xdr:rowOff>
    </xdr:from>
    <xdr:to>
      <xdr:col>6</xdr:col>
      <xdr:colOff>38100</xdr:colOff>
      <xdr:row>37</xdr:row>
      <xdr:rowOff>52360</xdr:rowOff>
    </xdr:to>
    <xdr:sp macro="" textlink="">
      <xdr:nvSpPr>
        <xdr:cNvPr id="75" name="フローチャート: 判断 74">
          <a:extLst>
            <a:ext uri="{FF2B5EF4-FFF2-40B4-BE49-F238E27FC236}">
              <a16:creationId xmlns:a16="http://schemas.microsoft.com/office/drawing/2014/main" xmlns="" id="{11A154F5-4347-4FE0-A348-B429FE7B3E42}"/>
            </a:ext>
          </a:extLst>
        </xdr:cNvPr>
        <xdr:cNvSpPr/>
      </xdr:nvSpPr>
      <xdr:spPr>
        <a:xfrm>
          <a:off x="1079500" y="629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68887</xdr:rowOff>
    </xdr:from>
    <xdr:ext cx="469744" cy="259045"/>
    <xdr:sp macro="" textlink="">
      <xdr:nvSpPr>
        <xdr:cNvPr id="76" name="テキスト ボックス 75">
          <a:extLst>
            <a:ext uri="{FF2B5EF4-FFF2-40B4-BE49-F238E27FC236}">
              <a16:creationId xmlns:a16="http://schemas.microsoft.com/office/drawing/2014/main" xmlns="" id="{451F3FD3-E728-4BEC-A2FA-39165702010A}"/>
            </a:ext>
          </a:extLst>
        </xdr:cNvPr>
        <xdr:cNvSpPr txBox="1"/>
      </xdr:nvSpPr>
      <xdr:spPr>
        <a:xfrm>
          <a:off x="895428" y="606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C5EA1C10-1FD0-464A-874B-C6E6B263337D}"/>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29211D69-70F6-442F-94D8-052CCC59CD9B}"/>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3DB4D60-D1C3-4D42-9DDC-69FB22F0DD9D}"/>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40B5B94D-CD79-483D-8D08-32D09E332093}"/>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F96A162-DF95-4712-9550-4C48BDFF3E7B}"/>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21136</xdr:rowOff>
    </xdr:from>
    <xdr:to>
      <xdr:col>24</xdr:col>
      <xdr:colOff>114300</xdr:colOff>
      <xdr:row>36</xdr:row>
      <xdr:rowOff>122736</xdr:rowOff>
    </xdr:to>
    <xdr:sp macro="" textlink="">
      <xdr:nvSpPr>
        <xdr:cNvPr id="82" name="楕円 81">
          <a:extLst>
            <a:ext uri="{FF2B5EF4-FFF2-40B4-BE49-F238E27FC236}">
              <a16:creationId xmlns:a16="http://schemas.microsoft.com/office/drawing/2014/main" xmlns="" id="{3BE20F25-0FBB-4E69-96A3-206369A485E9}"/>
            </a:ext>
          </a:extLst>
        </xdr:cNvPr>
        <xdr:cNvSpPr/>
      </xdr:nvSpPr>
      <xdr:spPr>
        <a:xfrm>
          <a:off x="4584700" y="619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44013</xdr:rowOff>
    </xdr:from>
    <xdr:ext cx="469744" cy="259045"/>
    <xdr:sp macro="" textlink="">
      <xdr:nvSpPr>
        <xdr:cNvPr id="83" name="議会費該当値テキスト">
          <a:extLst>
            <a:ext uri="{FF2B5EF4-FFF2-40B4-BE49-F238E27FC236}">
              <a16:creationId xmlns:a16="http://schemas.microsoft.com/office/drawing/2014/main" xmlns="" id="{D39A54B5-AB07-4EE6-9251-B98EB5DC08D6}"/>
            </a:ext>
          </a:extLst>
        </xdr:cNvPr>
        <xdr:cNvSpPr txBox="1"/>
      </xdr:nvSpPr>
      <xdr:spPr>
        <a:xfrm>
          <a:off x="4686300" y="6044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45139</xdr:rowOff>
    </xdr:from>
    <xdr:to>
      <xdr:col>20</xdr:col>
      <xdr:colOff>38100</xdr:colOff>
      <xdr:row>36</xdr:row>
      <xdr:rowOff>146739</xdr:rowOff>
    </xdr:to>
    <xdr:sp macro="" textlink="">
      <xdr:nvSpPr>
        <xdr:cNvPr id="84" name="楕円 83">
          <a:extLst>
            <a:ext uri="{FF2B5EF4-FFF2-40B4-BE49-F238E27FC236}">
              <a16:creationId xmlns:a16="http://schemas.microsoft.com/office/drawing/2014/main" xmlns="" id="{3BA3588C-A191-49A0-A1F8-91DD002A71D1}"/>
            </a:ext>
          </a:extLst>
        </xdr:cNvPr>
        <xdr:cNvSpPr/>
      </xdr:nvSpPr>
      <xdr:spPr>
        <a:xfrm>
          <a:off x="3746500" y="621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163266</xdr:rowOff>
    </xdr:from>
    <xdr:ext cx="469744" cy="259045"/>
    <xdr:sp macro="" textlink="">
      <xdr:nvSpPr>
        <xdr:cNvPr id="85" name="テキスト ボックス 84">
          <a:extLst>
            <a:ext uri="{FF2B5EF4-FFF2-40B4-BE49-F238E27FC236}">
              <a16:creationId xmlns:a16="http://schemas.microsoft.com/office/drawing/2014/main" xmlns="" id="{636D79A6-D7E9-4F1D-A82B-E2D5DDCBB404}"/>
            </a:ext>
          </a:extLst>
        </xdr:cNvPr>
        <xdr:cNvSpPr txBox="1"/>
      </xdr:nvSpPr>
      <xdr:spPr>
        <a:xfrm>
          <a:off x="3562428" y="5992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60978</xdr:rowOff>
    </xdr:from>
    <xdr:to>
      <xdr:col>15</xdr:col>
      <xdr:colOff>101600</xdr:colOff>
      <xdr:row>36</xdr:row>
      <xdr:rowOff>162578</xdr:rowOff>
    </xdr:to>
    <xdr:sp macro="" textlink="">
      <xdr:nvSpPr>
        <xdr:cNvPr id="86" name="楕円 85">
          <a:extLst>
            <a:ext uri="{FF2B5EF4-FFF2-40B4-BE49-F238E27FC236}">
              <a16:creationId xmlns:a16="http://schemas.microsoft.com/office/drawing/2014/main" xmlns="" id="{4D60F4D2-3795-4974-817D-666EAACF7B0A}"/>
            </a:ext>
          </a:extLst>
        </xdr:cNvPr>
        <xdr:cNvSpPr/>
      </xdr:nvSpPr>
      <xdr:spPr>
        <a:xfrm>
          <a:off x="2857500" y="623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7655</xdr:rowOff>
    </xdr:from>
    <xdr:ext cx="469744" cy="259045"/>
    <xdr:sp macro="" textlink="">
      <xdr:nvSpPr>
        <xdr:cNvPr id="87" name="テキスト ボックス 86">
          <a:extLst>
            <a:ext uri="{FF2B5EF4-FFF2-40B4-BE49-F238E27FC236}">
              <a16:creationId xmlns:a16="http://schemas.microsoft.com/office/drawing/2014/main" xmlns="" id="{E66CC28D-6974-4084-A604-6F5D0C4BA56F}"/>
            </a:ext>
          </a:extLst>
        </xdr:cNvPr>
        <xdr:cNvSpPr txBox="1"/>
      </xdr:nvSpPr>
      <xdr:spPr>
        <a:xfrm>
          <a:off x="2673428" y="6008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141641</xdr:rowOff>
    </xdr:from>
    <xdr:to>
      <xdr:col>10</xdr:col>
      <xdr:colOff>165100</xdr:colOff>
      <xdr:row>37</xdr:row>
      <xdr:rowOff>71791</xdr:rowOff>
    </xdr:to>
    <xdr:sp macro="" textlink="">
      <xdr:nvSpPr>
        <xdr:cNvPr id="88" name="楕円 87">
          <a:extLst>
            <a:ext uri="{FF2B5EF4-FFF2-40B4-BE49-F238E27FC236}">
              <a16:creationId xmlns:a16="http://schemas.microsoft.com/office/drawing/2014/main" xmlns="" id="{32C73E12-B434-4CD6-B281-5E03844453EF}"/>
            </a:ext>
          </a:extLst>
        </xdr:cNvPr>
        <xdr:cNvSpPr/>
      </xdr:nvSpPr>
      <xdr:spPr>
        <a:xfrm>
          <a:off x="1968500" y="631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62918</xdr:rowOff>
    </xdr:from>
    <xdr:ext cx="469744" cy="259045"/>
    <xdr:sp macro="" textlink="">
      <xdr:nvSpPr>
        <xdr:cNvPr id="89" name="テキスト ボックス 88">
          <a:extLst>
            <a:ext uri="{FF2B5EF4-FFF2-40B4-BE49-F238E27FC236}">
              <a16:creationId xmlns:a16="http://schemas.microsoft.com/office/drawing/2014/main" xmlns="" id="{10D49AFC-5DC0-40DE-A944-6A6D39384196}"/>
            </a:ext>
          </a:extLst>
        </xdr:cNvPr>
        <xdr:cNvSpPr txBox="1"/>
      </xdr:nvSpPr>
      <xdr:spPr>
        <a:xfrm>
          <a:off x="1784428" y="6406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4808</xdr:rowOff>
    </xdr:from>
    <xdr:to>
      <xdr:col>6</xdr:col>
      <xdr:colOff>38100</xdr:colOff>
      <xdr:row>37</xdr:row>
      <xdr:rowOff>106408</xdr:rowOff>
    </xdr:to>
    <xdr:sp macro="" textlink="">
      <xdr:nvSpPr>
        <xdr:cNvPr id="90" name="楕円 89">
          <a:extLst>
            <a:ext uri="{FF2B5EF4-FFF2-40B4-BE49-F238E27FC236}">
              <a16:creationId xmlns:a16="http://schemas.microsoft.com/office/drawing/2014/main" xmlns="" id="{E3EE7EA6-1D65-4B15-B912-C4442031A8BA}"/>
            </a:ext>
          </a:extLst>
        </xdr:cNvPr>
        <xdr:cNvSpPr/>
      </xdr:nvSpPr>
      <xdr:spPr>
        <a:xfrm>
          <a:off x="1079500" y="634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97535</xdr:rowOff>
    </xdr:from>
    <xdr:ext cx="469744" cy="259045"/>
    <xdr:sp macro="" textlink="">
      <xdr:nvSpPr>
        <xdr:cNvPr id="91" name="テキスト ボックス 90">
          <a:extLst>
            <a:ext uri="{FF2B5EF4-FFF2-40B4-BE49-F238E27FC236}">
              <a16:creationId xmlns:a16="http://schemas.microsoft.com/office/drawing/2014/main" xmlns="" id="{91AC732E-2C0E-409B-A9A3-F25DE2C43D49}"/>
            </a:ext>
          </a:extLst>
        </xdr:cNvPr>
        <xdr:cNvSpPr txBox="1"/>
      </xdr:nvSpPr>
      <xdr:spPr>
        <a:xfrm>
          <a:off x="895428" y="644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41F27BC-7411-4C37-BDB5-C4CA40B996FD}"/>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4B2ECAE-686A-4115-8C6D-B1DFC4259DA2}"/>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8E84E3FA-50F1-4C33-A6B0-B3FB45EBE59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552C3CD-A60F-40D2-BA1A-BA2D9A3DF81D}"/>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C8942A58-6FF6-4660-9AC3-B220ED52A9BB}"/>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E117DE92-749D-4EF7-A571-EEDFC05FCDE1}"/>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95B78E39-6A97-4A5D-B9E0-7921F8073F79}"/>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EDCEA322-1601-48BE-9824-20C230DF022A}"/>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2E54646C-2399-4E57-993E-3ECF235B3FC3}"/>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A84A67C0-E6A4-43DC-9165-FDEFBC12E243}"/>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xmlns="" id="{26E59A28-252F-4DD1-B750-6A930502B067}"/>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xmlns="" id="{5AB2E522-2EE8-4D00-9007-76C899C098C6}"/>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xmlns="" id="{EEA5D772-48E2-4360-97F7-FEF523BE1F3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xmlns="" id="{24A1E2E9-53A8-4BC5-979E-614DB2C4C81A}"/>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xmlns="" id="{69DBA013-E39A-4646-BB55-246E6F068C6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xmlns="" id="{CE28202F-0509-4D17-A730-17E058A71231}"/>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xmlns="" id="{6B841597-614F-4481-8E73-41A87B0D4FE1}"/>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xmlns="" id="{078845CC-459A-4BEC-AD1A-4574655FFC0B}"/>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xmlns="" id="{D0E55671-C205-4BA0-ADA0-EF622DD48906}"/>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xmlns="" id="{D1B97AAD-CA0E-4AA2-A5C4-277557FE2E8A}"/>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xmlns="" id="{549B89F3-4D70-498E-9DB5-213E9EBECB3A}"/>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xmlns="" id="{75897C4B-FD70-475C-A5F3-6DDA3618BE1A}"/>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xmlns="" id="{11C6D240-3038-4DC9-B4BC-9E9B2A22A9A9}"/>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25529</xdr:rowOff>
    </xdr:from>
    <xdr:to>
      <xdr:col>24</xdr:col>
      <xdr:colOff>62865</xdr:colOff>
      <xdr:row>57</xdr:row>
      <xdr:rowOff>139670</xdr:rowOff>
    </xdr:to>
    <xdr:cxnSp macro="">
      <xdr:nvCxnSpPr>
        <xdr:cNvPr id="115" name="直線コネクタ 114">
          <a:extLst>
            <a:ext uri="{FF2B5EF4-FFF2-40B4-BE49-F238E27FC236}">
              <a16:creationId xmlns:a16="http://schemas.microsoft.com/office/drawing/2014/main" xmlns="" id="{06BD2838-675F-4363-8367-E87F102F865E}"/>
            </a:ext>
          </a:extLst>
        </xdr:cNvPr>
        <xdr:cNvCxnSpPr/>
      </xdr:nvCxnSpPr>
      <xdr:spPr>
        <a:xfrm flipV="1">
          <a:off x="4633595" y="8598029"/>
          <a:ext cx="1270" cy="131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143497</xdr:rowOff>
    </xdr:from>
    <xdr:ext cx="534377" cy="259045"/>
    <xdr:sp macro="" textlink="">
      <xdr:nvSpPr>
        <xdr:cNvPr id="116" name="総務費最小値テキスト">
          <a:extLst>
            <a:ext uri="{FF2B5EF4-FFF2-40B4-BE49-F238E27FC236}">
              <a16:creationId xmlns:a16="http://schemas.microsoft.com/office/drawing/2014/main" xmlns="" id="{0982D167-5F79-4256-936E-FF99975EFEB2}"/>
            </a:ext>
          </a:extLst>
        </xdr:cNvPr>
        <xdr:cNvSpPr txBox="1"/>
      </xdr:nvSpPr>
      <xdr:spPr>
        <a:xfrm>
          <a:off x="4686300" y="991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139670</xdr:rowOff>
    </xdr:from>
    <xdr:to>
      <xdr:col>24</xdr:col>
      <xdr:colOff>152400</xdr:colOff>
      <xdr:row>57</xdr:row>
      <xdr:rowOff>139670</xdr:rowOff>
    </xdr:to>
    <xdr:cxnSp macro="">
      <xdr:nvCxnSpPr>
        <xdr:cNvPr id="117" name="直線コネクタ 116">
          <a:extLst>
            <a:ext uri="{FF2B5EF4-FFF2-40B4-BE49-F238E27FC236}">
              <a16:creationId xmlns:a16="http://schemas.microsoft.com/office/drawing/2014/main" xmlns="" id="{490BB20A-DF30-46A3-A886-7A5D849096B6}"/>
            </a:ext>
          </a:extLst>
        </xdr:cNvPr>
        <xdr:cNvCxnSpPr/>
      </xdr:nvCxnSpPr>
      <xdr:spPr>
        <a:xfrm>
          <a:off x="4546600" y="991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143656</xdr:rowOff>
    </xdr:from>
    <xdr:ext cx="599010" cy="259045"/>
    <xdr:sp macro="" textlink="">
      <xdr:nvSpPr>
        <xdr:cNvPr id="118" name="総務費最大値テキスト">
          <a:extLst>
            <a:ext uri="{FF2B5EF4-FFF2-40B4-BE49-F238E27FC236}">
              <a16:creationId xmlns:a16="http://schemas.microsoft.com/office/drawing/2014/main" xmlns="" id="{49463C9A-83A0-47BE-90A6-4F005A290019}"/>
            </a:ext>
          </a:extLst>
        </xdr:cNvPr>
        <xdr:cNvSpPr txBox="1"/>
      </xdr:nvSpPr>
      <xdr:spPr>
        <a:xfrm>
          <a:off x="4686300" y="8373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25529</xdr:rowOff>
    </xdr:from>
    <xdr:to>
      <xdr:col>24</xdr:col>
      <xdr:colOff>152400</xdr:colOff>
      <xdr:row>50</xdr:row>
      <xdr:rowOff>25529</xdr:rowOff>
    </xdr:to>
    <xdr:cxnSp macro="">
      <xdr:nvCxnSpPr>
        <xdr:cNvPr id="119" name="直線コネクタ 118">
          <a:extLst>
            <a:ext uri="{FF2B5EF4-FFF2-40B4-BE49-F238E27FC236}">
              <a16:creationId xmlns:a16="http://schemas.microsoft.com/office/drawing/2014/main" xmlns="" id="{934C5B48-748E-43DF-9B6D-8C1AAF9A2DFF}"/>
            </a:ext>
          </a:extLst>
        </xdr:cNvPr>
        <xdr:cNvCxnSpPr/>
      </xdr:nvCxnSpPr>
      <xdr:spPr>
        <a:xfrm>
          <a:off x="4546600" y="859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33744</xdr:rowOff>
    </xdr:from>
    <xdr:to>
      <xdr:col>24</xdr:col>
      <xdr:colOff>63500</xdr:colOff>
      <xdr:row>56</xdr:row>
      <xdr:rowOff>107041</xdr:rowOff>
    </xdr:to>
    <xdr:cxnSp macro="">
      <xdr:nvCxnSpPr>
        <xdr:cNvPr id="120" name="直線コネクタ 119">
          <a:extLst>
            <a:ext uri="{FF2B5EF4-FFF2-40B4-BE49-F238E27FC236}">
              <a16:creationId xmlns:a16="http://schemas.microsoft.com/office/drawing/2014/main" xmlns="" id="{390B8601-6428-4C26-9E2E-3953499DD421}"/>
            </a:ext>
          </a:extLst>
        </xdr:cNvPr>
        <xdr:cNvCxnSpPr/>
      </xdr:nvCxnSpPr>
      <xdr:spPr>
        <a:xfrm>
          <a:off x="3797300" y="9634944"/>
          <a:ext cx="838200" cy="7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6411</xdr:rowOff>
    </xdr:from>
    <xdr:ext cx="599010" cy="259045"/>
    <xdr:sp macro="" textlink="">
      <xdr:nvSpPr>
        <xdr:cNvPr id="121" name="総務費平均値テキスト">
          <a:extLst>
            <a:ext uri="{FF2B5EF4-FFF2-40B4-BE49-F238E27FC236}">
              <a16:creationId xmlns:a16="http://schemas.microsoft.com/office/drawing/2014/main" xmlns="" id="{C224A1E9-765C-4ACA-85C6-B79931CBE9F2}"/>
            </a:ext>
          </a:extLst>
        </xdr:cNvPr>
        <xdr:cNvSpPr txBox="1"/>
      </xdr:nvSpPr>
      <xdr:spPr>
        <a:xfrm>
          <a:off x="4686300" y="9436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154984</xdr:rowOff>
    </xdr:from>
    <xdr:to>
      <xdr:col>24</xdr:col>
      <xdr:colOff>114300</xdr:colOff>
      <xdr:row>56</xdr:row>
      <xdr:rowOff>85134</xdr:rowOff>
    </xdr:to>
    <xdr:sp macro="" textlink="">
      <xdr:nvSpPr>
        <xdr:cNvPr id="122" name="フローチャート: 判断 121">
          <a:extLst>
            <a:ext uri="{FF2B5EF4-FFF2-40B4-BE49-F238E27FC236}">
              <a16:creationId xmlns:a16="http://schemas.microsoft.com/office/drawing/2014/main" xmlns="" id="{7EB886B5-DD78-4FE7-B80B-A296E9BF499E}"/>
            </a:ext>
          </a:extLst>
        </xdr:cNvPr>
        <xdr:cNvSpPr/>
      </xdr:nvSpPr>
      <xdr:spPr>
        <a:xfrm>
          <a:off x="4584700" y="9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134122</xdr:rowOff>
    </xdr:from>
    <xdr:to>
      <xdr:col>19</xdr:col>
      <xdr:colOff>177800</xdr:colOff>
      <xdr:row>56</xdr:row>
      <xdr:rowOff>33744</xdr:rowOff>
    </xdr:to>
    <xdr:cxnSp macro="">
      <xdr:nvCxnSpPr>
        <xdr:cNvPr id="123" name="直線コネクタ 122">
          <a:extLst>
            <a:ext uri="{FF2B5EF4-FFF2-40B4-BE49-F238E27FC236}">
              <a16:creationId xmlns:a16="http://schemas.microsoft.com/office/drawing/2014/main" xmlns="" id="{309B1F62-ABFF-4C77-AB08-FA3253EEDE9B}"/>
            </a:ext>
          </a:extLst>
        </xdr:cNvPr>
        <xdr:cNvCxnSpPr/>
      </xdr:nvCxnSpPr>
      <xdr:spPr>
        <a:xfrm>
          <a:off x="2908300" y="9392422"/>
          <a:ext cx="889000" cy="24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165214</xdr:rowOff>
    </xdr:from>
    <xdr:to>
      <xdr:col>20</xdr:col>
      <xdr:colOff>38100</xdr:colOff>
      <xdr:row>56</xdr:row>
      <xdr:rowOff>95364</xdr:rowOff>
    </xdr:to>
    <xdr:sp macro="" textlink="">
      <xdr:nvSpPr>
        <xdr:cNvPr id="124" name="フローチャート: 判断 123">
          <a:extLst>
            <a:ext uri="{FF2B5EF4-FFF2-40B4-BE49-F238E27FC236}">
              <a16:creationId xmlns:a16="http://schemas.microsoft.com/office/drawing/2014/main" xmlns="" id="{1E163D33-4B8C-42B6-ACA6-B9A284A1A9A8}"/>
            </a:ext>
          </a:extLst>
        </xdr:cNvPr>
        <xdr:cNvSpPr/>
      </xdr:nvSpPr>
      <xdr:spPr>
        <a:xfrm>
          <a:off x="37465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86491</xdr:rowOff>
    </xdr:from>
    <xdr:ext cx="599010" cy="259045"/>
    <xdr:sp macro="" textlink="">
      <xdr:nvSpPr>
        <xdr:cNvPr id="125" name="テキスト ボックス 124">
          <a:extLst>
            <a:ext uri="{FF2B5EF4-FFF2-40B4-BE49-F238E27FC236}">
              <a16:creationId xmlns:a16="http://schemas.microsoft.com/office/drawing/2014/main" xmlns="" id="{3B7C1362-25BF-450B-AB33-6E2A56E666A4}"/>
            </a:ext>
          </a:extLst>
        </xdr:cNvPr>
        <xdr:cNvSpPr txBox="1"/>
      </xdr:nvSpPr>
      <xdr:spPr>
        <a:xfrm>
          <a:off x="3497795" y="968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134122</xdr:rowOff>
    </xdr:from>
    <xdr:to>
      <xdr:col>15</xdr:col>
      <xdr:colOff>50800</xdr:colOff>
      <xdr:row>57</xdr:row>
      <xdr:rowOff>135242</xdr:rowOff>
    </xdr:to>
    <xdr:cxnSp macro="">
      <xdr:nvCxnSpPr>
        <xdr:cNvPr id="126" name="直線コネクタ 125">
          <a:extLst>
            <a:ext uri="{FF2B5EF4-FFF2-40B4-BE49-F238E27FC236}">
              <a16:creationId xmlns:a16="http://schemas.microsoft.com/office/drawing/2014/main" xmlns="" id="{73BC2BEF-D916-4F28-9EE5-BB153A03C36B}"/>
            </a:ext>
          </a:extLst>
        </xdr:cNvPr>
        <xdr:cNvCxnSpPr/>
      </xdr:nvCxnSpPr>
      <xdr:spPr>
        <a:xfrm flipV="1">
          <a:off x="2019300" y="9392422"/>
          <a:ext cx="889000" cy="51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153136</xdr:rowOff>
    </xdr:from>
    <xdr:to>
      <xdr:col>15</xdr:col>
      <xdr:colOff>101600</xdr:colOff>
      <xdr:row>54</xdr:row>
      <xdr:rowOff>83286</xdr:rowOff>
    </xdr:to>
    <xdr:sp macro="" textlink="">
      <xdr:nvSpPr>
        <xdr:cNvPr id="127" name="フローチャート: 判断 126">
          <a:extLst>
            <a:ext uri="{FF2B5EF4-FFF2-40B4-BE49-F238E27FC236}">
              <a16:creationId xmlns:a16="http://schemas.microsoft.com/office/drawing/2014/main" xmlns="" id="{4A1FF28A-C6DD-461A-B9F0-816AD9A1F5A2}"/>
            </a:ext>
          </a:extLst>
        </xdr:cNvPr>
        <xdr:cNvSpPr/>
      </xdr:nvSpPr>
      <xdr:spPr>
        <a:xfrm>
          <a:off x="2857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99813</xdr:rowOff>
    </xdr:from>
    <xdr:ext cx="599010" cy="259045"/>
    <xdr:sp macro="" textlink="">
      <xdr:nvSpPr>
        <xdr:cNvPr id="128" name="テキスト ボックス 127">
          <a:extLst>
            <a:ext uri="{FF2B5EF4-FFF2-40B4-BE49-F238E27FC236}">
              <a16:creationId xmlns:a16="http://schemas.microsoft.com/office/drawing/2014/main" xmlns="" id="{F6AF0023-9F3A-4C23-87B9-51784EC321FB}"/>
            </a:ext>
          </a:extLst>
        </xdr:cNvPr>
        <xdr:cNvSpPr txBox="1"/>
      </xdr:nvSpPr>
      <xdr:spPr>
        <a:xfrm>
          <a:off x="2608795" y="901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135242</xdr:rowOff>
    </xdr:from>
    <xdr:to>
      <xdr:col>10</xdr:col>
      <xdr:colOff>114300</xdr:colOff>
      <xdr:row>57</xdr:row>
      <xdr:rowOff>159394</xdr:rowOff>
    </xdr:to>
    <xdr:cxnSp macro="">
      <xdr:nvCxnSpPr>
        <xdr:cNvPr id="129" name="直線コネクタ 128">
          <a:extLst>
            <a:ext uri="{FF2B5EF4-FFF2-40B4-BE49-F238E27FC236}">
              <a16:creationId xmlns:a16="http://schemas.microsoft.com/office/drawing/2014/main" xmlns="" id="{F54209F0-3B00-4C85-AF0C-698F6CD1E661}"/>
            </a:ext>
          </a:extLst>
        </xdr:cNvPr>
        <xdr:cNvCxnSpPr/>
      </xdr:nvCxnSpPr>
      <xdr:spPr>
        <a:xfrm flipV="1">
          <a:off x="1130300" y="9907892"/>
          <a:ext cx="889000" cy="2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84934</xdr:rowOff>
    </xdr:from>
    <xdr:to>
      <xdr:col>10</xdr:col>
      <xdr:colOff>165100</xdr:colOff>
      <xdr:row>57</xdr:row>
      <xdr:rowOff>15084</xdr:rowOff>
    </xdr:to>
    <xdr:sp macro="" textlink="">
      <xdr:nvSpPr>
        <xdr:cNvPr id="130" name="フローチャート: 判断 129">
          <a:extLst>
            <a:ext uri="{FF2B5EF4-FFF2-40B4-BE49-F238E27FC236}">
              <a16:creationId xmlns:a16="http://schemas.microsoft.com/office/drawing/2014/main" xmlns="" id="{8FD26585-D516-4205-8CD5-95E26341FBCB}"/>
            </a:ext>
          </a:extLst>
        </xdr:cNvPr>
        <xdr:cNvSpPr/>
      </xdr:nvSpPr>
      <xdr:spPr>
        <a:xfrm>
          <a:off x="1968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31611</xdr:rowOff>
    </xdr:from>
    <xdr:ext cx="599010" cy="259045"/>
    <xdr:sp macro="" textlink="">
      <xdr:nvSpPr>
        <xdr:cNvPr id="131" name="テキスト ボックス 130">
          <a:extLst>
            <a:ext uri="{FF2B5EF4-FFF2-40B4-BE49-F238E27FC236}">
              <a16:creationId xmlns:a16="http://schemas.microsoft.com/office/drawing/2014/main" xmlns="" id="{E150D6E7-9C57-4367-91EB-C6B5BD4D2532}"/>
            </a:ext>
          </a:extLst>
        </xdr:cNvPr>
        <xdr:cNvSpPr txBox="1"/>
      </xdr:nvSpPr>
      <xdr:spPr>
        <a:xfrm>
          <a:off x="1719795" y="946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100647</xdr:rowOff>
    </xdr:from>
    <xdr:to>
      <xdr:col>6</xdr:col>
      <xdr:colOff>38100</xdr:colOff>
      <xdr:row>57</xdr:row>
      <xdr:rowOff>30797</xdr:rowOff>
    </xdr:to>
    <xdr:sp macro="" textlink="">
      <xdr:nvSpPr>
        <xdr:cNvPr id="132" name="フローチャート: 判断 131">
          <a:extLst>
            <a:ext uri="{FF2B5EF4-FFF2-40B4-BE49-F238E27FC236}">
              <a16:creationId xmlns:a16="http://schemas.microsoft.com/office/drawing/2014/main" xmlns="" id="{8DD24849-34F8-4A67-A304-073A782104BB}"/>
            </a:ext>
          </a:extLst>
        </xdr:cNvPr>
        <xdr:cNvSpPr/>
      </xdr:nvSpPr>
      <xdr:spPr>
        <a:xfrm>
          <a:off x="1079500" y="970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47324</xdr:rowOff>
    </xdr:from>
    <xdr:ext cx="599010" cy="259045"/>
    <xdr:sp macro="" textlink="">
      <xdr:nvSpPr>
        <xdr:cNvPr id="133" name="テキスト ボックス 132">
          <a:extLst>
            <a:ext uri="{FF2B5EF4-FFF2-40B4-BE49-F238E27FC236}">
              <a16:creationId xmlns:a16="http://schemas.microsoft.com/office/drawing/2014/main" xmlns="" id="{ABE244D2-8950-44FC-8771-46897FA73CC9}"/>
            </a:ext>
          </a:extLst>
        </xdr:cNvPr>
        <xdr:cNvSpPr txBox="1"/>
      </xdr:nvSpPr>
      <xdr:spPr>
        <a:xfrm>
          <a:off x="830795" y="947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954DC066-CCB2-4CD0-823F-EDA6451E3C61}"/>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78274BE7-5BAC-4F9B-878F-1CC6177988A5}"/>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BD1BE89D-02B7-441C-9E37-2AF92B501674}"/>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1C0E5EC4-5A4F-46F8-8A2B-CC078F4D2E27}"/>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4CAAA592-4346-464F-9879-821FFAB5FA69}"/>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56241</xdr:rowOff>
    </xdr:from>
    <xdr:to>
      <xdr:col>24</xdr:col>
      <xdr:colOff>114300</xdr:colOff>
      <xdr:row>56</xdr:row>
      <xdr:rowOff>157841</xdr:rowOff>
    </xdr:to>
    <xdr:sp macro="" textlink="">
      <xdr:nvSpPr>
        <xdr:cNvPr id="139" name="楕円 138">
          <a:extLst>
            <a:ext uri="{FF2B5EF4-FFF2-40B4-BE49-F238E27FC236}">
              <a16:creationId xmlns:a16="http://schemas.microsoft.com/office/drawing/2014/main" xmlns="" id="{1246A848-7992-4607-ACB7-690F0EDE5896}"/>
            </a:ext>
          </a:extLst>
        </xdr:cNvPr>
        <xdr:cNvSpPr/>
      </xdr:nvSpPr>
      <xdr:spPr>
        <a:xfrm>
          <a:off x="4584700" y="965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34668</xdr:rowOff>
    </xdr:from>
    <xdr:ext cx="599010" cy="259045"/>
    <xdr:sp macro="" textlink="">
      <xdr:nvSpPr>
        <xdr:cNvPr id="140" name="総務費該当値テキスト">
          <a:extLst>
            <a:ext uri="{FF2B5EF4-FFF2-40B4-BE49-F238E27FC236}">
              <a16:creationId xmlns:a16="http://schemas.microsoft.com/office/drawing/2014/main" xmlns="" id="{B0EC80BE-1CC8-44BE-B102-16C11496EF57}"/>
            </a:ext>
          </a:extLst>
        </xdr:cNvPr>
        <xdr:cNvSpPr txBox="1"/>
      </xdr:nvSpPr>
      <xdr:spPr>
        <a:xfrm>
          <a:off x="4686300" y="963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154394</xdr:rowOff>
    </xdr:from>
    <xdr:to>
      <xdr:col>20</xdr:col>
      <xdr:colOff>38100</xdr:colOff>
      <xdr:row>56</xdr:row>
      <xdr:rowOff>84544</xdr:rowOff>
    </xdr:to>
    <xdr:sp macro="" textlink="">
      <xdr:nvSpPr>
        <xdr:cNvPr id="141" name="楕円 140">
          <a:extLst>
            <a:ext uri="{FF2B5EF4-FFF2-40B4-BE49-F238E27FC236}">
              <a16:creationId xmlns:a16="http://schemas.microsoft.com/office/drawing/2014/main" xmlns="" id="{DD7D6337-F210-4F9E-97E3-7E06AE1A4CB6}"/>
            </a:ext>
          </a:extLst>
        </xdr:cNvPr>
        <xdr:cNvSpPr/>
      </xdr:nvSpPr>
      <xdr:spPr>
        <a:xfrm>
          <a:off x="3746500" y="958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101071</xdr:rowOff>
    </xdr:from>
    <xdr:ext cx="599010" cy="259045"/>
    <xdr:sp macro="" textlink="">
      <xdr:nvSpPr>
        <xdr:cNvPr id="142" name="テキスト ボックス 141">
          <a:extLst>
            <a:ext uri="{FF2B5EF4-FFF2-40B4-BE49-F238E27FC236}">
              <a16:creationId xmlns:a16="http://schemas.microsoft.com/office/drawing/2014/main" xmlns="" id="{52FB7307-4C04-4368-9A04-DBABBDC6CF2E}"/>
            </a:ext>
          </a:extLst>
        </xdr:cNvPr>
        <xdr:cNvSpPr txBox="1"/>
      </xdr:nvSpPr>
      <xdr:spPr>
        <a:xfrm>
          <a:off x="3497795" y="935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83322</xdr:rowOff>
    </xdr:from>
    <xdr:to>
      <xdr:col>15</xdr:col>
      <xdr:colOff>101600</xdr:colOff>
      <xdr:row>55</xdr:row>
      <xdr:rowOff>13472</xdr:rowOff>
    </xdr:to>
    <xdr:sp macro="" textlink="">
      <xdr:nvSpPr>
        <xdr:cNvPr id="143" name="楕円 142">
          <a:extLst>
            <a:ext uri="{FF2B5EF4-FFF2-40B4-BE49-F238E27FC236}">
              <a16:creationId xmlns:a16="http://schemas.microsoft.com/office/drawing/2014/main" xmlns="" id="{2BD38736-E60A-4E60-807A-100741F9B4E3}"/>
            </a:ext>
          </a:extLst>
        </xdr:cNvPr>
        <xdr:cNvSpPr/>
      </xdr:nvSpPr>
      <xdr:spPr>
        <a:xfrm>
          <a:off x="2857500" y="934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4599</xdr:rowOff>
    </xdr:from>
    <xdr:ext cx="599010" cy="259045"/>
    <xdr:sp macro="" textlink="">
      <xdr:nvSpPr>
        <xdr:cNvPr id="144" name="テキスト ボックス 143">
          <a:extLst>
            <a:ext uri="{FF2B5EF4-FFF2-40B4-BE49-F238E27FC236}">
              <a16:creationId xmlns:a16="http://schemas.microsoft.com/office/drawing/2014/main" xmlns="" id="{9C331EBD-6C95-4953-855B-B5C81442A2C4}"/>
            </a:ext>
          </a:extLst>
        </xdr:cNvPr>
        <xdr:cNvSpPr txBox="1"/>
      </xdr:nvSpPr>
      <xdr:spPr>
        <a:xfrm>
          <a:off x="2608795" y="9434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84442</xdr:rowOff>
    </xdr:from>
    <xdr:to>
      <xdr:col>10</xdr:col>
      <xdr:colOff>165100</xdr:colOff>
      <xdr:row>58</xdr:row>
      <xdr:rowOff>14592</xdr:rowOff>
    </xdr:to>
    <xdr:sp macro="" textlink="">
      <xdr:nvSpPr>
        <xdr:cNvPr id="145" name="楕円 144">
          <a:extLst>
            <a:ext uri="{FF2B5EF4-FFF2-40B4-BE49-F238E27FC236}">
              <a16:creationId xmlns:a16="http://schemas.microsoft.com/office/drawing/2014/main" xmlns="" id="{69A7E029-2276-4666-AB0A-31A3A40D42FE}"/>
            </a:ext>
          </a:extLst>
        </xdr:cNvPr>
        <xdr:cNvSpPr/>
      </xdr:nvSpPr>
      <xdr:spPr>
        <a:xfrm>
          <a:off x="1968500" y="98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5719</xdr:rowOff>
    </xdr:from>
    <xdr:ext cx="534377" cy="259045"/>
    <xdr:sp macro="" textlink="">
      <xdr:nvSpPr>
        <xdr:cNvPr id="146" name="テキスト ボックス 145">
          <a:extLst>
            <a:ext uri="{FF2B5EF4-FFF2-40B4-BE49-F238E27FC236}">
              <a16:creationId xmlns:a16="http://schemas.microsoft.com/office/drawing/2014/main" xmlns="" id="{41C6ACF5-50B3-4F51-93FC-8293FA5C5292}"/>
            </a:ext>
          </a:extLst>
        </xdr:cNvPr>
        <xdr:cNvSpPr txBox="1"/>
      </xdr:nvSpPr>
      <xdr:spPr>
        <a:xfrm>
          <a:off x="1752111" y="994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108594</xdr:rowOff>
    </xdr:from>
    <xdr:to>
      <xdr:col>6</xdr:col>
      <xdr:colOff>38100</xdr:colOff>
      <xdr:row>58</xdr:row>
      <xdr:rowOff>38744</xdr:rowOff>
    </xdr:to>
    <xdr:sp macro="" textlink="">
      <xdr:nvSpPr>
        <xdr:cNvPr id="147" name="楕円 146">
          <a:extLst>
            <a:ext uri="{FF2B5EF4-FFF2-40B4-BE49-F238E27FC236}">
              <a16:creationId xmlns:a16="http://schemas.microsoft.com/office/drawing/2014/main" xmlns="" id="{6C15F73E-B275-4F28-BF03-823874D1E9E5}"/>
            </a:ext>
          </a:extLst>
        </xdr:cNvPr>
        <xdr:cNvSpPr/>
      </xdr:nvSpPr>
      <xdr:spPr>
        <a:xfrm>
          <a:off x="1079500" y="988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29871</xdr:rowOff>
    </xdr:from>
    <xdr:ext cx="534377" cy="259045"/>
    <xdr:sp macro="" textlink="">
      <xdr:nvSpPr>
        <xdr:cNvPr id="148" name="テキスト ボックス 147">
          <a:extLst>
            <a:ext uri="{FF2B5EF4-FFF2-40B4-BE49-F238E27FC236}">
              <a16:creationId xmlns:a16="http://schemas.microsoft.com/office/drawing/2014/main" xmlns="" id="{9637B061-D381-4360-B0C3-D423C6D0FDCB}"/>
            </a:ext>
          </a:extLst>
        </xdr:cNvPr>
        <xdr:cNvSpPr txBox="1"/>
      </xdr:nvSpPr>
      <xdr:spPr>
        <a:xfrm>
          <a:off x="863111" y="997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xmlns="" id="{149F9E0E-D144-4E40-B1E7-821C986B6C18}"/>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xmlns="" id="{8C0CF3AB-032D-4A06-AE3F-44803FD8D50C}"/>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xmlns="" id="{B603CDE4-CC3C-4880-9B83-D7F0FE96DA48}"/>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xmlns="" id="{2EA94403-1480-412F-84E3-10D3707E5606}"/>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xmlns="" id="{16323E71-9EF6-4335-8308-924325A065A8}"/>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xmlns="" id="{75330F95-5FE1-4AFD-9782-2543615E70FD}"/>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xmlns="" id="{F7C387FB-2749-49B7-A08B-94A6679E435D}"/>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xmlns="" id="{CC019E91-5FC0-4FF3-A29F-CC323B962CFD}"/>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xmlns="" id="{18228DE8-EC52-4F64-83C3-9EAC9A20D9ED}"/>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xmlns="" id="{E2D4FD6A-990F-4E75-B72C-4A292D183BE6}"/>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xmlns="" id="{01793CB3-0DB7-43C9-ABAB-9C4FE7767121}"/>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xmlns="" id="{1284982D-C82D-4FCC-BF16-EB04EA3840B7}"/>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xmlns="" id="{6FF20866-56E5-49EF-924D-8027B6F7E515}"/>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xmlns="" id="{8CD11D66-7F86-4A42-A826-ECE38B174B97}"/>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xmlns="" id="{08916509-377D-44D4-A5F6-720F3B138A8A}"/>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xmlns="" id="{CD22F31B-9BE3-49DA-BA1E-CC62BB499CE2}"/>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xmlns="" id="{38C25C18-6AAD-4C28-86A9-5CEA95ED73C7}"/>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xmlns="" id="{613F6A1A-EDF6-4C3C-B8D0-37D9804C7F44}"/>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xmlns="" id="{BD4F8891-97A4-4F0E-BB82-695279181784}"/>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xmlns="" id="{5318DE9D-B7D2-4676-8A1F-22E86FD0F125}"/>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xmlns="" id="{4D9138F0-3303-4A5E-AAC1-D5F2B5BC1BA2}"/>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6E0A392E-03ED-4CA7-8818-CFFC5A67FBD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xmlns="" id="{940596BC-1E26-4E78-A656-8A48FDEF305C}"/>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xmlns="" id="{4E60892F-5D9C-4D63-97B2-B6383B610194}"/>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51016</xdr:rowOff>
    </xdr:from>
    <xdr:to>
      <xdr:col>24</xdr:col>
      <xdr:colOff>62865</xdr:colOff>
      <xdr:row>78</xdr:row>
      <xdr:rowOff>150419</xdr:rowOff>
    </xdr:to>
    <xdr:cxnSp macro="">
      <xdr:nvCxnSpPr>
        <xdr:cNvPr id="173" name="直線コネクタ 172">
          <a:extLst>
            <a:ext uri="{FF2B5EF4-FFF2-40B4-BE49-F238E27FC236}">
              <a16:creationId xmlns:a16="http://schemas.microsoft.com/office/drawing/2014/main" xmlns="" id="{8C012E80-033E-4467-AB9C-AEA7E58FDC71}"/>
            </a:ext>
          </a:extLst>
        </xdr:cNvPr>
        <xdr:cNvCxnSpPr/>
      </xdr:nvCxnSpPr>
      <xdr:spPr>
        <a:xfrm flipV="1">
          <a:off x="4633595" y="12052516"/>
          <a:ext cx="1270" cy="14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154246</xdr:rowOff>
    </xdr:from>
    <xdr:ext cx="599010" cy="259045"/>
    <xdr:sp macro="" textlink="">
      <xdr:nvSpPr>
        <xdr:cNvPr id="174" name="民生費最小値テキスト">
          <a:extLst>
            <a:ext uri="{FF2B5EF4-FFF2-40B4-BE49-F238E27FC236}">
              <a16:creationId xmlns:a16="http://schemas.microsoft.com/office/drawing/2014/main" xmlns="" id="{70573E27-4AAA-4BFA-A7C8-C71BD4118F35}"/>
            </a:ext>
          </a:extLst>
        </xdr:cNvPr>
        <xdr:cNvSpPr txBox="1"/>
      </xdr:nvSpPr>
      <xdr:spPr>
        <a:xfrm>
          <a:off x="4686300" y="1352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150419</xdr:rowOff>
    </xdr:from>
    <xdr:to>
      <xdr:col>24</xdr:col>
      <xdr:colOff>152400</xdr:colOff>
      <xdr:row>78</xdr:row>
      <xdr:rowOff>150419</xdr:rowOff>
    </xdr:to>
    <xdr:cxnSp macro="">
      <xdr:nvCxnSpPr>
        <xdr:cNvPr id="175" name="直線コネクタ 174">
          <a:extLst>
            <a:ext uri="{FF2B5EF4-FFF2-40B4-BE49-F238E27FC236}">
              <a16:creationId xmlns:a16="http://schemas.microsoft.com/office/drawing/2014/main" xmlns="" id="{4060F0EA-CAD5-463F-B1CA-6808D40B92E9}"/>
            </a:ext>
          </a:extLst>
        </xdr:cNvPr>
        <xdr:cNvCxnSpPr/>
      </xdr:nvCxnSpPr>
      <xdr:spPr>
        <a:xfrm>
          <a:off x="4546600" y="13523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169143</xdr:rowOff>
    </xdr:from>
    <xdr:ext cx="599010" cy="259045"/>
    <xdr:sp macro="" textlink="">
      <xdr:nvSpPr>
        <xdr:cNvPr id="176" name="民生費最大値テキスト">
          <a:extLst>
            <a:ext uri="{FF2B5EF4-FFF2-40B4-BE49-F238E27FC236}">
              <a16:creationId xmlns:a16="http://schemas.microsoft.com/office/drawing/2014/main" xmlns="" id="{F4E39F89-5402-4B47-A5BE-69DAA3C66D8E}"/>
            </a:ext>
          </a:extLst>
        </xdr:cNvPr>
        <xdr:cNvSpPr txBox="1"/>
      </xdr:nvSpPr>
      <xdr:spPr>
        <a:xfrm>
          <a:off x="4686300" y="11827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240,983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51016</xdr:rowOff>
    </xdr:from>
    <xdr:to>
      <xdr:col>24</xdr:col>
      <xdr:colOff>152400</xdr:colOff>
      <xdr:row>70</xdr:row>
      <xdr:rowOff>51016</xdr:rowOff>
    </xdr:to>
    <xdr:cxnSp macro="">
      <xdr:nvCxnSpPr>
        <xdr:cNvPr id="177" name="直線コネクタ 176">
          <a:extLst>
            <a:ext uri="{FF2B5EF4-FFF2-40B4-BE49-F238E27FC236}">
              <a16:creationId xmlns:a16="http://schemas.microsoft.com/office/drawing/2014/main" xmlns="" id="{8F0F630B-CE21-4091-B64B-9582A6FA0551}"/>
            </a:ext>
          </a:extLst>
        </xdr:cNvPr>
        <xdr:cNvCxnSpPr/>
      </xdr:nvCxnSpPr>
      <xdr:spPr>
        <a:xfrm>
          <a:off x="4546600" y="12052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77736</xdr:rowOff>
    </xdr:from>
    <xdr:to>
      <xdr:col>24</xdr:col>
      <xdr:colOff>63500</xdr:colOff>
      <xdr:row>76</xdr:row>
      <xdr:rowOff>8801</xdr:rowOff>
    </xdr:to>
    <xdr:cxnSp macro="">
      <xdr:nvCxnSpPr>
        <xdr:cNvPr id="178" name="直線コネクタ 177">
          <a:extLst>
            <a:ext uri="{FF2B5EF4-FFF2-40B4-BE49-F238E27FC236}">
              <a16:creationId xmlns:a16="http://schemas.microsoft.com/office/drawing/2014/main" xmlns="" id="{9E43099A-9F75-4743-BB37-0659B300051A}"/>
            </a:ext>
          </a:extLst>
        </xdr:cNvPr>
        <xdr:cNvCxnSpPr/>
      </xdr:nvCxnSpPr>
      <xdr:spPr>
        <a:xfrm>
          <a:off x="3797300" y="12936486"/>
          <a:ext cx="838200" cy="10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118153</xdr:rowOff>
    </xdr:from>
    <xdr:ext cx="599010" cy="259045"/>
    <xdr:sp macro="" textlink="">
      <xdr:nvSpPr>
        <xdr:cNvPr id="179" name="民生費平均値テキスト">
          <a:extLst>
            <a:ext uri="{FF2B5EF4-FFF2-40B4-BE49-F238E27FC236}">
              <a16:creationId xmlns:a16="http://schemas.microsoft.com/office/drawing/2014/main" xmlns="" id="{9A537D26-3D28-4731-ADB1-9159756A79F5}"/>
            </a:ext>
          </a:extLst>
        </xdr:cNvPr>
        <xdr:cNvSpPr txBox="1"/>
      </xdr:nvSpPr>
      <xdr:spPr>
        <a:xfrm>
          <a:off x="4686300" y="128054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95276</xdr:rowOff>
    </xdr:from>
    <xdr:to>
      <xdr:col>24</xdr:col>
      <xdr:colOff>114300</xdr:colOff>
      <xdr:row>76</xdr:row>
      <xdr:rowOff>25425</xdr:rowOff>
    </xdr:to>
    <xdr:sp macro="" textlink="">
      <xdr:nvSpPr>
        <xdr:cNvPr id="180" name="フローチャート: 判断 179">
          <a:extLst>
            <a:ext uri="{FF2B5EF4-FFF2-40B4-BE49-F238E27FC236}">
              <a16:creationId xmlns:a16="http://schemas.microsoft.com/office/drawing/2014/main" xmlns="" id="{C3CED729-75E5-4095-8932-9FC4B2DA5877}"/>
            </a:ext>
          </a:extLst>
        </xdr:cNvPr>
        <xdr:cNvSpPr/>
      </xdr:nvSpPr>
      <xdr:spPr>
        <a:xfrm>
          <a:off x="4584700" y="1295402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77736</xdr:rowOff>
    </xdr:from>
    <xdr:to>
      <xdr:col>19</xdr:col>
      <xdr:colOff>177800</xdr:colOff>
      <xdr:row>77</xdr:row>
      <xdr:rowOff>33592</xdr:rowOff>
    </xdr:to>
    <xdr:cxnSp macro="">
      <xdr:nvCxnSpPr>
        <xdr:cNvPr id="181" name="直線コネクタ 180">
          <a:extLst>
            <a:ext uri="{FF2B5EF4-FFF2-40B4-BE49-F238E27FC236}">
              <a16:creationId xmlns:a16="http://schemas.microsoft.com/office/drawing/2014/main" xmlns="" id="{2F5B8B7A-DA3C-4B4B-9F82-D487C86F3110}"/>
            </a:ext>
          </a:extLst>
        </xdr:cNvPr>
        <xdr:cNvCxnSpPr/>
      </xdr:nvCxnSpPr>
      <xdr:spPr>
        <a:xfrm flipV="1">
          <a:off x="2908300" y="12936486"/>
          <a:ext cx="889000" cy="29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122555</xdr:rowOff>
    </xdr:from>
    <xdr:to>
      <xdr:col>20</xdr:col>
      <xdr:colOff>38100</xdr:colOff>
      <xdr:row>75</xdr:row>
      <xdr:rowOff>52705</xdr:rowOff>
    </xdr:to>
    <xdr:sp macro="" textlink="">
      <xdr:nvSpPr>
        <xdr:cNvPr id="182" name="フローチャート: 判断 181">
          <a:extLst>
            <a:ext uri="{FF2B5EF4-FFF2-40B4-BE49-F238E27FC236}">
              <a16:creationId xmlns:a16="http://schemas.microsoft.com/office/drawing/2014/main" xmlns="" id="{12A693CA-3909-41B3-B779-6C221A9F0915}"/>
            </a:ext>
          </a:extLst>
        </xdr:cNvPr>
        <xdr:cNvSpPr/>
      </xdr:nvSpPr>
      <xdr:spPr>
        <a:xfrm>
          <a:off x="3746500" y="1280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69232</xdr:rowOff>
    </xdr:from>
    <xdr:ext cx="599010" cy="259045"/>
    <xdr:sp macro="" textlink="">
      <xdr:nvSpPr>
        <xdr:cNvPr id="183" name="テキスト ボックス 182">
          <a:extLst>
            <a:ext uri="{FF2B5EF4-FFF2-40B4-BE49-F238E27FC236}">
              <a16:creationId xmlns:a16="http://schemas.microsoft.com/office/drawing/2014/main" xmlns="" id="{57728612-CFEE-4566-BFE3-69BC34D3D3AA}"/>
            </a:ext>
          </a:extLst>
        </xdr:cNvPr>
        <xdr:cNvSpPr txBox="1"/>
      </xdr:nvSpPr>
      <xdr:spPr>
        <a:xfrm>
          <a:off x="3497795" y="12585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20358</xdr:rowOff>
    </xdr:from>
    <xdr:to>
      <xdr:col>15</xdr:col>
      <xdr:colOff>50800</xdr:colOff>
      <xdr:row>77</xdr:row>
      <xdr:rowOff>33592</xdr:rowOff>
    </xdr:to>
    <xdr:cxnSp macro="">
      <xdr:nvCxnSpPr>
        <xdr:cNvPr id="184" name="直線コネクタ 183">
          <a:extLst>
            <a:ext uri="{FF2B5EF4-FFF2-40B4-BE49-F238E27FC236}">
              <a16:creationId xmlns:a16="http://schemas.microsoft.com/office/drawing/2014/main" xmlns="" id="{9F55C1D3-4577-4454-8273-B315DE08DF56}"/>
            </a:ext>
          </a:extLst>
        </xdr:cNvPr>
        <xdr:cNvCxnSpPr/>
      </xdr:nvCxnSpPr>
      <xdr:spPr>
        <a:xfrm>
          <a:off x="2019300" y="13222008"/>
          <a:ext cx="889000" cy="1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104814</xdr:rowOff>
    </xdr:from>
    <xdr:to>
      <xdr:col>15</xdr:col>
      <xdr:colOff>101600</xdr:colOff>
      <xdr:row>77</xdr:row>
      <xdr:rowOff>34964</xdr:rowOff>
    </xdr:to>
    <xdr:sp macro="" textlink="">
      <xdr:nvSpPr>
        <xdr:cNvPr id="185" name="フローチャート: 判断 184">
          <a:extLst>
            <a:ext uri="{FF2B5EF4-FFF2-40B4-BE49-F238E27FC236}">
              <a16:creationId xmlns:a16="http://schemas.microsoft.com/office/drawing/2014/main" xmlns="" id="{A7FD20D9-DA40-4C08-838D-48F14700709F}"/>
            </a:ext>
          </a:extLst>
        </xdr:cNvPr>
        <xdr:cNvSpPr/>
      </xdr:nvSpPr>
      <xdr:spPr>
        <a:xfrm>
          <a:off x="2857500" y="131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51490</xdr:rowOff>
    </xdr:from>
    <xdr:ext cx="599010" cy="259045"/>
    <xdr:sp macro="" textlink="">
      <xdr:nvSpPr>
        <xdr:cNvPr id="186" name="テキスト ボックス 185">
          <a:extLst>
            <a:ext uri="{FF2B5EF4-FFF2-40B4-BE49-F238E27FC236}">
              <a16:creationId xmlns:a16="http://schemas.microsoft.com/office/drawing/2014/main" xmlns="" id="{1D6B4FEE-269E-410E-93CC-3549C4CD0E10}"/>
            </a:ext>
          </a:extLst>
        </xdr:cNvPr>
        <xdr:cNvSpPr txBox="1"/>
      </xdr:nvSpPr>
      <xdr:spPr>
        <a:xfrm>
          <a:off x="2608795" y="12910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141732</xdr:rowOff>
    </xdr:from>
    <xdr:to>
      <xdr:col>10</xdr:col>
      <xdr:colOff>114300</xdr:colOff>
      <xdr:row>77</xdr:row>
      <xdr:rowOff>20358</xdr:rowOff>
    </xdr:to>
    <xdr:cxnSp macro="">
      <xdr:nvCxnSpPr>
        <xdr:cNvPr id="187" name="直線コネクタ 186">
          <a:extLst>
            <a:ext uri="{FF2B5EF4-FFF2-40B4-BE49-F238E27FC236}">
              <a16:creationId xmlns:a16="http://schemas.microsoft.com/office/drawing/2014/main" xmlns="" id="{C3A935F6-A1E8-4F8C-A4E8-DE0E6E78D460}"/>
            </a:ext>
          </a:extLst>
        </xdr:cNvPr>
        <xdr:cNvCxnSpPr/>
      </xdr:nvCxnSpPr>
      <xdr:spPr>
        <a:xfrm>
          <a:off x="1130300" y="12657582"/>
          <a:ext cx="889000" cy="56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120955</xdr:rowOff>
    </xdr:from>
    <xdr:to>
      <xdr:col>10</xdr:col>
      <xdr:colOff>165100</xdr:colOff>
      <xdr:row>77</xdr:row>
      <xdr:rowOff>51105</xdr:rowOff>
    </xdr:to>
    <xdr:sp macro="" textlink="">
      <xdr:nvSpPr>
        <xdr:cNvPr id="188" name="フローチャート: 判断 187">
          <a:extLst>
            <a:ext uri="{FF2B5EF4-FFF2-40B4-BE49-F238E27FC236}">
              <a16:creationId xmlns:a16="http://schemas.microsoft.com/office/drawing/2014/main" xmlns="" id="{FCFE7590-8B2B-47D8-A40C-8DBA4E6349CD}"/>
            </a:ext>
          </a:extLst>
        </xdr:cNvPr>
        <xdr:cNvSpPr/>
      </xdr:nvSpPr>
      <xdr:spPr>
        <a:xfrm>
          <a:off x="1968500" y="13151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67632</xdr:rowOff>
    </xdr:from>
    <xdr:ext cx="599010" cy="259045"/>
    <xdr:sp macro="" textlink="">
      <xdr:nvSpPr>
        <xdr:cNvPr id="189" name="テキスト ボックス 188">
          <a:extLst>
            <a:ext uri="{FF2B5EF4-FFF2-40B4-BE49-F238E27FC236}">
              <a16:creationId xmlns:a16="http://schemas.microsoft.com/office/drawing/2014/main" xmlns="" id="{10697A7A-7F1E-4653-8766-8EDAE81310E2}"/>
            </a:ext>
          </a:extLst>
        </xdr:cNvPr>
        <xdr:cNvSpPr txBox="1"/>
      </xdr:nvSpPr>
      <xdr:spPr>
        <a:xfrm>
          <a:off x="1719795" y="12926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7035</xdr:rowOff>
    </xdr:from>
    <xdr:to>
      <xdr:col>6</xdr:col>
      <xdr:colOff>38100</xdr:colOff>
      <xdr:row>77</xdr:row>
      <xdr:rowOff>108635</xdr:rowOff>
    </xdr:to>
    <xdr:sp macro="" textlink="">
      <xdr:nvSpPr>
        <xdr:cNvPr id="190" name="フローチャート: 判断 189">
          <a:extLst>
            <a:ext uri="{FF2B5EF4-FFF2-40B4-BE49-F238E27FC236}">
              <a16:creationId xmlns:a16="http://schemas.microsoft.com/office/drawing/2014/main" xmlns="" id="{992459D7-9CBB-4A59-9791-F3F9CF4D4D41}"/>
            </a:ext>
          </a:extLst>
        </xdr:cNvPr>
        <xdr:cNvSpPr/>
      </xdr:nvSpPr>
      <xdr:spPr>
        <a:xfrm>
          <a:off x="1079500" y="132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99762</xdr:rowOff>
    </xdr:from>
    <xdr:ext cx="599010" cy="259045"/>
    <xdr:sp macro="" textlink="">
      <xdr:nvSpPr>
        <xdr:cNvPr id="191" name="テキスト ボックス 190">
          <a:extLst>
            <a:ext uri="{FF2B5EF4-FFF2-40B4-BE49-F238E27FC236}">
              <a16:creationId xmlns:a16="http://schemas.microsoft.com/office/drawing/2014/main" xmlns="" id="{4491251B-6BED-4B0F-8510-9785650D1C46}"/>
            </a:ext>
          </a:extLst>
        </xdr:cNvPr>
        <xdr:cNvSpPr txBox="1"/>
      </xdr:nvSpPr>
      <xdr:spPr>
        <a:xfrm>
          <a:off x="830795" y="13301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2926BA1D-6398-4A59-BD0E-958C05B07082}"/>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2936B48F-BB39-4A38-81BD-AFA45ADFBB1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61023DE5-0005-467C-A665-C7912AAFD6CC}"/>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8AEB7562-D45A-4EC2-BEF3-E944B0A1589A}"/>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A7C3344F-22C1-4884-B27E-6EBFC37A1A77}"/>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129451</xdr:rowOff>
    </xdr:from>
    <xdr:to>
      <xdr:col>24</xdr:col>
      <xdr:colOff>114300</xdr:colOff>
      <xdr:row>76</xdr:row>
      <xdr:rowOff>59601</xdr:rowOff>
    </xdr:to>
    <xdr:sp macro="" textlink="">
      <xdr:nvSpPr>
        <xdr:cNvPr id="197" name="楕円 196">
          <a:extLst>
            <a:ext uri="{FF2B5EF4-FFF2-40B4-BE49-F238E27FC236}">
              <a16:creationId xmlns:a16="http://schemas.microsoft.com/office/drawing/2014/main" xmlns="" id="{5C7DFC80-E1B7-48B6-A403-0A7500DE43F9}"/>
            </a:ext>
          </a:extLst>
        </xdr:cNvPr>
        <xdr:cNvSpPr/>
      </xdr:nvSpPr>
      <xdr:spPr>
        <a:xfrm>
          <a:off x="4584700" y="1298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107878</xdr:rowOff>
    </xdr:from>
    <xdr:ext cx="599010" cy="259045"/>
    <xdr:sp macro="" textlink="">
      <xdr:nvSpPr>
        <xdr:cNvPr id="198" name="民生費該当値テキスト">
          <a:extLst>
            <a:ext uri="{FF2B5EF4-FFF2-40B4-BE49-F238E27FC236}">
              <a16:creationId xmlns:a16="http://schemas.microsoft.com/office/drawing/2014/main" xmlns="" id="{7B1DB51B-8498-4D23-AC02-C3519A69F48B}"/>
            </a:ext>
          </a:extLst>
        </xdr:cNvPr>
        <xdr:cNvSpPr txBox="1"/>
      </xdr:nvSpPr>
      <xdr:spPr>
        <a:xfrm>
          <a:off x="4686300" y="12966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26936</xdr:rowOff>
    </xdr:from>
    <xdr:to>
      <xdr:col>20</xdr:col>
      <xdr:colOff>38100</xdr:colOff>
      <xdr:row>75</xdr:row>
      <xdr:rowOff>128536</xdr:rowOff>
    </xdr:to>
    <xdr:sp macro="" textlink="">
      <xdr:nvSpPr>
        <xdr:cNvPr id="199" name="楕円 198">
          <a:extLst>
            <a:ext uri="{FF2B5EF4-FFF2-40B4-BE49-F238E27FC236}">
              <a16:creationId xmlns:a16="http://schemas.microsoft.com/office/drawing/2014/main" xmlns="" id="{EFA86A60-5C70-48E9-B67C-FB9B32162351}"/>
            </a:ext>
          </a:extLst>
        </xdr:cNvPr>
        <xdr:cNvSpPr/>
      </xdr:nvSpPr>
      <xdr:spPr>
        <a:xfrm>
          <a:off x="3746500" y="1288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119663</xdr:rowOff>
    </xdr:from>
    <xdr:ext cx="599010" cy="259045"/>
    <xdr:sp macro="" textlink="">
      <xdr:nvSpPr>
        <xdr:cNvPr id="200" name="テキスト ボックス 199">
          <a:extLst>
            <a:ext uri="{FF2B5EF4-FFF2-40B4-BE49-F238E27FC236}">
              <a16:creationId xmlns:a16="http://schemas.microsoft.com/office/drawing/2014/main" xmlns="" id="{EDBD867C-D150-4707-8DC8-D2259720F4F0}"/>
            </a:ext>
          </a:extLst>
        </xdr:cNvPr>
        <xdr:cNvSpPr txBox="1"/>
      </xdr:nvSpPr>
      <xdr:spPr>
        <a:xfrm>
          <a:off x="3497795" y="12978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154242</xdr:rowOff>
    </xdr:from>
    <xdr:to>
      <xdr:col>15</xdr:col>
      <xdr:colOff>101600</xdr:colOff>
      <xdr:row>77</xdr:row>
      <xdr:rowOff>84392</xdr:rowOff>
    </xdr:to>
    <xdr:sp macro="" textlink="">
      <xdr:nvSpPr>
        <xdr:cNvPr id="201" name="楕円 200">
          <a:extLst>
            <a:ext uri="{FF2B5EF4-FFF2-40B4-BE49-F238E27FC236}">
              <a16:creationId xmlns:a16="http://schemas.microsoft.com/office/drawing/2014/main" xmlns="" id="{C47F9A0A-602A-4DD4-9014-CD2CBA050B33}"/>
            </a:ext>
          </a:extLst>
        </xdr:cNvPr>
        <xdr:cNvSpPr/>
      </xdr:nvSpPr>
      <xdr:spPr>
        <a:xfrm>
          <a:off x="2857500" y="1318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75519</xdr:rowOff>
    </xdr:from>
    <xdr:ext cx="599010" cy="259045"/>
    <xdr:sp macro="" textlink="">
      <xdr:nvSpPr>
        <xdr:cNvPr id="202" name="テキスト ボックス 201">
          <a:extLst>
            <a:ext uri="{FF2B5EF4-FFF2-40B4-BE49-F238E27FC236}">
              <a16:creationId xmlns:a16="http://schemas.microsoft.com/office/drawing/2014/main" xmlns="" id="{BECAA864-E0E8-412C-B616-A124080BAB41}"/>
            </a:ext>
          </a:extLst>
        </xdr:cNvPr>
        <xdr:cNvSpPr txBox="1"/>
      </xdr:nvSpPr>
      <xdr:spPr>
        <a:xfrm>
          <a:off x="2608795" y="13277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141008</xdr:rowOff>
    </xdr:from>
    <xdr:to>
      <xdr:col>10</xdr:col>
      <xdr:colOff>165100</xdr:colOff>
      <xdr:row>77</xdr:row>
      <xdr:rowOff>71158</xdr:rowOff>
    </xdr:to>
    <xdr:sp macro="" textlink="">
      <xdr:nvSpPr>
        <xdr:cNvPr id="203" name="楕円 202">
          <a:extLst>
            <a:ext uri="{FF2B5EF4-FFF2-40B4-BE49-F238E27FC236}">
              <a16:creationId xmlns:a16="http://schemas.microsoft.com/office/drawing/2014/main" xmlns="" id="{710DF4B1-C88A-47C3-9C4D-22A00703D72E}"/>
            </a:ext>
          </a:extLst>
        </xdr:cNvPr>
        <xdr:cNvSpPr/>
      </xdr:nvSpPr>
      <xdr:spPr>
        <a:xfrm>
          <a:off x="1968500" y="1317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62285</xdr:rowOff>
    </xdr:from>
    <xdr:ext cx="599010" cy="259045"/>
    <xdr:sp macro="" textlink="">
      <xdr:nvSpPr>
        <xdr:cNvPr id="204" name="テキスト ボックス 203">
          <a:extLst>
            <a:ext uri="{FF2B5EF4-FFF2-40B4-BE49-F238E27FC236}">
              <a16:creationId xmlns:a16="http://schemas.microsoft.com/office/drawing/2014/main" xmlns="" id="{3C59476F-408A-4E5D-AD2F-5D7232868218}"/>
            </a:ext>
          </a:extLst>
        </xdr:cNvPr>
        <xdr:cNvSpPr txBox="1"/>
      </xdr:nvSpPr>
      <xdr:spPr>
        <a:xfrm>
          <a:off x="1719795" y="13263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90932</xdr:rowOff>
    </xdr:from>
    <xdr:to>
      <xdr:col>6</xdr:col>
      <xdr:colOff>38100</xdr:colOff>
      <xdr:row>74</xdr:row>
      <xdr:rowOff>21082</xdr:rowOff>
    </xdr:to>
    <xdr:sp macro="" textlink="">
      <xdr:nvSpPr>
        <xdr:cNvPr id="205" name="楕円 204">
          <a:extLst>
            <a:ext uri="{FF2B5EF4-FFF2-40B4-BE49-F238E27FC236}">
              <a16:creationId xmlns:a16="http://schemas.microsoft.com/office/drawing/2014/main" xmlns="" id="{34945462-9AED-46BC-AB4D-9335EEF251A8}"/>
            </a:ext>
          </a:extLst>
        </xdr:cNvPr>
        <xdr:cNvSpPr/>
      </xdr:nvSpPr>
      <xdr:spPr>
        <a:xfrm>
          <a:off x="1079500" y="1260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37609</xdr:rowOff>
    </xdr:from>
    <xdr:ext cx="599010" cy="259045"/>
    <xdr:sp macro="" textlink="">
      <xdr:nvSpPr>
        <xdr:cNvPr id="206" name="テキスト ボックス 205">
          <a:extLst>
            <a:ext uri="{FF2B5EF4-FFF2-40B4-BE49-F238E27FC236}">
              <a16:creationId xmlns:a16="http://schemas.microsoft.com/office/drawing/2014/main" xmlns="" id="{037064B4-7A3E-4D9E-A60D-C1F864B66553}"/>
            </a:ext>
          </a:extLst>
        </xdr:cNvPr>
        <xdr:cNvSpPr txBox="1"/>
      </xdr:nvSpPr>
      <xdr:spPr>
        <a:xfrm>
          <a:off x="830795" y="1238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20CD4C2E-DD98-43BB-B5B5-8EA68115C631}"/>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380CAB5-1423-4780-AC7A-EAE0BC22914D}"/>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B3BC57B9-C834-47B2-8AFB-6C9297F9D348}"/>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BA87B15B-632C-406A-A166-9580DF8A862F}"/>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1B4118BC-2357-4080-80DD-F460F4AD8CE4}"/>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81F78199-F12D-42DD-BF36-39E0BB40FCE2}"/>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8017EE0C-DBBC-46B6-A459-D7CA39E3E643}"/>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EAFA0D61-2E3B-44BB-A99E-9588162781B6}"/>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307E0DE1-849F-4A46-BEBC-A5BF9CB91509}"/>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3E015336-2C84-4146-921C-40971E7F4658}"/>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xmlns="" id="{995A2942-B82F-4DEE-B101-687FB4D779DF}"/>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xmlns="" id="{BB52A88C-8AF6-4E56-9028-5236ABAA2537}"/>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xmlns="" id="{25EA78C1-0C9D-40F9-99E7-9F49C775339D}"/>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xmlns="" id="{F6AF2730-CF41-424E-89E1-40E8CECFBD51}"/>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xmlns="" id="{CE67D698-0958-4C1E-A566-13EEC3611398}"/>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xmlns="" id="{965F8A7B-6ADE-48D2-BC57-4AAA6319A22B}"/>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xmlns="" id="{2A655BB5-6D29-4044-89D4-DE6227B322E2}"/>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xmlns="" id="{CE900C73-E4AB-41F3-A946-49428F6C7DBD}"/>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xmlns="" id="{A95F3D42-62BC-48CB-A287-8D13C4F418A2}"/>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xmlns="" id="{BB7E9934-344F-4AAE-9697-EB7C448C56A8}"/>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xmlns="" id="{CEF38F48-0E5C-459A-8C9A-ABF2F3397BF6}"/>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xmlns="" id="{095EB11B-1292-48BD-9B2A-29AF922209C7}"/>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xmlns="" id="{CDCA5F55-DDA5-43AB-BEE6-B66DEDC6FACE}"/>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xmlns="" id="{3719761B-92D3-4CDF-AB9F-9CE431E0C6A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51612</xdr:rowOff>
    </xdr:from>
    <xdr:to>
      <xdr:col>24</xdr:col>
      <xdr:colOff>62865</xdr:colOff>
      <xdr:row>99</xdr:row>
      <xdr:rowOff>21934</xdr:rowOff>
    </xdr:to>
    <xdr:cxnSp macro="">
      <xdr:nvCxnSpPr>
        <xdr:cNvPr id="231" name="直線コネクタ 230">
          <a:extLst>
            <a:ext uri="{FF2B5EF4-FFF2-40B4-BE49-F238E27FC236}">
              <a16:creationId xmlns:a16="http://schemas.microsoft.com/office/drawing/2014/main" xmlns="" id="{2C946300-29A8-4A2C-82EB-C412B35A28BD}"/>
            </a:ext>
          </a:extLst>
        </xdr:cNvPr>
        <xdr:cNvCxnSpPr/>
      </xdr:nvCxnSpPr>
      <xdr:spPr>
        <a:xfrm flipV="1">
          <a:off x="4633595" y="15653562"/>
          <a:ext cx="1270" cy="134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25761</xdr:rowOff>
    </xdr:from>
    <xdr:ext cx="534377" cy="259045"/>
    <xdr:sp macro="" textlink="">
      <xdr:nvSpPr>
        <xdr:cNvPr id="232" name="衛生費最小値テキスト">
          <a:extLst>
            <a:ext uri="{FF2B5EF4-FFF2-40B4-BE49-F238E27FC236}">
              <a16:creationId xmlns:a16="http://schemas.microsoft.com/office/drawing/2014/main" xmlns="" id="{FB72C2EF-1913-402D-8457-D3FE9AE1B768}"/>
            </a:ext>
          </a:extLst>
        </xdr:cNvPr>
        <xdr:cNvSpPr txBox="1"/>
      </xdr:nvSpPr>
      <xdr:spPr>
        <a:xfrm>
          <a:off x="4686300" y="1699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21934</xdr:rowOff>
    </xdr:from>
    <xdr:to>
      <xdr:col>24</xdr:col>
      <xdr:colOff>152400</xdr:colOff>
      <xdr:row>99</xdr:row>
      <xdr:rowOff>21934</xdr:rowOff>
    </xdr:to>
    <xdr:cxnSp macro="">
      <xdr:nvCxnSpPr>
        <xdr:cNvPr id="233" name="直線コネクタ 232">
          <a:extLst>
            <a:ext uri="{FF2B5EF4-FFF2-40B4-BE49-F238E27FC236}">
              <a16:creationId xmlns:a16="http://schemas.microsoft.com/office/drawing/2014/main" xmlns="" id="{E89945A7-AFE5-4297-931E-0DD823E299AC}"/>
            </a:ext>
          </a:extLst>
        </xdr:cNvPr>
        <xdr:cNvCxnSpPr/>
      </xdr:nvCxnSpPr>
      <xdr:spPr>
        <a:xfrm>
          <a:off x="4546600" y="1699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169739</xdr:rowOff>
    </xdr:from>
    <xdr:ext cx="599010" cy="259045"/>
    <xdr:sp macro="" textlink="">
      <xdr:nvSpPr>
        <xdr:cNvPr id="234" name="衛生費最大値テキスト">
          <a:extLst>
            <a:ext uri="{FF2B5EF4-FFF2-40B4-BE49-F238E27FC236}">
              <a16:creationId xmlns:a16="http://schemas.microsoft.com/office/drawing/2014/main" xmlns="" id="{4814CD15-7F46-4B62-A24D-9A6619393778}"/>
            </a:ext>
          </a:extLst>
        </xdr:cNvPr>
        <xdr:cNvSpPr txBox="1"/>
      </xdr:nvSpPr>
      <xdr:spPr>
        <a:xfrm>
          <a:off x="4686300" y="15428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137,436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51612</xdr:rowOff>
    </xdr:from>
    <xdr:to>
      <xdr:col>24</xdr:col>
      <xdr:colOff>152400</xdr:colOff>
      <xdr:row>91</xdr:row>
      <xdr:rowOff>51612</xdr:rowOff>
    </xdr:to>
    <xdr:cxnSp macro="">
      <xdr:nvCxnSpPr>
        <xdr:cNvPr id="235" name="直線コネクタ 234">
          <a:extLst>
            <a:ext uri="{FF2B5EF4-FFF2-40B4-BE49-F238E27FC236}">
              <a16:creationId xmlns:a16="http://schemas.microsoft.com/office/drawing/2014/main" xmlns="" id="{BB7FD237-979B-4F50-AFD7-EB5739954B54}"/>
            </a:ext>
          </a:extLst>
        </xdr:cNvPr>
        <xdr:cNvCxnSpPr/>
      </xdr:nvCxnSpPr>
      <xdr:spPr>
        <a:xfrm>
          <a:off x="4546600" y="15653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45644</xdr:rowOff>
    </xdr:from>
    <xdr:to>
      <xdr:col>24</xdr:col>
      <xdr:colOff>63500</xdr:colOff>
      <xdr:row>97</xdr:row>
      <xdr:rowOff>49834</xdr:rowOff>
    </xdr:to>
    <xdr:cxnSp macro="">
      <xdr:nvCxnSpPr>
        <xdr:cNvPr id="236" name="直線コネクタ 235">
          <a:extLst>
            <a:ext uri="{FF2B5EF4-FFF2-40B4-BE49-F238E27FC236}">
              <a16:creationId xmlns:a16="http://schemas.microsoft.com/office/drawing/2014/main" xmlns="" id="{CA95888A-08BA-419F-9ED7-FB61174643FA}"/>
            </a:ext>
          </a:extLst>
        </xdr:cNvPr>
        <xdr:cNvCxnSpPr/>
      </xdr:nvCxnSpPr>
      <xdr:spPr>
        <a:xfrm flipV="1">
          <a:off x="3797300" y="16676294"/>
          <a:ext cx="8382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138447</xdr:rowOff>
    </xdr:from>
    <xdr:ext cx="534377" cy="259045"/>
    <xdr:sp macro="" textlink="">
      <xdr:nvSpPr>
        <xdr:cNvPr id="237" name="衛生費平均値テキスト">
          <a:extLst>
            <a:ext uri="{FF2B5EF4-FFF2-40B4-BE49-F238E27FC236}">
              <a16:creationId xmlns:a16="http://schemas.microsoft.com/office/drawing/2014/main" xmlns="" id="{311A303C-B0C6-4FE4-89F4-DD2E7EFBCEEE}"/>
            </a:ext>
          </a:extLst>
        </xdr:cNvPr>
        <xdr:cNvSpPr txBox="1"/>
      </xdr:nvSpPr>
      <xdr:spPr>
        <a:xfrm>
          <a:off x="4686300" y="16426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115570</xdr:rowOff>
    </xdr:from>
    <xdr:to>
      <xdr:col>24</xdr:col>
      <xdr:colOff>114300</xdr:colOff>
      <xdr:row>97</xdr:row>
      <xdr:rowOff>45720</xdr:rowOff>
    </xdr:to>
    <xdr:sp macro="" textlink="">
      <xdr:nvSpPr>
        <xdr:cNvPr id="238" name="フローチャート: 判断 237">
          <a:extLst>
            <a:ext uri="{FF2B5EF4-FFF2-40B4-BE49-F238E27FC236}">
              <a16:creationId xmlns:a16="http://schemas.microsoft.com/office/drawing/2014/main" xmlns="" id="{E23D76A8-39B8-4F50-8CC4-725B2B8BC8A0}"/>
            </a:ext>
          </a:extLst>
        </xdr:cNvPr>
        <xdr:cNvSpPr/>
      </xdr:nvSpPr>
      <xdr:spPr>
        <a:xfrm>
          <a:off x="4584700" y="1657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49834</xdr:rowOff>
    </xdr:from>
    <xdr:to>
      <xdr:col>19</xdr:col>
      <xdr:colOff>177800</xdr:colOff>
      <xdr:row>98</xdr:row>
      <xdr:rowOff>12040</xdr:rowOff>
    </xdr:to>
    <xdr:cxnSp macro="">
      <xdr:nvCxnSpPr>
        <xdr:cNvPr id="239" name="直線コネクタ 238">
          <a:extLst>
            <a:ext uri="{FF2B5EF4-FFF2-40B4-BE49-F238E27FC236}">
              <a16:creationId xmlns:a16="http://schemas.microsoft.com/office/drawing/2014/main" xmlns="" id="{E4AA3661-FC47-4BF6-AC9D-499ABCDCD92A}"/>
            </a:ext>
          </a:extLst>
        </xdr:cNvPr>
        <xdr:cNvCxnSpPr/>
      </xdr:nvCxnSpPr>
      <xdr:spPr>
        <a:xfrm flipV="1">
          <a:off x="2908300" y="16680484"/>
          <a:ext cx="889000" cy="13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129324</xdr:rowOff>
    </xdr:from>
    <xdr:to>
      <xdr:col>20</xdr:col>
      <xdr:colOff>38100</xdr:colOff>
      <xdr:row>97</xdr:row>
      <xdr:rowOff>59474</xdr:rowOff>
    </xdr:to>
    <xdr:sp macro="" textlink="">
      <xdr:nvSpPr>
        <xdr:cNvPr id="240" name="フローチャート: 判断 239">
          <a:extLst>
            <a:ext uri="{FF2B5EF4-FFF2-40B4-BE49-F238E27FC236}">
              <a16:creationId xmlns:a16="http://schemas.microsoft.com/office/drawing/2014/main" xmlns="" id="{1B1C89F5-690C-4178-AE92-C1985EEBAE99}"/>
            </a:ext>
          </a:extLst>
        </xdr:cNvPr>
        <xdr:cNvSpPr/>
      </xdr:nvSpPr>
      <xdr:spPr>
        <a:xfrm>
          <a:off x="3746500" y="1658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76001</xdr:rowOff>
    </xdr:from>
    <xdr:ext cx="534377" cy="259045"/>
    <xdr:sp macro="" textlink="">
      <xdr:nvSpPr>
        <xdr:cNvPr id="241" name="テキスト ボックス 240">
          <a:extLst>
            <a:ext uri="{FF2B5EF4-FFF2-40B4-BE49-F238E27FC236}">
              <a16:creationId xmlns:a16="http://schemas.microsoft.com/office/drawing/2014/main" xmlns="" id="{A1B43FBA-F86E-4231-9AF9-170916C2FF81}"/>
            </a:ext>
          </a:extLst>
        </xdr:cNvPr>
        <xdr:cNvSpPr txBox="1"/>
      </xdr:nvSpPr>
      <xdr:spPr>
        <a:xfrm>
          <a:off x="3530111" y="1636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139585</xdr:rowOff>
    </xdr:from>
    <xdr:to>
      <xdr:col>15</xdr:col>
      <xdr:colOff>50800</xdr:colOff>
      <xdr:row>98</xdr:row>
      <xdr:rowOff>12040</xdr:rowOff>
    </xdr:to>
    <xdr:cxnSp macro="">
      <xdr:nvCxnSpPr>
        <xdr:cNvPr id="242" name="直線コネクタ 241">
          <a:extLst>
            <a:ext uri="{FF2B5EF4-FFF2-40B4-BE49-F238E27FC236}">
              <a16:creationId xmlns:a16="http://schemas.microsoft.com/office/drawing/2014/main" xmlns="" id="{A4EEC3F1-551F-4502-9748-EBC2A14C7B7D}"/>
            </a:ext>
          </a:extLst>
        </xdr:cNvPr>
        <xdr:cNvCxnSpPr/>
      </xdr:nvCxnSpPr>
      <xdr:spPr>
        <a:xfrm>
          <a:off x="2019300" y="16770235"/>
          <a:ext cx="889000" cy="4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63360</xdr:rowOff>
    </xdr:from>
    <xdr:to>
      <xdr:col>15</xdr:col>
      <xdr:colOff>101600</xdr:colOff>
      <xdr:row>97</xdr:row>
      <xdr:rowOff>164960</xdr:rowOff>
    </xdr:to>
    <xdr:sp macro="" textlink="">
      <xdr:nvSpPr>
        <xdr:cNvPr id="243" name="フローチャート: 判断 242">
          <a:extLst>
            <a:ext uri="{FF2B5EF4-FFF2-40B4-BE49-F238E27FC236}">
              <a16:creationId xmlns:a16="http://schemas.microsoft.com/office/drawing/2014/main" xmlns="" id="{84882DB6-386D-4BDC-8E34-0D17305D111C}"/>
            </a:ext>
          </a:extLst>
        </xdr:cNvPr>
        <xdr:cNvSpPr/>
      </xdr:nvSpPr>
      <xdr:spPr>
        <a:xfrm>
          <a:off x="2857500" y="1669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10037</xdr:rowOff>
    </xdr:from>
    <xdr:ext cx="534377" cy="259045"/>
    <xdr:sp macro="" textlink="">
      <xdr:nvSpPr>
        <xdr:cNvPr id="244" name="テキスト ボックス 243">
          <a:extLst>
            <a:ext uri="{FF2B5EF4-FFF2-40B4-BE49-F238E27FC236}">
              <a16:creationId xmlns:a16="http://schemas.microsoft.com/office/drawing/2014/main" xmlns="" id="{AD186C7C-6A46-44D1-AE5C-E601FF63A0BA}"/>
            </a:ext>
          </a:extLst>
        </xdr:cNvPr>
        <xdr:cNvSpPr txBox="1"/>
      </xdr:nvSpPr>
      <xdr:spPr>
        <a:xfrm>
          <a:off x="2641111" y="1646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104787</xdr:rowOff>
    </xdr:from>
    <xdr:to>
      <xdr:col>10</xdr:col>
      <xdr:colOff>114300</xdr:colOff>
      <xdr:row>97</xdr:row>
      <xdr:rowOff>139585</xdr:rowOff>
    </xdr:to>
    <xdr:cxnSp macro="">
      <xdr:nvCxnSpPr>
        <xdr:cNvPr id="245" name="直線コネクタ 244">
          <a:extLst>
            <a:ext uri="{FF2B5EF4-FFF2-40B4-BE49-F238E27FC236}">
              <a16:creationId xmlns:a16="http://schemas.microsoft.com/office/drawing/2014/main" xmlns="" id="{7605191B-9310-4F71-9030-D239430FEEFD}"/>
            </a:ext>
          </a:extLst>
        </xdr:cNvPr>
        <xdr:cNvCxnSpPr/>
      </xdr:nvCxnSpPr>
      <xdr:spPr>
        <a:xfrm>
          <a:off x="1130300" y="16735437"/>
          <a:ext cx="889000"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93307</xdr:rowOff>
    </xdr:from>
    <xdr:to>
      <xdr:col>10</xdr:col>
      <xdr:colOff>165100</xdr:colOff>
      <xdr:row>98</xdr:row>
      <xdr:rowOff>23457</xdr:rowOff>
    </xdr:to>
    <xdr:sp macro="" textlink="">
      <xdr:nvSpPr>
        <xdr:cNvPr id="246" name="フローチャート: 判断 245">
          <a:extLst>
            <a:ext uri="{FF2B5EF4-FFF2-40B4-BE49-F238E27FC236}">
              <a16:creationId xmlns:a16="http://schemas.microsoft.com/office/drawing/2014/main" xmlns="" id="{D17FAF76-520C-4F17-8D33-440D928E5AC6}"/>
            </a:ext>
          </a:extLst>
        </xdr:cNvPr>
        <xdr:cNvSpPr/>
      </xdr:nvSpPr>
      <xdr:spPr>
        <a:xfrm>
          <a:off x="1968500" y="167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14584</xdr:rowOff>
    </xdr:from>
    <xdr:ext cx="534377" cy="259045"/>
    <xdr:sp macro="" textlink="">
      <xdr:nvSpPr>
        <xdr:cNvPr id="247" name="テキスト ボックス 246">
          <a:extLst>
            <a:ext uri="{FF2B5EF4-FFF2-40B4-BE49-F238E27FC236}">
              <a16:creationId xmlns:a16="http://schemas.microsoft.com/office/drawing/2014/main" xmlns="" id="{E020C39C-DA9C-40EA-A2CD-D5F250346CF6}"/>
            </a:ext>
          </a:extLst>
        </xdr:cNvPr>
        <xdr:cNvSpPr txBox="1"/>
      </xdr:nvSpPr>
      <xdr:spPr>
        <a:xfrm>
          <a:off x="1752111" y="1681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123000</xdr:rowOff>
    </xdr:from>
    <xdr:to>
      <xdr:col>6</xdr:col>
      <xdr:colOff>38100</xdr:colOff>
      <xdr:row>98</xdr:row>
      <xdr:rowOff>53150</xdr:rowOff>
    </xdr:to>
    <xdr:sp macro="" textlink="">
      <xdr:nvSpPr>
        <xdr:cNvPr id="248" name="フローチャート: 判断 247">
          <a:extLst>
            <a:ext uri="{FF2B5EF4-FFF2-40B4-BE49-F238E27FC236}">
              <a16:creationId xmlns:a16="http://schemas.microsoft.com/office/drawing/2014/main" xmlns="" id="{5F9E3D53-C410-4EB7-989F-BEA1166D3E7A}"/>
            </a:ext>
          </a:extLst>
        </xdr:cNvPr>
        <xdr:cNvSpPr/>
      </xdr:nvSpPr>
      <xdr:spPr>
        <a:xfrm>
          <a:off x="1079500" y="1675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44277</xdr:rowOff>
    </xdr:from>
    <xdr:ext cx="534377" cy="259045"/>
    <xdr:sp macro="" textlink="">
      <xdr:nvSpPr>
        <xdr:cNvPr id="249" name="テキスト ボックス 248">
          <a:extLst>
            <a:ext uri="{FF2B5EF4-FFF2-40B4-BE49-F238E27FC236}">
              <a16:creationId xmlns:a16="http://schemas.microsoft.com/office/drawing/2014/main" xmlns="" id="{057775BE-5A57-4777-9059-E9C6A90AF0E3}"/>
            </a:ext>
          </a:extLst>
        </xdr:cNvPr>
        <xdr:cNvSpPr txBox="1"/>
      </xdr:nvSpPr>
      <xdr:spPr>
        <a:xfrm>
          <a:off x="863111" y="1684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28CD55DC-7F47-4466-BE58-3CB924403ACB}"/>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62D68D28-DE5B-48DF-9946-528ED5981E19}"/>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62C639D7-A616-44AB-B359-2FFA1709CEC8}"/>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393CBCF2-6146-468A-B835-5FF56F2DE77F}"/>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F63A1D90-5D51-4650-A906-24F04BC3B68B}"/>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166294</xdr:rowOff>
    </xdr:from>
    <xdr:to>
      <xdr:col>24</xdr:col>
      <xdr:colOff>114300</xdr:colOff>
      <xdr:row>97</xdr:row>
      <xdr:rowOff>96444</xdr:rowOff>
    </xdr:to>
    <xdr:sp macro="" textlink="">
      <xdr:nvSpPr>
        <xdr:cNvPr id="255" name="楕円 254">
          <a:extLst>
            <a:ext uri="{FF2B5EF4-FFF2-40B4-BE49-F238E27FC236}">
              <a16:creationId xmlns:a16="http://schemas.microsoft.com/office/drawing/2014/main" xmlns="" id="{1C514335-E03B-4C46-BAED-9F72BF94846B}"/>
            </a:ext>
          </a:extLst>
        </xdr:cNvPr>
        <xdr:cNvSpPr/>
      </xdr:nvSpPr>
      <xdr:spPr>
        <a:xfrm>
          <a:off x="4584700" y="1662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144721</xdr:rowOff>
    </xdr:from>
    <xdr:ext cx="534377" cy="259045"/>
    <xdr:sp macro="" textlink="">
      <xdr:nvSpPr>
        <xdr:cNvPr id="256" name="衛生費該当値テキスト">
          <a:extLst>
            <a:ext uri="{FF2B5EF4-FFF2-40B4-BE49-F238E27FC236}">
              <a16:creationId xmlns:a16="http://schemas.microsoft.com/office/drawing/2014/main" xmlns="" id="{3880C7F0-643B-4B6A-878B-7CC8071915FA}"/>
            </a:ext>
          </a:extLst>
        </xdr:cNvPr>
        <xdr:cNvSpPr txBox="1"/>
      </xdr:nvSpPr>
      <xdr:spPr>
        <a:xfrm>
          <a:off x="4686300" y="1660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170484</xdr:rowOff>
    </xdr:from>
    <xdr:to>
      <xdr:col>20</xdr:col>
      <xdr:colOff>38100</xdr:colOff>
      <xdr:row>97</xdr:row>
      <xdr:rowOff>100634</xdr:rowOff>
    </xdr:to>
    <xdr:sp macro="" textlink="">
      <xdr:nvSpPr>
        <xdr:cNvPr id="257" name="楕円 256">
          <a:extLst>
            <a:ext uri="{FF2B5EF4-FFF2-40B4-BE49-F238E27FC236}">
              <a16:creationId xmlns:a16="http://schemas.microsoft.com/office/drawing/2014/main" xmlns="" id="{BABA8474-A693-4748-BCEF-4942A37DA32C}"/>
            </a:ext>
          </a:extLst>
        </xdr:cNvPr>
        <xdr:cNvSpPr/>
      </xdr:nvSpPr>
      <xdr:spPr>
        <a:xfrm>
          <a:off x="3746500" y="1662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91761</xdr:rowOff>
    </xdr:from>
    <xdr:ext cx="534377" cy="259045"/>
    <xdr:sp macro="" textlink="">
      <xdr:nvSpPr>
        <xdr:cNvPr id="258" name="テキスト ボックス 257">
          <a:extLst>
            <a:ext uri="{FF2B5EF4-FFF2-40B4-BE49-F238E27FC236}">
              <a16:creationId xmlns:a16="http://schemas.microsoft.com/office/drawing/2014/main" xmlns="" id="{43BEF6FB-1F9B-4BC5-9F7D-CD43A54F33AC}"/>
            </a:ext>
          </a:extLst>
        </xdr:cNvPr>
        <xdr:cNvSpPr txBox="1"/>
      </xdr:nvSpPr>
      <xdr:spPr>
        <a:xfrm>
          <a:off x="3530111" y="1672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132690</xdr:rowOff>
    </xdr:from>
    <xdr:to>
      <xdr:col>15</xdr:col>
      <xdr:colOff>101600</xdr:colOff>
      <xdr:row>98</xdr:row>
      <xdr:rowOff>62840</xdr:rowOff>
    </xdr:to>
    <xdr:sp macro="" textlink="">
      <xdr:nvSpPr>
        <xdr:cNvPr id="259" name="楕円 258">
          <a:extLst>
            <a:ext uri="{FF2B5EF4-FFF2-40B4-BE49-F238E27FC236}">
              <a16:creationId xmlns:a16="http://schemas.microsoft.com/office/drawing/2014/main" xmlns="" id="{477A6AE7-632A-4545-A541-C323E309B6A3}"/>
            </a:ext>
          </a:extLst>
        </xdr:cNvPr>
        <xdr:cNvSpPr/>
      </xdr:nvSpPr>
      <xdr:spPr>
        <a:xfrm>
          <a:off x="2857500" y="1676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53967</xdr:rowOff>
    </xdr:from>
    <xdr:ext cx="534377" cy="259045"/>
    <xdr:sp macro="" textlink="">
      <xdr:nvSpPr>
        <xdr:cNvPr id="260" name="テキスト ボックス 259">
          <a:extLst>
            <a:ext uri="{FF2B5EF4-FFF2-40B4-BE49-F238E27FC236}">
              <a16:creationId xmlns:a16="http://schemas.microsoft.com/office/drawing/2014/main" xmlns="" id="{96B251D4-2944-4853-A508-00404652CEBC}"/>
            </a:ext>
          </a:extLst>
        </xdr:cNvPr>
        <xdr:cNvSpPr txBox="1"/>
      </xdr:nvSpPr>
      <xdr:spPr>
        <a:xfrm>
          <a:off x="2641111" y="1685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88785</xdr:rowOff>
    </xdr:from>
    <xdr:to>
      <xdr:col>10</xdr:col>
      <xdr:colOff>165100</xdr:colOff>
      <xdr:row>98</xdr:row>
      <xdr:rowOff>18935</xdr:rowOff>
    </xdr:to>
    <xdr:sp macro="" textlink="">
      <xdr:nvSpPr>
        <xdr:cNvPr id="261" name="楕円 260">
          <a:extLst>
            <a:ext uri="{FF2B5EF4-FFF2-40B4-BE49-F238E27FC236}">
              <a16:creationId xmlns:a16="http://schemas.microsoft.com/office/drawing/2014/main" xmlns="" id="{121F0AEA-630E-4F7A-9389-1399373AE3B7}"/>
            </a:ext>
          </a:extLst>
        </xdr:cNvPr>
        <xdr:cNvSpPr/>
      </xdr:nvSpPr>
      <xdr:spPr>
        <a:xfrm>
          <a:off x="1968500" y="1671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35462</xdr:rowOff>
    </xdr:from>
    <xdr:ext cx="534377" cy="259045"/>
    <xdr:sp macro="" textlink="">
      <xdr:nvSpPr>
        <xdr:cNvPr id="262" name="テキスト ボックス 261">
          <a:extLst>
            <a:ext uri="{FF2B5EF4-FFF2-40B4-BE49-F238E27FC236}">
              <a16:creationId xmlns:a16="http://schemas.microsoft.com/office/drawing/2014/main" xmlns="" id="{AD2A2AD2-9AF6-4B57-A320-364A269E8FC5}"/>
            </a:ext>
          </a:extLst>
        </xdr:cNvPr>
        <xdr:cNvSpPr txBox="1"/>
      </xdr:nvSpPr>
      <xdr:spPr>
        <a:xfrm>
          <a:off x="1752111" y="1649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53987</xdr:rowOff>
    </xdr:from>
    <xdr:to>
      <xdr:col>6</xdr:col>
      <xdr:colOff>38100</xdr:colOff>
      <xdr:row>97</xdr:row>
      <xdr:rowOff>155587</xdr:rowOff>
    </xdr:to>
    <xdr:sp macro="" textlink="">
      <xdr:nvSpPr>
        <xdr:cNvPr id="263" name="楕円 262">
          <a:extLst>
            <a:ext uri="{FF2B5EF4-FFF2-40B4-BE49-F238E27FC236}">
              <a16:creationId xmlns:a16="http://schemas.microsoft.com/office/drawing/2014/main" xmlns="" id="{F54DAEA4-69AC-4B37-9DD8-AAC6881AC84A}"/>
            </a:ext>
          </a:extLst>
        </xdr:cNvPr>
        <xdr:cNvSpPr/>
      </xdr:nvSpPr>
      <xdr:spPr>
        <a:xfrm>
          <a:off x="1079500" y="1668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664</xdr:rowOff>
    </xdr:from>
    <xdr:ext cx="534377" cy="259045"/>
    <xdr:sp macro="" textlink="">
      <xdr:nvSpPr>
        <xdr:cNvPr id="264" name="テキスト ボックス 263">
          <a:extLst>
            <a:ext uri="{FF2B5EF4-FFF2-40B4-BE49-F238E27FC236}">
              <a16:creationId xmlns:a16="http://schemas.microsoft.com/office/drawing/2014/main" xmlns="" id="{75B87CCC-EFBE-4A36-998F-8BB0B744BF95}"/>
            </a:ext>
          </a:extLst>
        </xdr:cNvPr>
        <xdr:cNvSpPr txBox="1"/>
      </xdr:nvSpPr>
      <xdr:spPr>
        <a:xfrm>
          <a:off x="863111" y="1645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xmlns="" id="{BBB349E6-45F9-4E2F-8658-41535C171397}"/>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xmlns="" id="{E9EA265E-F81B-4C86-8FDD-EEBAE00EE04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xmlns="" id="{2DF911E3-EEE2-4649-8C8B-4560A3C71203}"/>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xmlns="" id="{F0F22C16-CEC4-438E-B18D-1B4F1B6685AE}"/>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xmlns="" id="{9A4B7DCD-CAE1-4D49-A23C-230A62C46039}"/>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xmlns="" id="{DE777C7F-0EB6-4B76-B8E2-441189784645}"/>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xmlns="" id="{F7A8A628-5BF4-40E1-9EB3-2DD5D0020458}"/>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xmlns="" id="{17F3F8EC-AB6B-4A15-A9ED-6103FC1146C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xmlns="" id="{58CB3BDC-D568-4631-84FA-C5804F1225F2}"/>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xmlns="" id="{B1DFAA17-C523-4620-B562-9A383208F8AD}"/>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xmlns="" id="{ABFF28C6-A5C6-4A8F-A0DA-CB22252C93AC}"/>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xmlns="" id="{1FCF31D9-57EA-4433-A855-488533682545}"/>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xmlns="" id="{87FEE4A2-AE9D-45F2-98D6-C24111130483}"/>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xmlns="" id="{0C5F64B9-2D80-4A75-9023-F61622221DDF}"/>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xmlns="" id="{E639A3CB-C777-4612-98A0-EE2F847D069A}"/>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xmlns="" id="{9C72AABD-660B-4E57-98CD-EF7A758AF998}"/>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xmlns="" id="{67A3A02D-8B91-43D1-A77A-7D18C00796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xmlns="" id="{A364A9B1-492A-40E8-AD42-D711FD5A4ED8}"/>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xmlns="" id="{B111DB7A-1DE0-47A9-B15F-EA7EC4752B22}"/>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xmlns="" id="{790E5D66-7473-4564-937E-82E989811969}"/>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xmlns="" id="{DB3F98CF-713F-4C7A-BB85-F6516F921C9F}"/>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17170</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xmlns="" id="{1B6A2B2B-C9A1-4609-B565-0DDB07198CD5}"/>
            </a:ext>
          </a:extLst>
        </xdr:cNvPr>
        <xdr:cNvCxnSpPr/>
      </xdr:nvCxnSpPr>
      <xdr:spPr>
        <a:xfrm flipV="1">
          <a:off x="10475595" y="5332120"/>
          <a:ext cx="1270" cy="1322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xmlns="" id="{C65050D4-55C1-4C73-99EC-18EAAFA5CC32}"/>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xmlns="" id="{1AD34738-E353-4B2B-8C1E-F7D6E4DB319B}"/>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135297</xdr:rowOff>
    </xdr:from>
    <xdr:ext cx="469744" cy="259045"/>
    <xdr:sp macro="" textlink="">
      <xdr:nvSpPr>
        <xdr:cNvPr id="289" name="労働費最大値テキスト">
          <a:extLst>
            <a:ext uri="{FF2B5EF4-FFF2-40B4-BE49-F238E27FC236}">
              <a16:creationId xmlns:a16="http://schemas.microsoft.com/office/drawing/2014/main" xmlns="" id="{D9603D5E-8966-4C34-8727-23B3CBB9ED35}"/>
            </a:ext>
          </a:extLst>
        </xdr:cNvPr>
        <xdr:cNvSpPr txBox="1"/>
      </xdr:nvSpPr>
      <xdr:spPr>
        <a:xfrm>
          <a:off x="10528300" y="510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17170</xdr:rowOff>
    </xdr:from>
    <xdr:to>
      <xdr:col>55</xdr:col>
      <xdr:colOff>88900</xdr:colOff>
      <xdr:row>31</xdr:row>
      <xdr:rowOff>17170</xdr:rowOff>
    </xdr:to>
    <xdr:cxnSp macro="">
      <xdr:nvCxnSpPr>
        <xdr:cNvPr id="290" name="直線コネクタ 289">
          <a:extLst>
            <a:ext uri="{FF2B5EF4-FFF2-40B4-BE49-F238E27FC236}">
              <a16:creationId xmlns:a16="http://schemas.microsoft.com/office/drawing/2014/main" xmlns="" id="{2DB26B6C-D04C-47FA-93E5-AD7F10C08F7A}"/>
            </a:ext>
          </a:extLst>
        </xdr:cNvPr>
        <xdr:cNvCxnSpPr/>
      </xdr:nvCxnSpPr>
      <xdr:spPr>
        <a:xfrm>
          <a:off x="10388600" y="533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113640</xdr:rowOff>
    </xdr:from>
    <xdr:to>
      <xdr:col>55</xdr:col>
      <xdr:colOff>0</xdr:colOff>
      <xdr:row>37</xdr:row>
      <xdr:rowOff>141072</xdr:rowOff>
    </xdr:to>
    <xdr:cxnSp macro="">
      <xdr:nvCxnSpPr>
        <xdr:cNvPr id="291" name="直線コネクタ 290">
          <a:extLst>
            <a:ext uri="{FF2B5EF4-FFF2-40B4-BE49-F238E27FC236}">
              <a16:creationId xmlns:a16="http://schemas.microsoft.com/office/drawing/2014/main" xmlns="" id="{AED1F68D-20A1-402D-AD74-1DAA0604342A}"/>
            </a:ext>
          </a:extLst>
        </xdr:cNvPr>
        <xdr:cNvCxnSpPr/>
      </xdr:nvCxnSpPr>
      <xdr:spPr>
        <a:xfrm flipV="1">
          <a:off x="9639300" y="645729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69258</xdr:rowOff>
    </xdr:from>
    <xdr:ext cx="378565" cy="259045"/>
    <xdr:sp macro="" textlink="">
      <xdr:nvSpPr>
        <xdr:cNvPr id="292" name="労働費平均値テキスト">
          <a:extLst>
            <a:ext uri="{FF2B5EF4-FFF2-40B4-BE49-F238E27FC236}">
              <a16:creationId xmlns:a16="http://schemas.microsoft.com/office/drawing/2014/main" xmlns="" id="{FC0573A3-52A5-40D4-84B7-F32E6D162962}"/>
            </a:ext>
          </a:extLst>
        </xdr:cNvPr>
        <xdr:cNvSpPr txBox="1"/>
      </xdr:nvSpPr>
      <xdr:spPr>
        <a:xfrm>
          <a:off x="10528300" y="62414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46381</xdr:rowOff>
    </xdr:from>
    <xdr:to>
      <xdr:col>55</xdr:col>
      <xdr:colOff>50800</xdr:colOff>
      <xdr:row>37</xdr:row>
      <xdr:rowOff>147981</xdr:rowOff>
    </xdr:to>
    <xdr:sp macro="" textlink="">
      <xdr:nvSpPr>
        <xdr:cNvPr id="293" name="フローチャート: 判断 292">
          <a:extLst>
            <a:ext uri="{FF2B5EF4-FFF2-40B4-BE49-F238E27FC236}">
              <a16:creationId xmlns:a16="http://schemas.microsoft.com/office/drawing/2014/main" xmlns="" id="{ADC74C4D-03DB-497D-A3B3-D041F8421FCB}"/>
            </a:ext>
          </a:extLst>
        </xdr:cNvPr>
        <xdr:cNvSpPr/>
      </xdr:nvSpPr>
      <xdr:spPr>
        <a:xfrm>
          <a:off x="104267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126898</xdr:rowOff>
    </xdr:from>
    <xdr:to>
      <xdr:col>50</xdr:col>
      <xdr:colOff>114300</xdr:colOff>
      <xdr:row>37</xdr:row>
      <xdr:rowOff>141072</xdr:rowOff>
    </xdr:to>
    <xdr:cxnSp macro="">
      <xdr:nvCxnSpPr>
        <xdr:cNvPr id="294" name="直線コネクタ 293">
          <a:extLst>
            <a:ext uri="{FF2B5EF4-FFF2-40B4-BE49-F238E27FC236}">
              <a16:creationId xmlns:a16="http://schemas.microsoft.com/office/drawing/2014/main" xmlns="" id="{267AC3C3-19DA-4272-9216-4D070E070882}"/>
            </a:ext>
          </a:extLst>
        </xdr:cNvPr>
        <xdr:cNvCxnSpPr/>
      </xdr:nvCxnSpPr>
      <xdr:spPr>
        <a:xfrm>
          <a:off x="8750300" y="6470548"/>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70155</xdr:rowOff>
    </xdr:from>
    <xdr:to>
      <xdr:col>50</xdr:col>
      <xdr:colOff>165100</xdr:colOff>
      <xdr:row>38</xdr:row>
      <xdr:rowOff>305</xdr:rowOff>
    </xdr:to>
    <xdr:sp macro="" textlink="">
      <xdr:nvSpPr>
        <xdr:cNvPr id="295" name="フローチャート: 判断 294">
          <a:extLst>
            <a:ext uri="{FF2B5EF4-FFF2-40B4-BE49-F238E27FC236}">
              <a16:creationId xmlns:a16="http://schemas.microsoft.com/office/drawing/2014/main" xmlns="" id="{FE5238C7-AF8E-4856-8880-B42B793B1C99}"/>
            </a:ext>
          </a:extLst>
        </xdr:cNvPr>
        <xdr:cNvSpPr/>
      </xdr:nvSpPr>
      <xdr:spPr>
        <a:xfrm>
          <a:off x="95885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16832</xdr:rowOff>
    </xdr:from>
    <xdr:ext cx="378565" cy="259045"/>
    <xdr:sp macro="" textlink="">
      <xdr:nvSpPr>
        <xdr:cNvPr id="296" name="テキスト ボックス 295">
          <a:extLst>
            <a:ext uri="{FF2B5EF4-FFF2-40B4-BE49-F238E27FC236}">
              <a16:creationId xmlns:a16="http://schemas.microsoft.com/office/drawing/2014/main" xmlns="" id="{D8B92ADA-CC0A-4ED4-906A-F6F863D89574}"/>
            </a:ext>
          </a:extLst>
        </xdr:cNvPr>
        <xdr:cNvSpPr txBox="1"/>
      </xdr:nvSpPr>
      <xdr:spPr>
        <a:xfrm>
          <a:off x="9450017" y="6189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126898</xdr:rowOff>
    </xdr:from>
    <xdr:to>
      <xdr:col>45</xdr:col>
      <xdr:colOff>177800</xdr:colOff>
      <xdr:row>37</xdr:row>
      <xdr:rowOff>146101</xdr:rowOff>
    </xdr:to>
    <xdr:cxnSp macro="">
      <xdr:nvCxnSpPr>
        <xdr:cNvPr id="297" name="直線コネクタ 296">
          <a:extLst>
            <a:ext uri="{FF2B5EF4-FFF2-40B4-BE49-F238E27FC236}">
              <a16:creationId xmlns:a16="http://schemas.microsoft.com/office/drawing/2014/main" xmlns="" id="{45825E3A-F8E7-4ACC-BA7C-9F689538D02E}"/>
            </a:ext>
          </a:extLst>
        </xdr:cNvPr>
        <xdr:cNvCxnSpPr/>
      </xdr:nvCxnSpPr>
      <xdr:spPr>
        <a:xfrm flipV="1">
          <a:off x="7861300" y="6470548"/>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111303</xdr:rowOff>
    </xdr:from>
    <xdr:to>
      <xdr:col>46</xdr:col>
      <xdr:colOff>38100</xdr:colOff>
      <xdr:row>37</xdr:row>
      <xdr:rowOff>41453</xdr:rowOff>
    </xdr:to>
    <xdr:sp macro="" textlink="">
      <xdr:nvSpPr>
        <xdr:cNvPr id="298" name="フローチャート: 判断 297">
          <a:extLst>
            <a:ext uri="{FF2B5EF4-FFF2-40B4-BE49-F238E27FC236}">
              <a16:creationId xmlns:a16="http://schemas.microsoft.com/office/drawing/2014/main" xmlns="" id="{4C1B8775-7C19-4F9A-B9B7-62119BB4D5E5}"/>
            </a:ext>
          </a:extLst>
        </xdr:cNvPr>
        <xdr:cNvSpPr/>
      </xdr:nvSpPr>
      <xdr:spPr>
        <a:xfrm>
          <a:off x="8699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57980</xdr:rowOff>
    </xdr:from>
    <xdr:ext cx="378565" cy="259045"/>
    <xdr:sp macro="" textlink="">
      <xdr:nvSpPr>
        <xdr:cNvPr id="299" name="テキスト ボックス 298">
          <a:extLst>
            <a:ext uri="{FF2B5EF4-FFF2-40B4-BE49-F238E27FC236}">
              <a16:creationId xmlns:a16="http://schemas.microsoft.com/office/drawing/2014/main" xmlns="" id="{D009989A-E787-4B80-9F7A-0F91F47CAA61}"/>
            </a:ext>
          </a:extLst>
        </xdr:cNvPr>
        <xdr:cNvSpPr txBox="1"/>
      </xdr:nvSpPr>
      <xdr:spPr>
        <a:xfrm>
          <a:off x="8561017" y="605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146101</xdr:rowOff>
    </xdr:from>
    <xdr:to>
      <xdr:col>41</xdr:col>
      <xdr:colOff>50800</xdr:colOff>
      <xdr:row>37</xdr:row>
      <xdr:rowOff>148844</xdr:rowOff>
    </xdr:to>
    <xdr:cxnSp macro="">
      <xdr:nvCxnSpPr>
        <xdr:cNvPr id="300" name="直線コネクタ 299">
          <a:extLst>
            <a:ext uri="{FF2B5EF4-FFF2-40B4-BE49-F238E27FC236}">
              <a16:creationId xmlns:a16="http://schemas.microsoft.com/office/drawing/2014/main" xmlns="" id="{4545EC0F-5AAD-4404-AC7F-8AC59124E994}"/>
            </a:ext>
          </a:extLst>
        </xdr:cNvPr>
        <xdr:cNvCxnSpPr/>
      </xdr:nvCxnSpPr>
      <xdr:spPr>
        <a:xfrm flipV="1">
          <a:off x="6972300" y="6489751"/>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100787</xdr:rowOff>
    </xdr:from>
    <xdr:to>
      <xdr:col>41</xdr:col>
      <xdr:colOff>101600</xdr:colOff>
      <xdr:row>37</xdr:row>
      <xdr:rowOff>30937</xdr:rowOff>
    </xdr:to>
    <xdr:sp macro="" textlink="">
      <xdr:nvSpPr>
        <xdr:cNvPr id="301" name="フローチャート: 判断 300">
          <a:extLst>
            <a:ext uri="{FF2B5EF4-FFF2-40B4-BE49-F238E27FC236}">
              <a16:creationId xmlns:a16="http://schemas.microsoft.com/office/drawing/2014/main" xmlns="" id="{B0D35F2B-4E06-4B8C-B2A6-A44F0EB45AFC}"/>
            </a:ext>
          </a:extLst>
        </xdr:cNvPr>
        <xdr:cNvSpPr/>
      </xdr:nvSpPr>
      <xdr:spPr>
        <a:xfrm>
          <a:off x="7810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47464</xdr:rowOff>
    </xdr:from>
    <xdr:ext cx="378565" cy="259045"/>
    <xdr:sp macro="" textlink="">
      <xdr:nvSpPr>
        <xdr:cNvPr id="302" name="テキスト ボックス 301">
          <a:extLst>
            <a:ext uri="{FF2B5EF4-FFF2-40B4-BE49-F238E27FC236}">
              <a16:creationId xmlns:a16="http://schemas.microsoft.com/office/drawing/2014/main" xmlns="" id="{B15CD45B-9F3F-4B4A-8C12-765CDADDC51D}"/>
            </a:ext>
          </a:extLst>
        </xdr:cNvPr>
        <xdr:cNvSpPr txBox="1"/>
      </xdr:nvSpPr>
      <xdr:spPr>
        <a:xfrm>
          <a:off x="7672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107645</xdr:rowOff>
    </xdr:from>
    <xdr:to>
      <xdr:col>36</xdr:col>
      <xdr:colOff>165100</xdr:colOff>
      <xdr:row>37</xdr:row>
      <xdr:rowOff>37795</xdr:rowOff>
    </xdr:to>
    <xdr:sp macro="" textlink="">
      <xdr:nvSpPr>
        <xdr:cNvPr id="303" name="フローチャート: 判断 302">
          <a:extLst>
            <a:ext uri="{FF2B5EF4-FFF2-40B4-BE49-F238E27FC236}">
              <a16:creationId xmlns:a16="http://schemas.microsoft.com/office/drawing/2014/main" xmlns="" id="{7329600B-61D0-491B-B22A-1FDEDACEF5A5}"/>
            </a:ext>
          </a:extLst>
        </xdr:cNvPr>
        <xdr:cNvSpPr/>
      </xdr:nvSpPr>
      <xdr:spPr>
        <a:xfrm>
          <a:off x="6921500" y="62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54322</xdr:rowOff>
    </xdr:from>
    <xdr:ext cx="378565" cy="259045"/>
    <xdr:sp macro="" textlink="">
      <xdr:nvSpPr>
        <xdr:cNvPr id="304" name="テキスト ボックス 303">
          <a:extLst>
            <a:ext uri="{FF2B5EF4-FFF2-40B4-BE49-F238E27FC236}">
              <a16:creationId xmlns:a16="http://schemas.microsoft.com/office/drawing/2014/main" xmlns="" id="{B53FDD6F-986E-4486-9F83-6DCEBC6A6717}"/>
            </a:ext>
          </a:extLst>
        </xdr:cNvPr>
        <xdr:cNvSpPr txBox="1"/>
      </xdr:nvSpPr>
      <xdr:spPr>
        <a:xfrm>
          <a:off x="6783017" y="6055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204F1461-D258-45C5-B2D1-DF12FB577E38}"/>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87451BC8-9F7A-4196-A7BF-D19C6A2B9BFC}"/>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28A01174-1185-4B8D-967E-549CCD17E211}"/>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EEA53702-CB6E-4492-A7ED-095D0760A317}"/>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268E9A1B-9DAB-4ECF-8FE4-F0C4463E042F}"/>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62840</xdr:rowOff>
    </xdr:from>
    <xdr:to>
      <xdr:col>55</xdr:col>
      <xdr:colOff>50800</xdr:colOff>
      <xdr:row>37</xdr:row>
      <xdr:rowOff>164440</xdr:rowOff>
    </xdr:to>
    <xdr:sp macro="" textlink="">
      <xdr:nvSpPr>
        <xdr:cNvPr id="310" name="楕円 309">
          <a:extLst>
            <a:ext uri="{FF2B5EF4-FFF2-40B4-BE49-F238E27FC236}">
              <a16:creationId xmlns:a16="http://schemas.microsoft.com/office/drawing/2014/main" xmlns="" id="{952D5CF1-33E4-4412-8783-C954D0FC4610}"/>
            </a:ext>
          </a:extLst>
        </xdr:cNvPr>
        <xdr:cNvSpPr/>
      </xdr:nvSpPr>
      <xdr:spPr>
        <a:xfrm>
          <a:off x="10426700" y="64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41267</xdr:rowOff>
    </xdr:from>
    <xdr:ext cx="378565" cy="259045"/>
    <xdr:sp macro="" textlink="">
      <xdr:nvSpPr>
        <xdr:cNvPr id="311" name="労働費該当値テキスト">
          <a:extLst>
            <a:ext uri="{FF2B5EF4-FFF2-40B4-BE49-F238E27FC236}">
              <a16:creationId xmlns:a16="http://schemas.microsoft.com/office/drawing/2014/main" xmlns="" id="{9659ABB8-58B6-428B-AC64-3E51B9166B64}"/>
            </a:ext>
          </a:extLst>
        </xdr:cNvPr>
        <xdr:cNvSpPr txBox="1"/>
      </xdr:nvSpPr>
      <xdr:spPr>
        <a:xfrm>
          <a:off x="10528300" y="6384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90272</xdr:rowOff>
    </xdr:from>
    <xdr:to>
      <xdr:col>50</xdr:col>
      <xdr:colOff>165100</xdr:colOff>
      <xdr:row>38</xdr:row>
      <xdr:rowOff>20422</xdr:rowOff>
    </xdr:to>
    <xdr:sp macro="" textlink="">
      <xdr:nvSpPr>
        <xdr:cNvPr id="312" name="楕円 311">
          <a:extLst>
            <a:ext uri="{FF2B5EF4-FFF2-40B4-BE49-F238E27FC236}">
              <a16:creationId xmlns:a16="http://schemas.microsoft.com/office/drawing/2014/main" xmlns="" id="{15F468A3-E236-485F-B38E-BDB27E39B92C}"/>
            </a:ext>
          </a:extLst>
        </xdr:cNvPr>
        <xdr:cNvSpPr/>
      </xdr:nvSpPr>
      <xdr:spPr>
        <a:xfrm>
          <a:off x="9588500" y="643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11548</xdr:rowOff>
    </xdr:from>
    <xdr:ext cx="378565" cy="259045"/>
    <xdr:sp macro="" textlink="">
      <xdr:nvSpPr>
        <xdr:cNvPr id="313" name="テキスト ボックス 312">
          <a:extLst>
            <a:ext uri="{FF2B5EF4-FFF2-40B4-BE49-F238E27FC236}">
              <a16:creationId xmlns:a16="http://schemas.microsoft.com/office/drawing/2014/main" xmlns="" id="{B12C0EC1-C17A-44B4-BD6A-FD956DA82ABF}"/>
            </a:ext>
          </a:extLst>
        </xdr:cNvPr>
        <xdr:cNvSpPr txBox="1"/>
      </xdr:nvSpPr>
      <xdr:spPr>
        <a:xfrm>
          <a:off x="9450017" y="6526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76098</xdr:rowOff>
    </xdr:from>
    <xdr:to>
      <xdr:col>46</xdr:col>
      <xdr:colOff>38100</xdr:colOff>
      <xdr:row>38</xdr:row>
      <xdr:rowOff>6248</xdr:rowOff>
    </xdr:to>
    <xdr:sp macro="" textlink="">
      <xdr:nvSpPr>
        <xdr:cNvPr id="314" name="楕円 313">
          <a:extLst>
            <a:ext uri="{FF2B5EF4-FFF2-40B4-BE49-F238E27FC236}">
              <a16:creationId xmlns:a16="http://schemas.microsoft.com/office/drawing/2014/main" xmlns="" id="{7C5C3E16-49D8-4944-9A4A-11A8192E4D3F}"/>
            </a:ext>
          </a:extLst>
        </xdr:cNvPr>
        <xdr:cNvSpPr/>
      </xdr:nvSpPr>
      <xdr:spPr>
        <a:xfrm>
          <a:off x="8699500" y="641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168825</xdr:rowOff>
    </xdr:from>
    <xdr:ext cx="378565" cy="259045"/>
    <xdr:sp macro="" textlink="">
      <xdr:nvSpPr>
        <xdr:cNvPr id="315" name="テキスト ボックス 314">
          <a:extLst>
            <a:ext uri="{FF2B5EF4-FFF2-40B4-BE49-F238E27FC236}">
              <a16:creationId xmlns:a16="http://schemas.microsoft.com/office/drawing/2014/main" xmlns="" id="{D784F2E9-0E23-465B-B999-74FDF2BACE34}"/>
            </a:ext>
          </a:extLst>
        </xdr:cNvPr>
        <xdr:cNvSpPr txBox="1"/>
      </xdr:nvSpPr>
      <xdr:spPr>
        <a:xfrm>
          <a:off x="8561017" y="65124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95301</xdr:rowOff>
    </xdr:from>
    <xdr:to>
      <xdr:col>41</xdr:col>
      <xdr:colOff>101600</xdr:colOff>
      <xdr:row>38</xdr:row>
      <xdr:rowOff>25451</xdr:rowOff>
    </xdr:to>
    <xdr:sp macro="" textlink="">
      <xdr:nvSpPr>
        <xdr:cNvPr id="316" name="楕円 315">
          <a:extLst>
            <a:ext uri="{FF2B5EF4-FFF2-40B4-BE49-F238E27FC236}">
              <a16:creationId xmlns:a16="http://schemas.microsoft.com/office/drawing/2014/main" xmlns="" id="{41198956-FF19-46C6-8EF5-6C6CFD78AD35}"/>
            </a:ext>
          </a:extLst>
        </xdr:cNvPr>
        <xdr:cNvSpPr/>
      </xdr:nvSpPr>
      <xdr:spPr>
        <a:xfrm>
          <a:off x="7810500" y="643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16578</xdr:rowOff>
    </xdr:from>
    <xdr:ext cx="378565" cy="259045"/>
    <xdr:sp macro="" textlink="">
      <xdr:nvSpPr>
        <xdr:cNvPr id="317" name="テキスト ボックス 316">
          <a:extLst>
            <a:ext uri="{FF2B5EF4-FFF2-40B4-BE49-F238E27FC236}">
              <a16:creationId xmlns:a16="http://schemas.microsoft.com/office/drawing/2014/main" xmlns="" id="{92D0C4A1-37D7-4DB4-A393-D9820FB78D76}"/>
            </a:ext>
          </a:extLst>
        </xdr:cNvPr>
        <xdr:cNvSpPr txBox="1"/>
      </xdr:nvSpPr>
      <xdr:spPr>
        <a:xfrm>
          <a:off x="7672017" y="6531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98044</xdr:rowOff>
    </xdr:from>
    <xdr:to>
      <xdr:col>36</xdr:col>
      <xdr:colOff>165100</xdr:colOff>
      <xdr:row>38</xdr:row>
      <xdr:rowOff>28194</xdr:rowOff>
    </xdr:to>
    <xdr:sp macro="" textlink="">
      <xdr:nvSpPr>
        <xdr:cNvPr id="318" name="楕円 317">
          <a:extLst>
            <a:ext uri="{FF2B5EF4-FFF2-40B4-BE49-F238E27FC236}">
              <a16:creationId xmlns:a16="http://schemas.microsoft.com/office/drawing/2014/main" xmlns="" id="{3F4E0596-517C-4BCF-A670-F9D238343B78}"/>
            </a:ext>
          </a:extLst>
        </xdr:cNvPr>
        <xdr:cNvSpPr/>
      </xdr:nvSpPr>
      <xdr:spPr>
        <a:xfrm>
          <a:off x="6921500" y="644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19321</xdr:rowOff>
    </xdr:from>
    <xdr:ext cx="378565" cy="259045"/>
    <xdr:sp macro="" textlink="">
      <xdr:nvSpPr>
        <xdr:cNvPr id="319" name="テキスト ボックス 318">
          <a:extLst>
            <a:ext uri="{FF2B5EF4-FFF2-40B4-BE49-F238E27FC236}">
              <a16:creationId xmlns:a16="http://schemas.microsoft.com/office/drawing/2014/main" xmlns="" id="{94D76284-F00F-48F5-9248-E6AD51ED3011}"/>
            </a:ext>
          </a:extLst>
        </xdr:cNvPr>
        <xdr:cNvSpPr txBox="1"/>
      </xdr:nvSpPr>
      <xdr:spPr>
        <a:xfrm>
          <a:off x="6783017" y="6534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xmlns="" id="{DE8A3F76-23D2-4B0E-B9AB-446FB684897B}"/>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xmlns="" id="{594E5B1E-E8AF-4344-ABAD-B4E345F9865B}"/>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xmlns="" id="{5BAD85B8-D46B-40B0-995F-5C6F180F3726}"/>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xmlns="" id="{48F861FF-0431-4EF5-9AC3-C10962617AB7}"/>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xmlns="" id="{D6F1C09A-1BD0-45C2-A7F0-4D08250C0777}"/>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xmlns="" id="{99FEE8BD-52F8-4147-9086-8A8708B28B1B}"/>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xmlns="" id="{F1CFBD54-700E-49D2-8BE2-B363AC1648C2}"/>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xmlns="" id="{0C684464-50EA-4295-BB92-D64D43E647AB}"/>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xmlns="" id="{5FE2DC82-201A-4347-A42B-2BD13F0CBA4A}"/>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xmlns="" id="{BE35815B-EDF8-4814-AE08-C2F1903F9A82}"/>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xmlns="" id="{957EFC7B-8894-4B2D-97DC-3911A5BEA929}"/>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xmlns="" id="{F0D9B78F-4C5F-4620-819F-B670EE1AE37B}"/>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xmlns="" id="{486A259B-28CF-4E89-B1C9-3952C5E8BE32}"/>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xmlns="" id="{3FE3CB20-8D60-4E36-91EA-5557EB5D98F4}"/>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xmlns="" id="{6B623D35-E8F2-4E8E-AB1E-D9BE36F9043C}"/>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xmlns="" id="{16DE53C1-A99D-461D-81B8-0F10FAF5B176}"/>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xmlns="" id="{83D8D6A2-9EF0-4C0A-8FBF-F50916FE06D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xmlns="" id="{1F805E90-B852-440C-8DD2-CE8B7FE4DD2A}"/>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xmlns="" id="{3011FCAA-262B-4EEE-A5A1-03CAA27FD58C}"/>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xmlns="" id="{DE0CD973-143D-42FA-B7C1-4A1A706D28F1}"/>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xmlns="" id="{B1F99F0F-D970-4660-9AB1-B82E82194E4F}"/>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xmlns="" id="{B0B1206E-9A87-4D24-9747-D994D7A77221}"/>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xmlns="" id="{4A9D4467-C415-488C-A616-6AAD2555D89D}"/>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20455</xdr:rowOff>
    </xdr:from>
    <xdr:to>
      <xdr:col>54</xdr:col>
      <xdr:colOff>189865</xdr:colOff>
      <xdr:row>58</xdr:row>
      <xdr:rowOff>129817</xdr:rowOff>
    </xdr:to>
    <xdr:cxnSp macro="">
      <xdr:nvCxnSpPr>
        <xdr:cNvPr id="343" name="直線コネクタ 342">
          <a:extLst>
            <a:ext uri="{FF2B5EF4-FFF2-40B4-BE49-F238E27FC236}">
              <a16:creationId xmlns:a16="http://schemas.microsoft.com/office/drawing/2014/main" xmlns="" id="{D176EE79-52C0-47FB-A6CD-28944D0630BD}"/>
            </a:ext>
          </a:extLst>
        </xdr:cNvPr>
        <xdr:cNvCxnSpPr/>
      </xdr:nvCxnSpPr>
      <xdr:spPr>
        <a:xfrm flipV="1">
          <a:off x="10475595" y="8764405"/>
          <a:ext cx="1270" cy="130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133644</xdr:rowOff>
    </xdr:from>
    <xdr:ext cx="534377" cy="259045"/>
    <xdr:sp macro="" textlink="">
      <xdr:nvSpPr>
        <xdr:cNvPr id="344" name="農林水産業費最小値テキスト">
          <a:extLst>
            <a:ext uri="{FF2B5EF4-FFF2-40B4-BE49-F238E27FC236}">
              <a16:creationId xmlns:a16="http://schemas.microsoft.com/office/drawing/2014/main" xmlns="" id="{F0E93071-18DE-48D4-B7BE-A0099B530E2E}"/>
            </a:ext>
          </a:extLst>
        </xdr:cNvPr>
        <xdr:cNvSpPr txBox="1"/>
      </xdr:nvSpPr>
      <xdr:spPr>
        <a:xfrm>
          <a:off x="10528300" y="1007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129817</xdr:rowOff>
    </xdr:from>
    <xdr:to>
      <xdr:col>55</xdr:col>
      <xdr:colOff>88900</xdr:colOff>
      <xdr:row>58</xdr:row>
      <xdr:rowOff>129817</xdr:rowOff>
    </xdr:to>
    <xdr:cxnSp macro="">
      <xdr:nvCxnSpPr>
        <xdr:cNvPr id="345" name="直線コネクタ 344">
          <a:extLst>
            <a:ext uri="{FF2B5EF4-FFF2-40B4-BE49-F238E27FC236}">
              <a16:creationId xmlns:a16="http://schemas.microsoft.com/office/drawing/2014/main" xmlns="" id="{91F5E69C-1BDE-4922-B4EC-A5F0C26A176D}"/>
            </a:ext>
          </a:extLst>
        </xdr:cNvPr>
        <xdr:cNvCxnSpPr/>
      </xdr:nvCxnSpPr>
      <xdr:spPr>
        <a:xfrm>
          <a:off x="10388600" y="1007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138582</xdr:rowOff>
    </xdr:from>
    <xdr:ext cx="599010" cy="259045"/>
    <xdr:sp macro="" textlink="">
      <xdr:nvSpPr>
        <xdr:cNvPr id="346" name="農林水産業費最大値テキスト">
          <a:extLst>
            <a:ext uri="{FF2B5EF4-FFF2-40B4-BE49-F238E27FC236}">
              <a16:creationId xmlns:a16="http://schemas.microsoft.com/office/drawing/2014/main" xmlns="" id="{23FD5E7D-0969-4AD0-9017-5381DEA9D1F5}"/>
            </a:ext>
          </a:extLst>
        </xdr:cNvPr>
        <xdr:cNvSpPr txBox="1"/>
      </xdr:nvSpPr>
      <xdr:spPr>
        <a:xfrm>
          <a:off x="10528300" y="8539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183,149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20455</xdr:rowOff>
    </xdr:from>
    <xdr:to>
      <xdr:col>55</xdr:col>
      <xdr:colOff>88900</xdr:colOff>
      <xdr:row>51</xdr:row>
      <xdr:rowOff>20455</xdr:rowOff>
    </xdr:to>
    <xdr:cxnSp macro="">
      <xdr:nvCxnSpPr>
        <xdr:cNvPr id="347" name="直線コネクタ 346">
          <a:extLst>
            <a:ext uri="{FF2B5EF4-FFF2-40B4-BE49-F238E27FC236}">
              <a16:creationId xmlns:a16="http://schemas.microsoft.com/office/drawing/2014/main" xmlns="" id="{74A1BF46-9770-401E-8A90-329924E9BCE3}"/>
            </a:ext>
          </a:extLst>
        </xdr:cNvPr>
        <xdr:cNvCxnSpPr/>
      </xdr:nvCxnSpPr>
      <xdr:spPr>
        <a:xfrm>
          <a:off x="10388600" y="8764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60627</xdr:rowOff>
    </xdr:from>
    <xdr:to>
      <xdr:col>55</xdr:col>
      <xdr:colOff>0</xdr:colOff>
      <xdr:row>57</xdr:row>
      <xdr:rowOff>94971</xdr:rowOff>
    </xdr:to>
    <xdr:cxnSp macro="">
      <xdr:nvCxnSpPr>
        <xdr:cNvPr id="348" name="直線コネクタ 347">
          <a:extLst>
            <a:ext uri="{FF2B5EF4-FFF2-40B4-BE49-F238E27FC236}">
              <a16:creationId xmlns:a16="http://schemas.microsoft.com/office/drawing/2014/main" xmlns="" id="{B5807FFD-4514-49BC-8F46-5B41725A9BF9}"/>
            </a:ext>
          </a:extLst>
        </xdr:cNvPr>
        <xdr:cNvCxnSpPr/>
      </xdr:nvCxnSpPr>
      <xdr:spPr>
        <a:xfrm flipV="1">
          <a:off x="9639300" y="9833277"/>
          <a:ext cx="838200" cy="3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12829</xdr:rowOff>
    </xdr:from>
    <xdr:ext cx="534377" cy="259045"/>
    <xdr:sp macro="" textlink="">
      <xdr:nvSpPr>
        <xdr:cNvPr id="349" name="農林水産業費平均値テキスト">
          <a:extLst>
            <a:ext uri="{FF2B5EF4-FFF2-40B4-BE49-F238E27FC236}">
              <a16:creationId xmlns:a16="http://schemas.microsoft.com/office/drawing/2014/main" xmlns="" id="{6780B073-7EDB-410A-AC32-E6C3EDCCDD6A}"/>
            </a:ext>
          </a:extLst>
        </xdr:cNvPr>
        <xdr:cNvSpPr txBox="1"/>
      </xdr:nvSpPr>
      <xdr:spPr>
        <a:xfrm>
          <a:off x="10528300" y="9785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34402</xdr:rowOff>
    </xdr:from>
    <xdr:to>
      <xdr:col>55</xdr:col>
      <xdr:colOff>50800</xdr:colOff>
      <xdr:row>57</xdr:row>
      <xdr:rowOff>136002</xdr:rowOff>
    </xdr:to>
    <xdr:sp macro="" textlink="">
      <xdr:nvSpPr>
        <xdr:cNvPr id="350" name="フローチャート: 判断 349">
          <a:extLst>
            <a:ext uri="{FF2B5EF4-FFF2-40B4-BE49-F238E27FC236}">
              <a16:creationId xmlns:a16="http://schemas.microsoft.com/office/drawing/2014/main" xmlns="" id="{38DD35A6-4E67-4675-AF67-0B42E04EF947}"/>
            </a:ext>
          </a:extLst>
        </xdr:cNvPr>
        <xdr:cNvSpPr/>
      </xdr:nvSpPr>
      <xdr:spPr>
        <a:xfrm>
          <a:off x="10426700" y="9807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94971</xdr:rowOff>
    </xdr:from>
    <xdr:to>
      <xdr:col>50</xdr:col>
      <xdr:colOff>114300</xdr:colOff>
      <xdr:row>57</xdr:row>
      <xdr:rowOff>124780</xdr:rowOff>
    </xdr:to>
    <xdr:cxnSp macro="">
      <xdr:nvCxnSpPr>
        <xdr:cNvPr id="351" name="直線コネクタ 350">
          <a:extLst>
            <a:ext uri="{FF2B5EF4-FFF2-40B4-BE49-F238E27FC236}">
              <a16:creationId xmlns:a16="http://schemas.microsoft.com/office/drawing/2014/main" xmlns="" id="{C5CE111B-902B-40B8-803D-1495E38FA9DA}"/>
            </a:ext>
          </a:extLst>
        </xdr:cNvPr>
        <xdr:cNvCxnSpPr/>
      </xdr:nvCxnSpPr>
      <xdr:spPr>
        <a:xfrm flipV="1">
          <a:off x="8750300" y="9867621"/>
          <a:ext cx="889000" cy="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41404</xdr:rowOff>
    </xdr:from>
    <xdr:to>
      <xdr:col>50</xdr:col>
      <xdr:colOff>165100</xdr:colOff>
      <xdr:row>57</xdr:row>
      <xdr:rowOff>143004</xdr:rowOff>
    </xdr:to>
    <xdr:sp macro="" textlink="">
      <xdr:nvSpPr>
        <xdr:cNvPr id="352" name="フローチャート: 判断 351">
          <a:extLst>
            <a:ext uri="{FF2B5EF4-FFF2-40B4-BE49-F238E27FC236}">
              <a16:creationId xmlns:a16="http://schemas.microsoft.com/office/drawing/2014/main" xmlns="" id="{CC662550-F4A8-4561-9A63-F945535FDA65}"/>
            </a:ext>
          </a:extLst>
        </xdr:cNvPr>
        <xdr:cNvSpPr/>
      </xdr:nvSpPr>
      <xdr:spPr>
        <a:xfrm>
          <a:off x="9588500" y="981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159531</xdr:rowOff>
    </xdr:from>
    <xdr:ext cx="534377" cy="259045"/>
    <xdr:sp macro="" textlink="">
      <xdr:nvSpPr>
        <xdr:cNvPr id="353" name="テキスト ボックス 352">
          <a:extLst>
            <a:ext uri="{FF2B5EF4-FFF2-40B4-BE49-F238E27FC236}">
              <a16:creationId xmlns:a16="http://schemas.microsoft.com/office/drawing/2014/main" xmlns="" id="{5C126BAD-1E4F-4AFA-9E1E-F58ED4EE65EA}"/>
            </a:ext>
          </a:extLst>
        </xdr:cNvPr>
        <xdr:cNvSpPr txBox="1"/>
      </xdr:nvSpPr>
      <xdr:spPr>
        <a:xfrm>
          <a:off x="9372111" y="958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88349</xdr:rowOff>
    </xdr:from>
    <xdr:to>
      <xdr:col>45</xdr:col>
      <xdr:colOff>177800</xdr:colOff>
      <xdr:row>57</xdr:row>
      <xdr:rowOff>124780</xdr:rowOff>
    </xdr:to>
    <xdr:cxnSp macro="">
      <xdr:nvCxnSpPr>
        <xdr:cNvPr id="354" name="直線コネクタ 353">
          <a:extLst>
            <a:ext uri="{FF2B5EF4-FFF2-40B4-BE49-F238E27FC236}">
              <a16:creationId xmlns:a16="http://schemas.microsoft.com/office/drawing/2014/main" xmlns="" id="{78C8F83E-4799-4BD5-9163-8B5690D97FA8}"/>
            </a:ext>
          </a:extLst>
        </xdr:cNvPr>
        <xdr:cNvCxnSpPr/>
      </xdr:nvCxnSpPr>
      <xdr:spPr>
        <a:xfrm>
          <a:off x="7861300" y="9860999"/>
          <a:ext cx="889000" cy="3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57810</xdr:rowOff>
    </xdr:from>
    <xdr:to>
      <xdr:col>46</xdr:col>
      <xdr:colOff>38100</xdr:colOff>
      <xdr:row>57</xdr:row>
      <xdr:rowOff>159410</xdr:rowOff>
    </xdr:to>
    <xdr:sp macro="" textlink="">
      <xdr:nvSpPr>
        <xdr:cNvPr id="355" name="フローチャート: 判断 354">
          <a:extLst>
            <a:ext uri="{FF2B5EF4-FFF2-40B4-BE49-F238E27FC236}">
              <a16:creationId xmlns:a16="http://schemas.microsoft.com/office/drawing/2014/main" xmlns="" id="{321232CB-0999-431B-9076-812B8CF4D70D}"/>
            </a:ext>
          </a:extLst>
        </xdr:cNvPr>
        <xdr:cNvSpPr/>
      </xdr:nvSpPr>
      <xdr:spPr>
        <a:xfrm>
          <a:off x="8699500" y="98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4487</xdr:rowOff>
    </xdr:from>
    <xdr:ext cx="534377" cy="259045"/>
    <xdr:sp macro="" textlink="">
      <xdr:nvSpPr>
        <xdr:cNvPr id="356" name="テキスト ボックス 355">
          <a:extLst>
            <a:ext uri="{FF2B5EF4-FFF2-40B4-BE49-F238E27FC236}">
              <a16:creationId xmlns:a16="http://schemas.microsoft.com/office/drawing/2014/main" xmlns="" id="{57542EC8-84E4-4A5A-AABF-4B85B536F797}"/>
            </a:ext>
          </a:extLst>
        </xdr:cNvPr>
        <xdr:cNvSpPr txBox="1"/>
      </xdr:nvSpPr>
      <xdr:spPr>
        <a:xfrm>
          <a:off x="8483111" y="960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88349</xdr:rowOff>
    </xdr:from>
    <xdr:to>
      <xdr:col>41</xdr:col>
      <xdr:colOff>50800</xdr:colOff>
      <xdr:row>57</xdr:row>
      <xdr:rowOff>120041</xdr:rowOff>
    </xdr:to>
    <xdr:cxnSp macro="">
      <xdr:nvCxnSpPr>
        <xdr:cNvPr id="357" name="直線コネクタ 356">
          <a:extLst>
            <a:ext uri="{FF2B5EF4-FFF2-40B4-BE49-F238E27FC236}">
              <a16:creationId xmlns:a16="http://schemas.microsoft.com/office/drawing/2014/main" xmlns="" id="{13C93C98-B376-4963-94E5-6BFFA5D4AF8B}"/>
            </a:ext>
          </a:extLst>
        </xdr:cNvPr>
        <xdr:cNvCxnSpPr/>
      </xdr:nvCxnSpPr>
      <xdr:spPr>
        <a:xfrm flipV="1">
          <a:off x="6972300" y="9860999"/>
          <a:ext cx="889000" cy="3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46807</xdr:rowOff>
    </xdr:from>
    <xdr:to>
      <xdr:col>41</xdr:col>
      <xdr:colOff>101600</xdr:colOff>
      <xdr:row>57</xdr:row>
      <xdr:rowOff>148407</xdr:rowOff>
    </xdr:to>
    <xdr:sp macro="" textlink="">
      <xdr:nvSpPr>
        <xdr:cNvPr id="358" name="フローチャート: 判断 357">
          <a:extLst>
            <a:ext uri="{FF2B5EF4-FFF2-40B4-BE49-F238E27FC236}">
              <a16:creationId xmlns:a16="http://schemas.microsoft.com/office/drawing/2014/main" xmlns="" id="{1368CED3-A721-4992-9550-B231C02B1710}"/>
            </a:ext>
          </a:extLst>
        </xdr:cNvPr>
        <xdr:cNvSpPr/>
      </xdr:nvSpPr>
      <xdr:spPr>
        <a:xfrm>
          <a:off x="7810500" y="981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139534</xdr:rowOff>
    </xdr:from>
    <xdr:ext cx="534377" cy="259045"/>
    <xdr:sp macro="" textlink="">
      <xdr:nvSpPr>
        <xdr:cNvPr id="359" name="テキスト ボックス 358">
          <a:extLst>
            <a:ext uri="{FF2B5EF4-FFF2-40B4-BE49-F238E27FC236}">
              <a16:creationId xmlns:a16="http://schemas.microsoft.com/office/drawing/2014/main" xmlns="" id="{13062090-55E7-4E6F-9EA5-9B581D79DF63}"/>
            </a:ext>
          </a:extLst>
        </xdr:cNvPr>
        <xdr:cNvSpPr txBox="1"/>
      </xdr:nvSpPr>
      <xdr:spPr>
        <a:xfrm>
          <a:off x="7594111" y="991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44979</xdr:rowOff>
    </xdr:from>
    <xdr:to>
      <xdr:col>36</xdr:col>
      <xdr:colOff>165100</xdr:colOff>
      <xdr:row>57</xdr:row>
      <xdr:rowOff>146579</xdr:rowOff>
    </xdr:to>
    <xdr:sp macro="" textlink="">
      <xdr:nvSpPr>
        <xdr:cNvPr id="360" name="フローチャート: 判断 359">
          <a:extLst>
            <a:ext uri="{FF2B5EF4-FFF2-40B4-BE49-F238E27FC236}">
              <a16:creationId xmlns:a16="http://schemas.microsoft.com/office/drawing/2014/main" xmlns="" id="{92B50F93-DEE8-48AA-8F5B-21A4EA6653CE}"/>
            </a:ext>
          </a:extLst>
        </xdr:cNvPr>
        <xdr:cNvSpPr/>
      </xdr:nvSpPr>
      <xdr:spPr>
        <a:xfrm>
          <a:off x="6921500" y="981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163106</xdr:rowOff>
    </xdr:from>
    <xdr:ext cx="534377" cy="259045"/>
    <xdr:sp macro="" textlink="">
      <xdr:nvSpPr>
        <xdr:cNvPr id="361" name="テキスト ボックス 360">
          <a:extLst>
            <a:ext uri="{FF2B5EF4-FFF2-40B4-BE49-F238E27FC236}">
              <a16:creationId xmlns:a16="http://schemas.microsoft.com/office/drawing/2014/main" xmlns="" id="{E1FD3B55-DE6D-4BB8-9E59-6A6137B5C9B0}"/>
            </a:ext>
          </a:extLst>
        </xdr:cNvPr>
        <xdr:cNvSpPr txBox="1"/>
      </xdr:nvSpPr>
      <xdr:spPr>
        <a:xfrm>
          <a:off x="6705111" y="959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CB774350-6CD9-4176-ADB3-9F6B9E8F608A}"/>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3639D1FA-6D0B-4D52-9BC2-5D936C92AA8B}"/>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F82393FA-1DC1-4FB4-AF96-243312A03383}"/>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65977374-789C-4E4F-A5F4-D0F915C58534}"/>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55756531-CDB8-417D-9CB3-07AE6155A60C}"/>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9827</xdr:rowOff>
    </xdr:from>
    <xdr:to>
      <xdr:col>55</xdr:col>
      <xdr:colOff>50800</xdr:colOff>
      <xdr:row>57</xdr:row>
      <xdr:rowOff>111427</xdr:rowOff>
    </xdr:to>
    <xdr:sp macro="" textlink="">
      <xdr:nvSpPr>
        <xdr:cNvPr id="367" name="楕円 366">
          <a:extLst>
            <a:ext uri="{FF2B5EF4-FFF2-40B4-BE49-F238E27FC236}">
              <a16:creationId xmlns:a16="http://schemas.microsoft.com/office/drawing/2014/main" xmlns="" id="{0432D0B3-9E9B-431A-B6A1-E5AB9A459B6B}"/>
            </a:ext>
          </a:extLst>
        </xdr:cNvPr>
        <xdr:cNvSpPr/>
      </xdr:nvSpPr>
      <xdr:spPr>
        <a:xfrm>
          <a:off x="10426700" y="978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32704</xdr:rowOff>
    </xdr:from>
    <xdr:ext cx="534377" cy="259045"/>
    <xdr:sp macro="" textlink="">
      <xdr:nvSpPr>
        <xdr:cNvPr id="368" name="農林水産業費該当値テキスト">
          <a:extLst>
            <a:ext uri="{FF2B5EF4-FFF2-40B4-BE49-F238E27FC236}">
              <a16:creationId xmlns:a16="http://schemas.microsoft.com/office/drawing/2014/main" xmlns="" id="{567FC638-0A68-4821-A42A-21ADEF3C4A05}"/>
            </a:ext>
          </a:extLst>
        </xdr:cNvPr>
        <xdr:cNvSpPr txBox="1"/>
      </xdr:nvSpPr>
      <xdr:spPr>
        <a:xfrm>
          <a:off x="10528300" y="963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44171</xdr:rowOff>
    </xdr:from>
    <xdr:to>
      <xdr:col>50</xdr:col>
      <xdr:colOff>165100</xdr:colOff>
      <xdr:row>57</xdr:row>
      <xdr:rowOff>145771</xdr:rowOff>
    </xdr:to>
    <xdr:sp macro="" textlink="">
      <xdr:nvSpPr>
        <xdr:cNvPr id="369" name="楕円 368">
          <a:extLst>
            <a:ext uri="{FF2B5EF4-FFF2-40B4-BE49-F238E27FC236}">
              <a16:creationId xmlns:a16="http://schemas.microsoft.com/office/drawing/2014/main" xmlns="" id="{3A004E21-E818-47D0-8E7D-52EB4723FDD1}"/>
            </a:ext>
          </a:extLst>
        </xdr:cNvPr>
        <xdr:cNvSpPr/>
      </xdr:nvSpPr>
      <xdr:spPr>
        <a:xfrm>
          <a:off x="9588500" y="981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136898</xdr:rowOff>
    </xdr:from>
    <xdr:ext cx="534377" cy="259045"/>
    <xdr:sp macro="" textlink="">
      <xdr:nvSpPr>
        <xdr:cNvPr id="370" name="テキスト ボックス 369">
          <a:extLst>
            <a:ext uri="{FF2B5EF4-FFF2-40B4-BE49-F238E27FC236}">
              <a16:creationId xmlns:a16="http://schemas.microsoft.com/office/drawing/2014/main" xmlns="" id="{6CECE6C5-3F5B-4345-AD67-29B2DC5B7F1F}"/>
            </a:ext>
          </a:extLst>
        </xdr:cNvPr>
        <xdr:cNvSpPr txBox="1"/>
      </xdr:nvSpPr>
      <xdr:spPr>
        <a:xfrm>
          <a:off x="9372111" y="990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73980</xdr:rowOff>
    </xdr:from>
    <xdr:to>
      <xdr:col>46</xdr:col>
      <xdr:colOff>38100</xdr:colOff>
      <xdr:row>58</xdr:row>
      <xdr:rowOff>4130</xdr:rowOff>
    </xdr:to>
    <xdr:sp macro="" textlink="">
      <xdr:nvSpPr>
        <xdr:cNvPr id="371" name="楕円 370">
          <a:extLst>
            <a:ext uri="{FF2B5EF4-FFF2-40B4-BE49-F238E27FC236}">
              <a16:creationId xmlns:a16="http://schemas.microsoft.com/office/drawing/2014/main" xmlns="" id="{2B79ABDA-C6A8-4B57-8A73-298AFC4DFADD}"/>
            </a:ext>
          </a:extLst>
        </xdr:cNvPr>
        <xdr:cNvSpPr/>
      </xdr:nvSpPr>
      <xdr:spPr>
        <a:xfrm>
          <a:off x="8699500" y="984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166707</xdr:rowOff>
    </xdr:from>
    <xdr:ext cx="534377" cy="259045"/>
    <xdr:sp macro="" textlink="">
      <xdr:nvSpPr>
        <xdr:cNvPr id="372" name="テキスト ボックス 371">
          <a:extLst>
            <a:ext uri="{FF2B5EF4-FFF2-40B4-BE49-F238E27FC236}">
              <a16:creationId xmlns:a16="http://schemas.microsoft.com/office/drawing/2014/main" xmlns="" id="{35CE9D9E-24DA-4BEC-AC29-880CFFEEFB12}"/>
            </a:ext>
          </a:extLst>
        </xdr:cNvPr>
        <xdr:cNvSpPr txBox="1"/>
      </xdr:nvSpPr>
      <xdr:spPr>
        <a:xfrm>
          <a:off x="8483111" y="993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37549</xdr:rowOff>
    </xdr:from>
    <xdr:to>
      <xdr:col>41</xdr:col>
      <xdr:colOff>101600</xdr:colOff>
      <xdr:row>57</xdr:row>
      <xdr:rowOff>139149</xdr:rowOff>
    </xdr:to>
    <xdr:sp macro="" textlink="">
      <xdr:nvSpPr>
        <xdr:cNvPr id="373" name="楕円 372">
          <a:extLst>
            <a:ext uri="{FF2B5EF4-FFF2-40B4-BE49-F238E27FC236}">
              <a16:creationId xmlns:a16="http://schemas.microsoft.com/office/drawing/2014/main" xmlns="" id="{43EE7628-5482-4955-AEB0-E80DEFBEFAAA}"/>
            </a:ext>
          </a:extLst>
        </xdr:cNvPr>
        <xdr:cNvSpPr/>
      </xdr:nvSpPr>
      <xdr:spPr>
        <a:xfrm>
          <a:off x="7810500" y="981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155676</xdr:rowOff>
    </xdr:from>
    <xdr:ext cx="534377" cy="259045"/>
    <xdr:sp macro="" textlink="">
      <xdr:nvSpPr>
        <xdr:cNvPr id="374" name="テキスト ボックス 373">
          <a:extLst>
            <a:ext uri="{FF2B5EF4-FFF2-40B4-BE49-F238E27FC236}">
              <a16:creationId xmlns:a16="http://schemas.microsoft.com/office/drawing/2014/main" xmlns="" id="{25DCFD2E-3E18-451E-98CC-E024EF6AFFFF}"/>
            </a:ext>
          </a:extLst>
        </xdr:cNvPr>
        <xdr:cNvSpPr txBox="1"/>
      </xdr:nvSpPr>
      <xdr:spPr>
        <a:xfrm>
          <a:off x="7594111" y="958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69241</xdr:rowOff>
    </xdr:from>
    <xdr:to>
      <xdr:col>36</xdr:col>
      <xdr:colOff>165100</xdr:colOff>
      <xdr:row>57</xdr:row>
      <xdr:rowOff>170841</xdr:rowOff>
    </xdr:to>
    <xdr:sp macro="" textlink="">
      <xdr:nvSpPr>
        <xdr:cNvPr id="375" name="楕円 374">
          <a:extLst>
            <a:ext uri="{FF2B5EF4-FFF2-40B4-BE49-F238E27FC236}">
              <a16:creationId xmlns:a16="http://schemas.microsoft.com/office/drawing/2014/main" xmlns="" id="{28477471-626C-4A6C-8A8A-B490E80DDD88}"/>
            </a:ext>
          </a:extLst>
        </xdr:cNvPr>
        <xdr:cNvSpPr/>
      </xdr:nvSpPr>
      <xdr:spPr>
        <a:xfrm>
          <a:off x="6921500" y="984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161968</xdr:rowOff>
    </xdr:from>
    <xdr:ext cx="534377" cy="259045"/>
    <xdr:sp macro="" textlink="">
      <xdr:nvSpPr>
        <xdr:cNvPr id="376" name="テキスト ボックス 375">
          <a:extLst>
            <a:ext uri="{FF2B5EF4-FFF2-40B4-BE49-F238E27FC236}">
              <a16:creationId xmlns:a16="http://schemas.microsoft.com/office/drawing/2014/main" xmlns="" id="{559A9E44-A8DE-4D9D-872F-3A8A152229C9}"/>
            </a:ext>
          </a:extLst>
        </xdr:cNvPr>
        <xdr:cNvSpPr txBox="1"/>
      </xdr:nvSpPr>
      <xdr:spPr>
        <a:xfrm>
          <a:off x="6705111" y="993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xmlns="" id="{21DE37D8-84C1-4BE5-A66E-19E0FADB5746}"/>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xmlns="" id="{C762F452-098F-4CB0-A8FE-A38EEF9E0B42}"/>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xmlns="" id="{90DA6105-24DC-43A1-B9F0-06A2DB4FCED9}"/>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xmlns="" id="{3BCD11E4-888B-420D-A423-696AA528426D}"/>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xmlns="" id="{F36270EB-8780-4A23-894F-E46389B285EC}"/>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xmlns="" id="{9DC9D98E-10D0-4413-89EA-DCCDBD9168A2}"/>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xmlns="" id="{E723D535-F4F6-4D33-8FEF-1EF8067630EA}"/>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xmlns="" id="{26194C00-F6CC-4CBB-9E34-FAC5E91F93FC}"/>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xmlns="" id="{C21BFBE2-1897-4A0A-882F-3795B6718B62}"/>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xmlns="" id="{A8D50329-20C8-4262-BE3C-009AC5B35775}"/>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xmlns="" id="{AB047F6A-41A6-4FD7-B833-15FB75EC4C6A}"/>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xmlns="" id="{2F357AE8-304C-4C92-AD41-437FDD314DB9}"/>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xmlns="" id="{0BA73B03-2AAC-4854-951D-7E79D0DF5428}"/>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xmlns="" id="{919B7DBF-8210-4C8B-911C-44CCDCC0CA06}"/>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xmlns="" id="{4D2A811B-E6A5-4433-8EFE-401056679B19}"/>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xmlns="" id="{D3F2220D-75E0-4DE7-9D93-AACB786A93B2}"/>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xmlns="" id="{68F18817-10F4-492E-A12D-C5437E5A9EE2}"/>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xmlns="" id="{98098196-8274-4E75-9A55-64A82DD7BBB9}"/>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xmlns="" id="{EAFD2BBB-B154-4EAC-8792-D9589B8467E7}"/>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xmlns="" id="{C2D475E8-BD0F-4BF2-AAFD-DDC2D85A0A21}"/>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xmlns="" id="{B5206CE8-4DEE-4517-993F-DAAF30C6097D}"/>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xmlns="" id="{A347AD98-8E9C-4C2D-BD60-79C599ABC1F2}"/>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xmlns="" id="{622B37B7-4225-4583-9FF6-E80B58E9E35A}"/>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xmlns="" id="{224FFF5C-FF75-4CFA-BC4A-3F4C0BD53965}"/>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xmlns="" id="{CD507721-2353-403C-93ED-19493405CB71}"/>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171361</xdr:rowOff>
    </xdr:from>
    <xdr:to>
      <xdr:col>54</xdr:col>
      <xdr:colOff>189865</xdr:colOff>
      <xdr:row>78</xdr:row>
      <xdr:rowOff>137103</xdr:rowOff>
    </xdr:to>
    <xdr:cxnSp macro="">
      <xdr:nvCxnSpPr>
        <xdr:cNvPr id="402" name="直線コネクタ 401">
          <a:extLst>
            <a:ext uri="{FF2B5EF4-FFF2-40B4-BE49-F238E27FC236}">
              <a16:creationId xmlns:a16="http://schemas.microsoft.com/office/drawing/2014/main" xmlns="" id="{71F5AB07-BF68-4732-92C7-51016BE180E1}"/>
            </a:ext>
          </a:extLst>
        </xdr:cNvPr>
        <xdr:cNvCxnSpPr/>
      </xdr:nvCxnSpPr>
      <xdr:spPr>
        <a:xfrm flipV="1">
          <a:off x="10475595" y="12001411"/>
          <a:ext cx="1270" cy="1508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140930</xdr:rowOff>
    </xdr:from>
    <xdr:ext cx="469744" cy="259045"/>
    <xdr:sp macro="" textlink="">
      <xdr:nvSpPr>
        <xdr:cNvPr id="403" name="商工費最小値テキスト">
          <a:extLst>
            <a:ext uri="{FF2B5EF4-FFF2-40B4-BE49-F238E27FC236}">
              <a16:creationId xmlns:a16="http://schemas.microsoft.com/office/drawing/2014/main" xmlns="" id="{A04B0631-155C-40C2-9B06-7F086E5809CF}"/>
            </a:ext>
          </a:extLst>
        </xdr:cNvPr>
        <xdr:cNvSpPr txBox="1"/>
      </xdr:nvSpPr>
      <xdr:spPr>
        <a:xfrm>
          <a:off x="10528300" y="1351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137103</xdr:rowOff>
    </xdr:from>
    <xdr:to>
      <xdr:col>55</xdr:col>
      <xdr:colOff>88900</xdr:colOff>
      <xdr:row>78</xdr:row>
      <xdr:rowOff>137103</xdr:rowOff>
    </xdr:to>
    <xdr:cxnSp macro="">
      <xdr:nvCxnSpPr>
        <xdr:cNvPr id="404" name="直線コネクタ 403">
          <a:extLst>
            <a:ext uri="{FF2B5EF4-FFF2-40B4-BE49-F238E27FC236}">
              <a16:creationId xmlns:a16="http://schemas.microsoft.com/office/drawing/2014/main" xmlns="" id="{8A53F41C-9EBC-4D33-A85B-34D361AE0F4E}"/>
            </a:ext>
          </a:extLst>
        </xdr:cNvPr>
        <xdr:cNvCxnSpPr/>
      </xdr:nvCxnSpPr>
      <xdr:spPr>
        <a:xfrm>
          <a:off x="10388600" y="13510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118038</xdr:rowOff>
    </xdr:from>
    <xdr:ext cx="599010" cy="259045"/>
    <xdr:sp macro="" textlink="">
      <xdr:nvSpPr>
        <xdr:cNvPr id="405" name="商工費最大値テキスト">
          <a:extLst>
            <a:ext uri="{FF2B5EF4-FFF2-40B4-BE49-F238E27FC236}">
              <a16:creationId xmlns:a16="http://schemas.microsoft.com/office/drawing/2014/main" xmlns="" id="{9D2B347C-8C42-498F-BE3F-7E7528432D46}"/>
            </a:ext>
          </a:extLst>
        </xdr:cNvPr>
        <xdr:cNvSpPr txBox="1"/>
      </xdr:nvSpPr>
      <xdr:spPr>
        <a:xfrm>
          <a:off x="10528300" y="11776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171361</xdr:rowOff>
    </xdr:from>
    <xdr:to>
      <xdr:col>55</xdr:col>
      <xdr:colOff>88900</xdr:colOff>
      <xdr:row>69</xdr:row>
      <xdr:rowOff>171361</xdr:rowOff>
    </xdr:to>
    <xdr:cxnSp macro="">
      <xdr:nvCxnSpPr>
        <xdr:cNvPr id="406" name="直線コネクタ 405">
          <a:extLst>
            <a:ext uri="{FF2B5EF4-FFF2-40B4-BE49-F238E27FC236}">
              <a16:creationId xmlns:a16="http://schemas.microsoft.com/office/drawing/2014/main" xmlns="" id="{5CFC1176-B3D3-4A66-BDA3-AB32AAA34A70}"/>
            </a:ext>
          </a:extLst>
        </xdr:cNvPr>
        <xdr:cNvCxnSpPr/>
      </xdr:nvCxnSpPr>
      <xdr:spPr>
        <a:xfrm>
          <a:off x="10388600" y="12001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142852</xdr:rowOff>
    </xdr:from>
    <xdr:to>
      <xdr:col>55</xdr:col>
      <xdr:colOff>0</xdr:colOff>
      <xdr:row>77</xdr:row>
      <xdr:rowOff>166055</xdr:rowOff>
    </xdr:to>
    <xdr:cxnSp macro="">
      <xdr:nvCxnSpPr>
        <xdr:cNvPr id="407" name="直線コネクタ 406">
          <a:extLst>
            <a:ext uri="{FF2B5EF4-FFF2-40B4-BE49-F238E27FC236}">
              <a16:creationId xmlns:a16="http://schemas.microsoft.com/office/drawing/2014/main" xmlns="" id="{3456194E-4FC5-446E-9848-6A034F6F5D8B}"/>
            </a:ext>
          </a:extLst>
        </xdr:cNvPr>
        <xdr:cNvCxnSpPr/>
      </xdr:nvCxnSpPr>
      <xdr:spPr>
        <a:xfrm>
          <a:off x="9639300" y="13344502"/>
          <a:ext cx="8382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78271</xdr:rowOff>
    </xdr:from>
    <xdr:ext cx="534377" cy="259045"/>
    <xdr:sp macro="" textlink="">
      <xdr:nvSpPr>
        <xdr:cNvPr id="408" name="商工費平均値テキスト">
          <a:extLst>
            <a:ext uri="{FF2B5EF4-FFF2-40B4-BE49-F238E27FC236}">
              <a16:creationId xmlns:a16="http://schemas.microsoft.com/office/drawing/2014/main" xmlns="" id="{7EC461B1-FCDE-46ED-ACD0-71A4F09031D6}"/>
            </a:ext>
          </a:extLst>
        </xdr:cNvPr>
        <xdr:cNvSpPr txBox="1"/>
      </xdr:nvSpPr>
      <xdr:spPr>
        <a:xfrm>
          <a:off x="10528300" y="12937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55394</xdr:rowOff>
    </xdr:from>
    <xdr:to>
      <xdr:col>55</xdr:col>
      <xdr:colOff>50800</xdr:colOff>
      <xdr:row>76</xdr:row>
      <xdr:rowOff>156994</xdr:rowOff>
    </xdr:to>
    <xdr:sp macro="" textlink="">
      <xdr:nvSpPr>
        <xdr:cNvPr id="409" name="フローチャート: 判断 408">
          <a:extLst>
            <a:ext uri="{FF2B5EF4-FFF2-40B4-BE49-F238E27FC236}">
              <a16:creationId xmlns:a16="http://schemas.microsoft.com/office/drawing/2014/main" xmlns="" id="{8A453C36-52F9-4B1B-A14F-E05109BBF1FB}"/>
            </a:ext>
          </a:extLst>
        </xdr:cNvPr>
        <xdr:cNvSpPr/>
      </xdr:nvSpPr>
      <xdr:spPr>
        <a:xfrm>
          <a:off x="10426700" y="1308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142787</xdr:rowOff>
    </xdr:from>
    <xdr:to>
      <xdr:col>50</xdr:col>
      <xdr:colOff>114300</xdr:colOff>
      <xdr:row>77</xdr:row>
      <xdr:rowOff>142852</xdr:rowOff>
    </xdr:to>
    <xdr:cxnSp macro="">
      <xdr:nvCxnSpPr>
        <xdr:cNvPr id="410" name="直線コネクタ 409">
          <a:extLst>
            <a:ext uri="{FF2B5EF4-FFF2-40B4-BE49-F238E27FC236}">
              <a16:creationId xmlns:a16="http://schemas.microsoft.com/office/drawing/2014/main" xmlns="" id="{8FED718C-D6A2-4107-92E2-0A4B4B41FD2A}"/>
            </a:ext>
          </a:extLst>
        </xdr:cNvPr>
        <xdr:cNvCxnSpPr/>
      </xdr:nvCxnSpPr>
      <xdr:spPr>
        <a:xfrm>
          <a:off x="8750300" y="13344437"/>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135714</xdr:rowOff>
    </xdr:from>
    <xdr:to>
      <xdr:col>50</xdr:col>
      <xdr:colOff>165100</xdr:colOff>
      <xdr:row>77</xdr:row>
      <xdr:rowOff>65864</xdr:rowOff>
    </xdr:to>
    <xdr:sp macro="" textlink="">
      <xdr:nvSpPr>
        <xdr:cNvPr id="411" name="フローチャート: 判断 410">
          <a:extLst>
            <a:ext uri="{FF2B5EF4-FFF2-40B4-BE49-F238E27FC236}">
              <a16:creationId xmlns:a16="http://schemas.microsoft.com/office/drawing/2014/main" xmlns="" id="{1D991A69-8433-4600-855B-731FA21CB101}"/>
            </a:ext>
          </a:extLst>
        </xdr:cNvPr>
        <xdr:cNvSpPr/>
      </xdr:nvSpPr>
      <xdr:spPr>
        <a:xfrm>
          <a:off x="9588500" y="1316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82391</xdr:rowOff>
    </xdr:from>
    <xdr:ext cx="534377" cy="259045"/>
    <xdr:sp macro="" textlink="">
      <xdr:nvSpPr>
        <xdr:cNvPr id="412" name="テキスト ボックス 411">
          <a:extLst>
            <a:ext uri="{FF2B5EF4-FFF2-40B4-BE49-F238E27FC236}">
              <a16:creationId xmlns:a16="http://schemas.microsoft.com/office/drawing/2014/main" xmlns="" id="{48894FBE-2E63-4360-9DD4-A98B5A2C3E4A}"/>
            </a:ext>
          </a:extLst>
        </xdr:cNvPr>
        <xdr:cNvSpPr txBox="1"/>
      </xdr:nvSpPr>
      <xdr:spPr>
        <a:xfrm>
          <a:off x="9372111" y="1294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142787</xdr:rowOff>
    </xdr:from>
    <xdr:to>
      <xdr:col>45</xdr:col>
      <xdr:colOff>177800</xdr:colOff>
      <xdr:row>78</xdr:row>
      <xdr:rowOff>112807</xdr:rowOff>
    </xdr:to>
    <xdr:cxnSp macro="">
      <xdr:nvCxnSpPr>
        <xdr:cNvPr id="413" name="直線コネクタ 412">
          <a:extLst>
            <a:ext uri="{FF2B5EF4-FFF2-40B4-BE49-F238E27FC236}">
              <a16:creationId xmlns:a16="http://schemas.microsoft.com/office/drawing/2014/main" xmlns="" id="{F0105F64-616A-4CB3-B876-1392C0002C00}"/>
            </a:ext>
          </a:extLst>
        </xdr:cNvPr>
        <xdr:cNvCxnSpPr/>
      </xdr:nvCxnSpPr>
      <xdr:spPr>
        <a:xfrm flipV="1">
          <a:off x="7861300" y="13344437"/>
          <a:ext cx="889000" cy="14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52911</xdr:rowOff>
    </xdr:from>
    <xdr:to>
      <xdr:col>46</xdr:col>
      <xdr:colOff>38100</xdr:colOff>
      <xdr:row>76</xdr:row>
      <xdr:rowOff>154511</xdr:rowOff>
    </xdr:to>
    <xdr:sp macro="" textlink="">
      <xdr:nvSpPr>
        <xdr:cNvPr id="414" name="フローチャート: 判断 413">
          <a:extLst>
            <a:ext uri="{FF2B5EF4-FFF2-40B4-BE49-F238E27FC236}">
              <a16:creationId xmlns:a16="http://schemas.microsoft.com/office/drawing/2014/main" xmlns="" id="{92685481-12BA-4978-B501-E2284223596A}"/>
            </a:ext>
          </a:extLst>
        </xdr:cNvPr>
        <xdr:cNvSpPr/>
      </xdr:nvSpPr>
      <xdr:spPr>
        <a:xfrm>
          <a:off x="8699500" y="1308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171038</xdr:rowOff>
    </xdr:from>
    <xdr:ext cx="534377" cy="259045"/>
    <xdr:sp macro="" textlink="">
      <xdr:nvSpPr>
        <xdr:cNvPr id="415" name="テキスト ボックス 414">
          <a:extLst>
            <a:ext uri="{FF2B5EF4-FFF2-40B4-BE49-F238E27FC236}">
              <a16:creationId xmlns:a16="http://schemas.microsoft.com/office/drawing/2014/main" xmlns="" id="{D662E248-1261-477A-95DD-ADC09FADB6A4}"/>
            </a:ext>
          </a:extLst>
        </xdr:cNvPr>
        <xdr:cNvSpPr txBox="1"/>
      </xdr:nvSpPr>
      <xdr:spPr>
        <a:xfrm>
          <a:off x="8483111" y="1285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112807</xdr:rowOff>
    </xdr:from>
    <xdr:to>
      <xdr:col>41</xdr:col>
      <xdr:colOff>50800</xdr:colOff>
      <xdr:row>79</xdr:row>
      <xdr:rowOff>24583</xdr:rowOff>
    </xdr:to>
    <xdr:cxnSp macro="">
      <xdr:nvCxnSpPr>
        <xdr:cNvPr id="416" name="直線コネクタ 415">
          <a:extLst>
            <a:ext uri="{FF2B5EF4-FFF2-40B4-BE49-F238E27FC236}">
              <a16:creationId xmlns:a16="http://schemas.microsoft.com/office/drawing/2014/main" xmlns="" id="{C9C62AFC-1940-4486-98D3-5F37F4F61987}"/>
            </a:ext>
          </a:extLst>
        </xdr:cNvPr>
        <xdr:cNvCxnSpPr/>
      </xdr:nvCxnSpPr>
      <xdr:spPr>
        <a:xfrm flipV="1">
          <a:off x="6972300" y="13485907"/>
          <a:ext cx="889000" cy="8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71558</xdr:rowOff>
    </xdr:from>
    <xdr:to>
      <xdr:col>41</xdr:col>
      <xdr:colOff>101600</xdr:colOff>
      <xdr:row>78</xdr:row>
      <xdr:rowOff>1708</xdr:rowOff>
    </xdr:to>
    <xdr:sp macro="" textlink="">
      <xdr:nvSpPr>
        <xdr:cNvPr id="417" name="フローチャート: 判断 416">
          <a:extLst>
            <a:ext uri="{FF2B5EF4-FFF2-40B4-BE49-F238E27FC236}">
              <a16:creationId xmlns:a16="http://schemas.microsoft.com/office/drawing/2014/main" xmlns="" id="{B5DC7E15-69F9-4CD6-8733-72B3ECBCDC14}"/>
            </a:ext>
          </a:extLst>
        </xdr:cNvPr>
        <xdr:cNvSpPr/>
      </xdr:nvSpPr>
      <xdr:spPr>
        <a:xfrm>
          <a:off x="7810500" y="13273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18235</xdr:rowOff>
    </xdr:from>
    <xdr:ext cx="534377" cy="259045"/>
    <xdr:sp macro="" textlink="">
      <xdr:nvSpPr>
        <xdr:cNvPr id="418" name="テキスト ボックス 417">
          <a:extLst>
            <a:ext uri="{FF2B5EF4-FFF2-40B4-BE49-F238E27FC236}">
              <a16:creationId xmlns:a16="http://schemas.microsoft.com/office/drawing/2014/main" xmlns="" id="{F0415A2F-17F2-47D4-8FEA-C592E6421848}"/>
            </a:ext>
          </a:extLst>
        </xdr:cNvPr>
        <xdr:cNvSpPr txBox="1"/>
      </xdr:nvSpPr>
      <xdr:spPr>
        <a:xfrm>
          <a:off x="7594111" y="1304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109049</xdr:rowOff>
    </xdr:from>
    <xdr:to>
      <xdr:col>36</xdr:col>
      <xdr:colOff>165100</xdr:colOff>
      <xdr:row>78</xdr:row>
      <xdr:rowOff>39199</xdr:rowOff>
    </xdr:to>
    <xdr:sp macro="" textlink="">
      <xdr:nvSpPr>
        <xdr:cNvPr id="419" name="フローチャート: 判断 418">
          <a:extLst>
            <a:ext uri="{FF2B5EF4-FFF2-40B4-BE49-F238E27FC236}">
              <a16:creationId xmlns:a16="http://schemas.microsoft.com/office/drawing/2014/main" xmlns="" id="{2EDB196A-5FC7-4810-A56E-4680704F76FB}"/>
            </a:ext>
          </a:extLst>
        </xdr:cNvPr>
        <xdr:cNvSpPr/>
      </xdr:nvSpPr>
      <xdr:spPr>
        <a:xfrm>
          <a:off x="6921500" y="1331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55726</xdr:rowOff>
    </xdr:from>
    <xdr:ext cx="534377" cy="259045"/>
    <xdr:sp macro="" textlink="">
      <xdr:nvSpPr>
        <xdr:cNvPr id="420" name="テキスト ボックス 419">
          <a:extLst>
            <a:ext uri="{FF2B5EF4-FFF2-40B4-BE49-F238E27FC236}">
              <a16:creationId xmlns:a16="http://schemas.microsoft.com/office/drawing/2014/main" xmlns="" id="{5F1E299D-CEAA-487E-8715-F505AD1C867D}"/>
            </a:ext>
          </a:extLst>
        </xdr:cNvPr>
        <xdr:cNvSpPr txBox="1"/>
      </xdr:nvSpPr>
      <xdr:spPr>
        <a:xfrm>
          <a:off x="6705111" y="1308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66456EC8-C4CC-4045-B715-BB8E27E9E44D}"/>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5710C73C-C699-40C0-913B-56EEE9BDD18C}"/>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9AF890F5-2B62-4916-BC8C-45E8D917D3E5}"/>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3361834E-B20C-4AC6-9455-F2C0A7CFAD5B}"/>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ED8A61F0-20C7-48A6-AAAD-466907448A4A}"/>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115255</xdr:rowOff>
    </xdr:from>
    <xdr:to>
      <xdr:col>55</xdr:col>
      <xdr:colOff>50800</xdr:colOff>
      <xdr:row>78</xdr:row>
      <xdr:rowOff>45405</xdr:rowOff>
    </xdr:to>
    <xdr:sp macro="" textlink="">
      <xdr:nvSpPr>
        <xdr:cNvPr id="426" name="楕円 425">
          <a:extLst>
            <a:ext uri="{FF2B5EF4-FFF2-40B4-BE49-F238E27FC236}">
              <a16:creationId xmlns:a16="http://schemas.microsoft.com/office/drawing/2014/main" xmlns="" id="{03D58905-D0F0-4F3C-9B33-E328521A2E80}"/>
            </a:ext>
          </a:extLst>
        </xdr:cNvPr>
        <xdr:cNvSpPr/>
      </xdr:nvSpPr>
      <xdr:spPr>
        <a:xfrm>
          <a:off x="10426700" y="1331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93682</xdr:rowOff>
    </xdr:from>
    <xdr:ext cx="534377" cy="259045"/>
    <xdr:sp macro="" textlink="">
      <xdr:nvSpPr>
        <xdr:cNvPr id="427" name="商工費該当値テキスト">
          <a:extLst>
            <a:ext uri="{FF2B5EF4-FFF2-40B4-BE49-F238E27FC236}">
              <a16:creationId xmlns:a16="http://schemas.microsoft.com/office/drawing/2014/main" xmlns="" id="{DB72180A-AEEB-48D8-9BD8-0088657E4410}"/>
            </a:ext>
          </a:extLst>
        </xdr:cNvPr>
        <xdr:cNvSpPr txBox="1"/>
      </xdr:nvSpPr>
      <xdr:spPr>
        <a:xfrm>
          <a:off x="10528300" y="1329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92052</xdr:rowOff>
    </xdr:from>
    <xdr:to>
      <xdr:col>50</xdr:col>
      <xdr:colOff>165100</xdr:colOff>
      <xdr:row>78</xdr:row>
      <xdr:rowOff>22202</xdr:rowOff>
    </xdr:to>
    <xdr:sp macro="" textlink="">
      <xdr:nvSpPr>
        <xdr:cNvPr id="428" name="楕円 427">
          <a:extLst>
            <a:ext uri="{FF2B5EF4-FFF2-40B4-BE49-F238E27FC236}">
              <a16:creationId xmlns:a16="http://schemas.microsoft.com/office/drawing/2014/main" xmlns="" id="{E3CBCAB6-4019-4A43-9232-65E6E1E9527E}"/>
            </a:ext>
          </a:extLst>
        </xdr:cNvPr>
        <xdr:cNvSpPr/>
      </xdr:nvSpPr>
      <xdr:spPr>
        <a:xfrm>
          <a:off x="9588500" y="1329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13329</xdr:rowOff>
    </xdr:from>
    <xdr:ext cx="534377" cy="259045"/>
    <xdr:sp macro="" textlink="">
      <xdr:nvSpPr>
        <xdr:cNvPr id="429" name="テキスト ボックス 428">
          <a:extLst>
            <a:ext uri="{FF2B5EF4-FFF2-40B4-BE49-F238E27FC236}">
              <a16:creationId xmlns:a16="http://schemas.microsoft.com/office/drawing/2014/main" xmlns="" id="{D9DF47BA-2889-4B43-BAEF-1C816C22D156}"/>
            </a:ext>
          </a:extLst>
        </xdr:cNvPr>
        <xdr:cNvSpPr txBox="1"/>
      </xdr:nvSpPr>
      <xdr:spPr>
        <a:xfrm>
          <a:off x="9372111" y="1338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91987</xdr:rowOff>
    </xdr:from>
    <xdr:to>
      <xdr:col>46</xdr:col>
      <xdr:colOff>38100</xdr:colOff>
      <xdr:row>78</xdr:row>
      <xdr:rowOff>22137</xdr:rowOff>
    </xdr:to>
    <xdr:sp macro="" textlink="">
      <xdr:nvSpPr>
        <xdr:cNvPr id="430" name="楕円 429">
          <a:extLst>
            <a:ext uri="{FF2B5EF4-FFF2-40B4-BE49-F238E27FC236}">
              <a16:creationId xmlns:a16="http://schemas.microsoft.com/office/drawing/2014/main" xmlns="" id="{383609A6-2E63-4863-BB56-650196DCB723}"/>
            </a:ext>
          </a:extLst>
        </xdr:cNvPr>
        <xdr:cNvSpPr/>
      </xdr:nvSpPr>
      <xdr:spPr>
        <a:xfrm>
          <a:off x="8699500" y="1329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13264</xdr:rowOff>
    </xdr:from>
    <xdr:ext cx="534377" cy="259045"/>
    <xdr:sp macro="" textlink="">
      <xdr:nvSpPr>
        <xdr:cNvPr id="431" name="テキスト ボックス 430">
          <a:extLst>
            <a:ext uri="{FF2B5EF4-FFF2-40B4-BE49-F238E27FC236}">
              <a16:creationId xmlns:a16="http://schemas.microsoft.com/office/drawing/2014/main" xmlns="" id="{C4517FA1-59DD-43E4-98D4-9E7CE4BA9547}"/>
            </a:ext>
          </a:extLst>
        </xdr:cNvPr>
        <xdr:cNvSpPr txBox="1"/>
      </xdr:nvSpPr>
      <xdr:spPr>
        <a:xfrm>
          <a:off x="8483111" y="1338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62007</xdr:rowOff>
    </xdr:from>
    <xdr:to>
      <xdr:col>41</xdr:col>
      <xdr:colOff>101600</xdr:colOff>
      <xdr:row>78</xdr:row>
      <xdr:rowOff>163607</xdr:rowOff>
    </xdr:to>
    <xdr:sp macro="" textlink="">
      <xdr:nvSpPr>
        <xdr:cNvPr id="432" name="楕円 431">
          <a:extLst>
            <a:ext uri="{FF2B5EF4-FFF2-40B4-BE49-F238E27FC236}">
              <a16:creationId xmlns:a16="http://schemas.microsoft.com/office/drawing/2014/main" xmlns="" id="{ABD9485A-3A18-415A-AE09-9E25B367E91C}"/>
            </a:ext>
          </a:extLst>
        </xdr:cNvPr>
        <xdr:cNvSpPr/>
      </xdr:nvSpPr>
      <xdr:spPr>
        <a:xfrm>
          <a:off x="7810500" y="1343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154734</xdr:rowOff>
    </xdr:from>
    <xdr:ext cx="469744" cy="259045"/>
    <xdr:sp macro="" textlink="">
      <xdr:nvSpPr>
        <xdr:cNvPr id="433" name="テキスト ボックス 432">
          <a:extLst>
            <a:ext uri="{FF2B5EF4-FFF2-40B4-BE49-F238E27FC236}">
              <a16:creationId xmlns:a16="http://schemas.microsoft.com/office/drawing/2014/main" xmlns="" id="{C512F32E-E851-4E32-ABA1-EA5E4219F52C}"/>
            </a:ext>
          </a:extLst>
        </xdr:cNvPr>
        <xdr:cNvSpPr txBox="1"/>
      </xdr:nvSpPr>
      <xdr:spPr>
        <a:xfrm>
          <a:off x="7626428" y="1352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145233</xdr:rowOff>
    </xdr:from>
    <xdr:to>
      <xdr:col>36</xdr:col>
      <xdr:colOff>165100</xdr:colOff>
      <xdr:row>79</xdr:row>
      <xdr:rowOff>75383</xdr:rowOff>
    </xdr:to>
    <xdr:sp macro="" textlink="">
      <xdr:nvSpPr>
        <xdr:cNvPr id="434" name="楕円 433">
          <a:extLst>
            <a:ext uri="{FF2B5EF4-FFF2-40B4-BE49-F238E27FC236}">
              <a16:creationId xmlns:a16="http://schemas.microsoft.com/office/drawing/2014/main" xmlns="" id="{5FA1A156-5069-480C-8C79-7207CF93D713}"/>
            </a:ext>
          </a:extLst>
        </xdr:cNvPr>
        <xdr:cNvSpPr/>
      </xdr:nvSpPr>
      <xdr:spPr>
        <a:xfrm>
          <a:off x="6921500" y="1351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66510</xdr:rowOff>
    </xdr:from>
    <xdr:ext cx="469744" cy="259045"/>
    <xdr:sp macro="" textlink="">
      <xdr:nvSpPr>
        <xdr:cNvPr id="435" name="テキスト ボックス 434">
          <a:extLst>
            <a:ext uri="{FF2B5EF4-FFF2-40B4-BE49-F238E27FC236}">
              <a16:creationId xmlns:a16="http://schemas.microsoft.com/office/drawing/2014/main" xmlns="" id="{B8923139-6F80-42C5-A07C-D1C987D8A66E}"/>
            </a:ext>
          </a:extLst>
        </xdr:cNvPr>
        <xdr:cNvSpPr txBox="1"/>
      </xdr:nvSpPr>
      <xdr:spPr>
        <a:xfrm>
          <a:off x="6737428" y="13611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xmlns="" id="{7939C5D0-F88C-4B28-A803-C44CEA35A312}"/>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xmlns="" id="{B853D6C1-661B-4DC3-96C3-D3709BC07409}"/>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xmlns="" id="{C9A975BF-9A83-4FB6-BC60-5EE563315503}"/>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xmlns="" id="{E7D8BAB2-30E4-4D2E-A890-8B014F2B8DFB}"/>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xmlns="" id="{3EE0DA0D-6132-4606-A3ED-C24AF498443F}"/>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xmlns="" id="{E0460FE3-11B7-4405-AAD6-912AC6CAFD7D}"/>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xmlns="" id="{1191EF97-5A21-49F7-BDE2-D80BF369DE35}"/>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xmlns="" id="{BF1D75FA-27C3-48E5-A585-97118EB5EEC3}"/>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xmlns="" id="{60BEFA59-BDCE-4CA2-922F-BCA420FCFB4F}"/>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xmlns="" id="{D53B84A7-2BB3-407A-A1F1-8C4AB5C0138C}"/>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xmlns="" id="{8BEB235E-9806-4A41-B4EA-0101845217AF}"/>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xmlns="" id="{CDCD48C8-D571-410F-8BA0-E6B41A42E752}"/>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xmlns="" id="{379E9CB7-9904-42DD-89D7-01F8E3F6F615}"/>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a:extLst>
            <a:ext uri="{FF2B5EF4-FFF2-40B4-BE49-F238E27FC236}">
              <a16:creationId xmlns:a16="http://schemas.microsoft.com/office/drawing/2014/main" xmlns="" id="{83D2E8D9-A8E5-4238-B109-C9E922E17C24}"/>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xmlns="" id="{9C030114-0D00-4FD4-BE55-4F3A0ED5CFC5}"/>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xmlns="" id="{6B4C2E9A-7808-47CF-A10A-35B74F6CDA7D}"/>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xmlns="" id="{5AFD6061-F8C4-460A-8234-1AADC6AAB0B2}"/>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xmlns="" id="{543FAE35-6DDA-4F7D-AB95-5E8CC0E81031}"/>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xmlns="" id="{EC48E3FD-1967-4F09-BAC7-940BD1E088A1}"/>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xmlns="" id="{56A09D13-0457-4A2A-B7C8-E670A2B6ABD5}"/>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xmlns="" id="{C812E621-E2BD-42C1-9BE9-9571E32B1023}"/>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xmlns="" id="{E314A85D-53E2-4A6C-8D95-CCFDBC8DF4EC}"/>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xmlns="" id="{E298AC1E-23E4-4540-AB55-F030B004D739}"/>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124597</xdr:rowOff>
    </xdr:from>
    <xdr:to>
      <xdr:col>54</xdr:col>
      <xdr:colOff>189865</xdr:colOff>
      <xdr:row>98</xdr:row>
      <xdr:rowOff>132941</xdr:rowOff>
    </xdr:to>
    <xdr:cxnSp macro="">
      <xdr:nvCxnSpPr>
        <xdr:cNvPr id="459" name="直線コネクタ 458">
          <a:extLst>
            <a:ext uri="{FF2B5EF4-FFF2-40B4-BE49-F238E27FC236}">
              <a16:creationId xmlns:a16="http://schemas.microsoft.com/office/drawing/2014/main" xmlns="" id="{7CD0D04F-9DEE-4CF5-B1B7-33C07B201FA6}"/>
            </a:ext>
          </a:extLst>
        </xdr:cNvPr>
        <xdr:cNvCxnSpPr/>
      </xdr:nvCxnSpPr>
      <xdr:spPr>
        <a:xfrm flipV="1">
          <a:off x="10475595" y="15383647"/>
          <a:ext cx="1270" cy="1551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136768</xdr:rowOff>
    </xdr:from>
    <xdr:ext cx="534377" cy="259045"/>
    <xdr:sp macro="" textlink="">
      <xdr:nvSpPr>
        <xdr:cNvPr id="460" name="土木費最小値テキスト">
          <a:extLst>
            <a:ext uri="{FF2B5EF4-FFF2-40B4-BE49-F238E27FC236}">
              <a16:creationId xmlns:a16="http://schemas.microsoft.com/office/drawing/2014/main" xmlns="" id="{CF31DC3D-D38C-4AB8-A23A-3A10AB2A6BD0}"/>
            </a:ext>
          </a:extLst>
        </xdr:cNvPr>
        <xdr:cNvSpPr txBox="1"/>
      </xdr:nvSpPr>
      <xdr:spPr>
        <a:xfrm>
          <a:off x="10528300" y="1693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132941</xdr:rowOff>
    </xdr:from>
    <xdr:to>
      <xdr:col>55</xdr:col>
      <xdr:colOff>88900</xdr:colOff>
      <xdr:row>98</xdr:row>
      <xdr:rowOff>132941</xdr:rowOff>
    </xdr:to>
    <xdr:cxnSp macro="">
      <xdr:nvCxnSpPr>
        <xdr:cNvPr id="461" name="直線コネクタ 460">
          <a:extLst>
            <a:ext uri="{FF2B5EF4-FFF2-40B4-BE49-F238E27FC236}">
              <a16:creationId xmlns:a16="http://schemas.microsoft.com/office/drawing/2014/main" xmlns="" id="{358FC899-005F-4E52-A0F1-FA4979C9F520}"/>
            </a:ext>
          </a:extLst>
        </xdr:cNvPr>
        <xdr:cNvCxnSpPr/>
      </xdr:nvCxnSpPr>
      <xdr:spPr>
        <a:xfrm>
          <a:off x="10388600" y="16935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71274</xdr:rowOff>
    </xdr:from>
    <xdr:ext cx="599010" cy="259045"/>
    <xdr:sp macro="" textlink="">
      <xdr:nvSpPr>
        <xdr:cNvPr id="462" name="土木費最大値テキスト">
          <a:extLst>
            <a:ext uri="{FF2B5EF4-FFF2-40B4-BE49-F238E27FC236}">
              <a16:creationId xmlns:a16="http://schemas.microsoft.com/office/drawing/2014/main" xmlns="" id="{FE36E65E-5DB6-4659-BA71-B7514CCF1F64}"/>
            </a:ext>
          </a:extLst>
        </xdr:cNvPr>
        <xdr:cNvSpPr txBox="1"/>
      </xdr:nvSpPr>
      <xdr:spPr>
        <a:xfrm>
          <a:off x="10528300" y="15158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428,964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124597</xdr:rowOff>
    </xdr:from>
    <xdr:to>
      <xdr:col>55</xdr:col>
      <xdr:colOff>88900</xdr:colOff>
      <xdr:row>89</xdr:row>
      <xdr:rowOff>124597</xdr:rowOff>
    </xdr:to>
    <xdr:cxnSp macro="">
      <xdr:nvCxnSpPr>
        <xdr:cNvPr id="463" name="直線コネクタ 462">
          <a:extLst>
            <a:ext uri="{FF2B5EF4-FFF2-40B4-BE49-F238E27FC236}">
              <a16:creationId xmlns:a16="http://schemas.microsoft.com/office/drawing/2014/main" xmlns="" id="{69172DB2-ECC5-4A39-B1C2-B6DF59DBF0A6}"/>
            </a:ext>
          </a:extLst>
        </xdr:cNvPr>
        <xdr:cNvCxnSpPr/>
      </xdr:nvCxnSpPr>
      <xdr:spPr>
        <a:xfrm>
          <a:off x="10388600" y="15383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62178</xdr:rowOff>
    </xdr:from>
    <xdr:to>
      <xdr:col>55</xdr:col>
      <xdr:colOff>0</xdr:colOff>
      <xdr:row>98</xdr:row>
      <xdr:rowOff>66224</xdr:rowOff>
    </xdr:to>
    <xdr:cxnSp macro="">
      <xdr:nvCxnSpPr>
        <xdr:cNvPr id="464" name="直線コネクタ 463">
          <a:extLst>
            <a:ext uri="{FF2B5EF4-FFF2-40B4-BE49-F238E27FC236}">
              <a16:creationId xmlns:a16="http://schemas.microsoft.com/office/drawing/2014/main" xmlns="" id="{B6E2AEE4-C0B9-4402-A679-5C4A4651C408}"/>
            </a:ext>
          </a:extLst>
        </xdr:cNvPr>
        <xdr:cNvCxnSpPr/>
      </xdr:nvCxnSpPr>
      <xdr:spPr>
        <a:xfrm>
          <a:off x="9639300" y="16864278"/>
          <a:ext cx="838200" cy="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50730</xdr:rowOff>
    </xdr:from>
    <xdr:ext cx="534377" cy="259045"/>
    <xdr:sp macro="" textlink="">
      <xdr:nvSpPr>
        <xdr:cNvPr id="465" name="土木費平均値テキスト">
          <a:extLst>
            <a:ext uri="{FF2B5EF4-FFF2-40B4-BE49-F238E27FC236}">
              <a16:creationId xmlns:a16="http://schemas.microsoft.com/office/drawing/2014/main" xmlns="" id="{AF87509A-DC66-416B-8D87-C53DA7B43FED}"/>
            </a:ext>
          </a:extLst>
        </xdr:cNvPr>
        <xdr:cNvSpPr txBox="1"/>
      </xdr:nvSpPr>
      <xdr:spPr>
        <a:xfrm>
          <a:off x="10528300" y="16509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27853</xdr:rowOff>
    </xdr:from>
    <xdr:to>
      <xdr:col>55</xdr:col>
      <xdr:colOff>50800</xdr:colOff>
      <xdr:row>97</xdr:row>
      <xdr:rowOff>129453</xdr:rowOff>
    </xdr:to>
    <xdr:sp macro="" textlink="">
      <xdr:nvSpPr>
        <xdr:cNvPr id="466" name="フローチャート: 判断 465">
          <a:extLst>
            <a:ext uri="{FF2B5EF4-FFF2-40B4-BE49-F238E27FC236}">
              <a16:creationId xmlns:a16="http://schemas.microsoft.com/office/drawing/2014/main" xmlns="" id="{14BF0B62-500F-4DA4-AF66-2CC0E0B517FD}"/>
            </a:ext>
          </a:extLst>
        </xdr:cNvPr>
        <xdr:cNvSpPr/>
      </xdr:nvSpPr>
      <xdr:spPr>
        <a:xfrm>
          <a:off x="10426700" y="166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57796</xdr:rowOff>
    </xdr:from>
    <xdr:to>
      <xdr:col>50</xdr:col>
      <xdr:colOff>114300</xdr:colOff>
      <xdr:row>98</xdr:row>
      <xdr:rowOff>62178</xdr:rowOff>
    </xdr:to>
    <xdr:cxnSp macro="">
      <xdr:nvCxnSpPr>
        <xdr:cNvPr id="467" name="直線コネクタ 466">
          <a:extLst>
            <a:ext uri="{FF2B5EF4-FFF2-40B4-BE49-F238E27FC236}">
              <a16:creationId xmlns:a16="http://schemas.microsoft.com/office/drawing/2014/main" xmlns="" id="{58C1AB68-5019-4A5C-BD5A-AA596275AD99}"/>
            </a:ext>
          </a:extLst>
        </xdr:cNvPr>
        <xdr:cNvCxnSpPr/>
      </xdr:nvCxnSpPr>
      <xdr:spPr>
        <a:xfrm>
          <a:off x="8750300" y="16859896"/>
          <a:ext cx="889000" cy="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68245</xdr:rowOff>
    </xdr:from>
    <xdr:to>
      <xdr:col>50</xdr:col>
      <xdr:colOff>165100</xdr:colOff>
      <xdr:row>97</xdr:row>
      <xdr:rowOff>169845</xdr:rowOff>
    </xdr:to>
    <xdr:sp macro="" textlink="">
      <xdr:nvSpPr>
        <xdr:cNvPr id="468" name="フローチャート: 判断 467">
          <a:extLst>
            <a:ext uri="{FF2B5EF4-FFF2-40B4-BE49-F238E27FC236}">
              <a16:creationId xmlns:a16="http://schemas.microsoft.com/office/drawing/2014/main" xmlns="" id="{71EA05EB-42D2-4B28-9620-2DA00CDDEA3C}"/>
            </a:ext>
          </a:extLst>
        </xdr:cNvPr>
        <xdr:cNvSpPr/>
      </xdr:nvSpPr>
      <xdr:spPr>
        <a:xfrm>
          <a:off x="9588500" y="166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14922</xdr:rowOff>
    </xdr:from>
    <xdr:ext cx="534377" cy="259045"/>
    <xdr:sp macro="" textlink="">
      <xdr:nvSpPr>
        <xdr:cNvPr id="469" name="テキスト ボックス 468">
          <a:extLst>
            <a:ext uri="{FF2B5EF4-FFF2-40B4-BE49-F238E27FC236}">
              <a16:creationId xmlns:a16="http://schemas.microsoft.com/office/drawing/2014/main" xmlns="" id="{261E2D0B-7E68-478E-854E-297707DA8CD2}"/>
            </a:ext>
          </a:extLst>
        </xdr:cNvPr>
        <xdr:cNvSpPr txBox="1"/>
      </xdr:nvSpPr>
      <xdr:spPr>
        <a:xfrm>
          <a:off x="9372111" y="1647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57796</xdr:rowOff>
    </xdr:from>
    <xdr:to>
      <xdr:col>45</xdr:col>
      <xdr:colOff>177800</xdr:colOff>
      <xdr:row>98</xdr:row>
      <xdr:rowOff>69608</xdr:rowOff>
    </xdr:to>
    <xdr:cxnSp macro="">
      <xdr:nvCxnSpPr>
        <xdr:cNvPr id="470" name="直線コネクタ 469">
          <a:extLst>
            <a:ext uri="{FF2B5EF4-FFF2-40B4-BE49-F238E27FC236}">
              <a16:creationId xmlns:a16="http://schemas.microsoft.com/office/drawing/2014/main" xmlns="" id="{BD6228FB-3D49-4021-AF1D-BE1E5633CD1B}"/>
            </a:ext>
          </a:extLst>
        </xdr:cNvPr>
        <xdr:cNvCxnSpPr/>
      </xdr:nvCxnSpPr>
      <xdr:spPr>
        <a:xfrm flipV="1">
          <a:off x="7861300" y="16859896"/>
          <a:ext cx="889000" cy="1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79253</xdr:rowOff>
    </xdr:from>
    <xdr:to>
      <xdr:col>46</xdr:col>
      <xdr:colOff>38100</xdr:colOff>
      <xdr:row>98</xdr:row>
      <xdr:rowOff>9403</xdr:rowOff>
    </xdr:to>
    <xdr:sp macro="" textlink="">
      <xdr:nvSpPr>
        <xdr:cNvPr id="471" name="フローチャート: 判断 470">
          <a:extLst>
            <a:ext uri="{FF2B5EF4-FFF2-40B4-BE49-F238E27FC236}">
              <a16:creationId xmlns:a16="http://schemas.microsoft.com/office/drawing/2014/main" xmlns="" id="{30DE9751-FCB0-43DB-9598-E3B16D5B7BCE}"/>
            </a:ext>
          </a:extLst>
        </xdr:cNvPr>
        <xdr:cNvSpPr/>
      </xdr:nvSpPr>
      <xdr:spPr>
        <a:xfrm>
          <a:off x="86995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25930</xdr:rowOff>
    </xdr:from>
    <xdr:ext cx="534377" cy="259045"/>
    <xdr:sp macro="" textlink="">
      <xdr:nvSpPr>
        <xdr:cNvPr id="472" name="テキスト ボックス 471">
          <a:extLst>
            <a:ext uri="{FF2B5EF4-FFF2-40B4-BE49-F238E27FC236}">
              <a16:creationId xmlns:a16="http://schemas.microsoft.com/office/drawing/2014/main" xmlns="" id="{A2827AAA-DE43-45A3-8AC5-0B4E6B252346}"/>
            </a:ext>
          </a:extLst>
        </xdr:cNvPr>
        <xdr:cNvSpPr txBox="1"/>
      </xdr:nvSpPr>
      <xdr:spPr>
        <a:xfrm>
          <a:off x="8483111" y="1648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62486</xdr:rowOff>
    </xdr:from>
    <xdr:to>
      <xdr:col>41</xdr:col>
      <xdr:colOff>50800</xdr:colOff>
      <xdr:row>98</xdr:row>
      <xdr:rowOff>69608</xdr:rowOff>
    </xdr:to>
    <xdr:cxnSp macro="">
      <xdr:nvCxnSpPr>
        <xdr:cNvPr id="473" name="直線コネクタ 472">
          <a:extLst>
            <a:ext uri="{FF2B5EF4-FFF2-40B4-BE49-F238E27FC236}">
              <a16:creationId xmlns:a16="http://schemas.microsoft.com/office/drawing/2014/main" xmlns="" id="{D531680F-E3BD-4E2E-9DC0-3F211B7F1B3A}"/>
            </a:ext>
          </a:extLst>
        </xdr:cNvPr>
        <xdr:cNvCxnSpPr/>
      </xdr:nvCxnSpPr>
      <xdr:spPr>
        <a:xfrm>
          <a:off x="6972300" y="16864586"/>
          <a:ext cx="889000" cy="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56195</xdr:rowOff>
    </xdr:from>
    <xdr:to>
      <xdr:col>41</xdr:col>
      <xdr:colOff>101600</xdr:colOff>
      <xdr:row>97</xdr:row>
      <xdr:rowOff>157795</xdr:rowOff>
    </xdr:to>
    <xdr:sp macro="" textlink="">
      <xdr:nvSpPr>
        <xdr:cNvPr id="474" name="フローチャート: 判断 473">
          <a:extLst>
            <a:ext uri="{FF2B5EF4-FFF2-40B4-BE49-F238E27FC236}">
              <a16:creationId xmlns:a16="http://schemas.microsoft.com/office/drawing/2014/main" xmlns="" id="{2D7602FC-DA96-43E8-ABDC-037611D657B8}"/>
            </a:ext>
          </a:extLst>
        </xdr:cNvPr>
        <xdr:cNvSpPr/>
      </xdr:nvSpPr>
      <xdr:spPr>
        <a:xfrm>
          <a:off x="7810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2872</xdr:rowOff>
    </xdr:from>
    <xdr:ext cx="534377" cy="259045"/>
    <xdr:sp macro="" textlink="">
      <xdr:nvSpPr>
        <xdr:cNvPr id="475" name="テキスト ボックス 474">
          <a:extLst>
            <a:ext uri="{FF2B5EF4-FFF2-40B4-BE49-F238E27FC236}">
              <a16:creationId xmlns:a16="http://schemas.microsoft.com/office/drawing/2014/main" xmlns="" id="{3780976C-5CC0-47E3-984E-EE104B6AEF48}"/>
            </a:ext>
          </a:extLst>
        </xdr:cNvPr>
        <xdr:cNvSpPr txBox="1"/>
      </xdr:nvSpPr>
      <xdr:spPr>
        <a:xfrm>
          <a:off x="7594111" y="1646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15162</xdr:rowOff>
    </xdr:from>
    <xdr:to>
      <xdr:col>36</xdr:col>
      <xdr:colOff>165100</xdr:colOff>
      <xdr:row>97</xdr:row>
      <xdr:rowOff>116762</xdr:rowOff>
    </xdr:to>
    <xdr:sp macro="" textlink="">
      <xdr:nvSpPr>
        <xdr:cNvPr id="476" name="フローチャート: 判断 475">
          <a:extLst>
            <a:ext uri="{FF2B5EF4-FFF2-40B4-BE49-F238E27FC236}">
              <a16:creationId xmlns:a16="http://schemas.microsoft.com/office/drawing/2014/main" xmlns="" id="{CE545397-335E-426D-A4F1-8C29CEA7B7C3}"/>
            </a:ext>
          </a:extLst>
        </xdr:cNvPr>
        <xdr:cNvSpPr/>
      </xdr:nvSpPr>
      <xdr:spPr>
        <a:xfrm>
          <a:off x="6921500" y="1664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133289</xdr:rowOff>
    </xdr:from>
    <xdr:ext cx="534377" cy="259045"/>
    <xdr:sp macro="" textlink="">
      <xdr:nvSpPr>
        <xdr:cNvPr id="477" name="テキスト ボックス 476">
          <a:extLst>
            <a:ext uri="{FF2B5EF4-FFF2-40B4-BE49-F238E27FC236}">
              <a16:creationId xmlns:a16="http://schemas.microsoft.com/office/drawing/2014/main" xmlns="" id="{49290EF0-2CAE-46BD-BA0C-C55CF6DA8CA2}"/>
            </a:ext>
          </a:extLst>
        </xdr:cNvPr>
        <xdr:cNvSpPr txBox="1"/>
      </xdr:nvSpPr>
      <xdr:spPr>
        <a:xfrm>
          <a:off x="6705111" y="1642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3E9D5685-FCC9-40BF-9A01-A25A5B4B3B37}"/>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49B7436B-B096-4819-BB14-A2C836A03E8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C449314D-D6AA-4B3A-A717-DC7D440CF4AC}"/>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CC105BD3-6B99-4457-86E5-3DC56DB7CD47}"/>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99829387-F6CE-4C73-81F1-13EFB9987224}"/>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15424</xdr:rowOff>
    </xdr:from>
    <xdr:to>
      <xdr:col>55</xdr:col>
      <xdr:colOff>50800</xdr:colOff>
      <xdr:row>98</xdr:row>
      <xdr:rowOff>117024</xdr:rowOff>
    </xdr:to>
    <xdr:sp macro="" textlink="">
      <xdr:nvSpPr>
        <xdr:cNvPr id="483" name="楕円 482">
          <a:extLst>
            <a:ext uri="{FF2B5EF4-FFF2-40B4-BE49-F238E27FC236}">
              <a16:creationId xmlns:a16="http://schemas.microsoft.com/office/drawing/2014/main" xmlns="" id="{88331A61-E404-41FA-9770-2BAC436EADA8}"/>
            </a:ext>
          </a:extLst>
        </xdr:cNvPr>
        <xdr:cNvSpPr/>
      </xdr:nvSpPr>
      <xdr:spPr>
        <a:xfrm>
          <a:off x="10426700" y="1681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101801</xdr:rowOff>
    </xdr:from>
    <xdr:ext cx="534377" cy="259045"/>
    <xdr:sp macro="" textlink="">
      <xdr:nvSpPr>
        <xdr:cNvPr id="484" name="土木費該当値テキスト">
          <a:extLst>
            <a:ext uri="{FF2B5EF4-FFF2-40B4-BE49-F238E27FC236}">
              <a16:creationId xmlns:a16="http://schemas.microsoft.com/office/drawing/2014/main" xmlns="" id="{F16DEF0E-F9CA-4B18-A30B-68B3BCD4C211}"/>
            </a:ext>
          </a:extLst>
        </xdr:cNvPr>
        <xdr:cNvSpPr txBox="1"/>
      </xdr:nvSpPr>
      <xdr:spPr>
        <a:xfrm>
          <a:off x="10528300" y="1673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11378</xdr:rowOff>
    </xdr:from>
    <xdr:to>
      <xdr:col>50</xdr:col>
      <xdr:colOff>165100</xdr:colOff>
      <xdr:row>98</xdr:row>
      <xdr:rowOff>112978</xdr:rowOff>
    </xdr:to>
    <xdr:sp macro="" textlink="">
      <xdr:nvSpPr>
        <xdr:cNvPr id="485" name="楕円 484">
          <a:extLst>
            <a:ext uri="{FF2B5EF4-FFF2-40B4-BE49-F238E27FC236}">
              <a16:creationId xmlns:a16="http://schemas.microsoft.com/office/drawing/2014/main" xmlns="" id="{F53263B1-1DB7-4190-A2CE-F8A76D64312A}"/>
            </a:ext>
          </a:extLst>
        </xdr:cNvPr>
        <xdr:cNvSpPr/>
      </xdr:nvSpPr>
      <xdr:spPr>
        <a:xfrm>
          <a:off x="9588500" y="1681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104105</xdr:rowOff>
    </xdr:from>
    <xdr:ext cx="534377" cy="259045"/>
    <xdr:sp macro="" textlink="">
      <xdr:nvSpPr>
        <xdr:cNvPr id="486" name="テキスト ボックス 485">
          <a:extLst>
            <a:ext uri="{FF2B5EF4-FFF2-40B4-BE49-F238E27FC236}">
              <a16:creationId xmlns:a16="http://schemas.microsoft.com/office/drawing/2014/main" xmlns="" id="{4EA2FF25-C743-48B5-A7D4-DF0AB90DCB8D}"/>
            </a:ext>
          </a:extLst>
        </xdr:cNvPr>
        <xdr:cNvSpPr txBox="1"/>
      </xdr:nvSpPr>
      <xdr:spPr>
        <a:xfrm>
          <a:off x="9372111" y="1690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6996</xdr:rowOff>
    </xdr:from>
    <xdr:to>
      <xdr:col>46</xdr:col>
      <xdr:colOff>38100</xdr:colOff>
      <xdr:row>98</xdr:row>
      <xdr:rowOff>108596</xdr:rowOff>
    </xdr:to>
    <xdr:sp macro="" textlink="">
      <xdr:nvSpPr>
        <xdr:cNvPr id="487" name="楕円 486">
          <a:extLst>
            <a:ext uri="{FF2B5EF4-FFF2-40B4-BE49-F238E27FC236}">
              <a16:creationId xmlns:a16="http://schemas.microsoft.com/office/drawing/2014/main" xmlns="" id="{81C8276C-983C-41BE-B523-FF4F0A1ECE6A}"/>
            </a:ext>
          </a:extLst>
        </xdr:cNvPr>
        <xdr:cNvSpPr/>
      </xdr:nvSpPr>
      <xdr:spPr>
        <a:xfrm>
          <a:off x="8699500" y="1680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99723</xdr:rowOff>
    </xdr:from>
    <xdr:ext cx="534377" cy="259045"/>
    <xdr:sp macro="" textlink="">
      <xdr:nvSpPr>
        <xdr:cNvPr id="488" name="テキスト ボックス 487">
          <a:extLst>
            <a:ext uri="{FF2B5EF4-FFF2-40B4-BE49-F238E27FC236}">
              <a16:creationId xmlns:a16="http://schemas.microsoft.com/office/drawing/2014/main" xmlns="" id="{C0CBA572-25AB-47A1-AC28-DE53BCB29343}"/>
            </a:ext>
          </a:extLst>
        </xdr:cNvPr>
        <xdr:cNvSpPr txBox="1"/>
      </xdr:nvSpPr>
      <xdr:spPr>
        <a:xfrm>
          <a:off x="8483111" y="1690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18808</xdr:rowOff>
    </xdr:from>
    <xdr:to>
      <xdr:col>41</xdr:col>
      <xdr:colOff>101600</xdr:colOff>
      <xdr:row>98</xdr:row>
      <xdr:rowOff>120408</xdr:rowOff>
    </xdr:to>
    <xdr:sp macro="" textlink="">
      <xdr:nvSpPr>
        <xdr:cNvPr id="489" name="楕円 488">
          <a:extLst>
            <a:ext uri="{FF2B5EF4-FFF2-40B4-BE49-F238E27FC236}">
              <a16:creationId xmlns:a16="http://schemas.microsoft.com/office/drawing/2014/main" xmlns="" id="{22AB7395-C8A2-4FD6-A673-63A03C489F78}"/>
            </a:ext>
          </a:extLst>
        </xdr:cNvPr>
        <xdr:cNvSpPr/>
      </xdr:nvSpPr>
      <xdr:spPr>
        <a:xfrm>
          <a:off x="7810500" y="1682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111535</xdr:rowOff>
    </xdr:from>
    <xdr:ext cx="534377" cy="259045"/>
    <xdr:sp macro="" textlink="">
      <xdr:nvSpPr>
        <xdr:cNvPr id="490" name="テキスト ボックス 489">
          <a:extLst>
            <a:ext uri="{FF2B5EF4-FFF2-40B4-BE49-F238E27FC236}">
              <a16:creationId xmlns:a16="http://schemas.microsoft.com/office/drawing/2014/main" xmlns="" id="{C0CFFD44-11F4-4836-9BE3-96301F040979}"/>
            </a:ext>
          </a:extLst>
        </xdr:cNvPr>
        <xdr:cNvSpPr txBox="1"/>
      </xdr:nvSpPr>
      <xdr:spPr>
        <a:xfrm>
          <a:off x="7594111" y="1691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11686</xdr:rowOff>
    </xdr:from>
    <xdr:to>
      <xdr:col>36</xdr:col>
      <xdr:colOff>165100</xdr:colOff>
      <xdr:row>98</xdr:row>
      <xdr:rowOff>113286</xdr:rowOff>
    </xdr:to>
    <xdr:sp macro="" textlink="">
      <xdr:nvSpPr>
        <xdr:cNvPr id="491" name="楕円 490">
          <a:extLst>
            <a:ext uri="{FF2B5EF4-FFF2-40B4-BE49-F238E27FC236}">
              <a16:creationId xmlns:a16="http://schemas.microsoft.com/office/drawing/2014/main" xmlns="" id="{984D043B-B053-4B28-B5A8-41F011F01D01}"/>
            </a:ext>
          </a:extLst>
        </xdr:cNvPr>
        <xdr:cNvSpPr/>
      </xdr:nvSpPr>
      <xdr:spPr>
        <a:xfrm>
          <a:off x="6921500" y="1681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104413</xdr:rowOff>
    </xdr:from>
    <xdr:ext cx="534377" cy="259045"/>
    <xdr:sp macro="" textlink="">
      <xdr:nvSpPr>
        <xdr:cNvPr id="492" name="テキスト ボックス 491">
          <a:extLst>
            <a:ext uri="{FF2B5EF4-FFF2-40B4-BE49-F238E27FC236}">
              <a16:creationId xmlns:a16="http://schemas.microsoft.com/office/drawing/2014/main" xmlns="" id="{353DBD72-397F-42C9-A03E-0207BBA289DA}"/>
            </a:ext>
          </a:extLst>
        </xdr:cNvPr>
        <xdr:cNvSpPr txBox="1"/>
      </xdr:nvSpPr>
      <xdr:spPr>
        <a:xfrm>
          <a:off x="6705111" y="1690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xmlns="" id="{32972518-1626-42D4-9AC1-BA008FB5BE04}"/>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xmlns="" id="{89308233-3BF3-4677-ABC5-D337BE29E674}"/>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xmlns="" id="{63F6F387-B7F4-4526-A206-A5D025B967AD}"/>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xmlns="" id="{25D1DF6C-04C1-4F38-AC37-1C7E1F18825F}"/>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xmlns="" id="{A1776816-ECD6-4F03-8A7F-9093162A5F25}"/>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xmlns="" id="{E548B096-09ED-49F3-A340-E2998B754408}"/>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xmlns="" id="{03749702-9736-4028-96FA-589F2A176EDA}"/>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xmlns="" id="{001EB520-B1D9-42AA-A477-6BAE8E2FF475}"/>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xmlns="" id="{ADDCD85E-776A-49C7-BBAB-E572B87EA1BB}"/>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xmlns="" id="{14880883-1AD4-400E-8C25-7525ECCC33C4}"/>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xmlns="" id="{87F14B05-BC78-4FC9-9851-272619B23738}"/>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xmlns="" id="{5E46EF55-1211-4BDD-9738-BC26754C2CAE}"/>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xmlns="" id="{0D7C9928-7978-4018-A7F4-D95549EDABCB}"/>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xmlns="" id="{61B52FB2-2706-446C-93C7-EA1F24F29FF4}"/>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xmlns="" id="{08F0CE82-FED6-48F8-914B-16B41E63D87A}"/>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xmlns="" id="{11D6E68C-5C9D-410B-8C9E-4A88D2B0FD88}"/>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xmlns="" id="{F2E5D4AB-2120-4F32-87AA-2FBDFFF68DD9}"/>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xmlns="" id="{816D4151-37DE-4040-AA38-55A52A0C0C93}"/>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xmlns="" id="{B0F5FD6B-424F-459D-9853-432FA21FC445}"/>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xmlns="" id="{0ADE1A83-AD0A-4BCC-A724-6FD36012A43B}"/>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xmlns="" id="{280D8EF3-2256-42A8-AB46-814B13EF74C6}"/>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xmlns="" id="{46516131-84AF-4E4C-BB31-BE27DB63C074}"/>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xmlns="" id="{26CC8CCC-E8FE-40E7-9FD6-988BDCDFAFCB}"/>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xmlns="" id="{5FBED76B-DA3B-48DA-AFCA-E85BEBA01634}"/>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109048</xdr:rowOff>
    </xdr:from>
    <xdr:to>
      <xdr:col>85</xdr:col>
      <xdr:colOff>126364</xdr:colOff>
      <xdr:row>39</xdr:row>
      <xdr:rowOff>90056</xdr:rowOff>
    </xdr:to>
    <xdr:cxnSp macro="">
      <xdr:nvCxnSpPr>
        <xdr:cNvPr id="517" name="直線コネクタ 516">
          <a:extLst>
            <a:ext uri="{FF2B5EF4-FFF2-40B4-BE49-F238E27FC236}">
              <a16:creationId xmlns:a16="http://schemas.microsoft.com/office/drawing/2014/main" xmlns="" id="{5DAA3BC9-10EC-4622-AD34-8F089895C828}"/>
            </a:ext>
          </a:extLst>
        </xdr:cNvPr>
        <xdr:cNvCxnSpPr/>
      </xdr:nvCxnSpPr>
      <xdr:spPr>
        <a:xfrm flipV="1">
          <a:off x="16317595" y="5252548"/>
          <a:ext cx="1269" cy="152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93883</xdr:rowOff>
    </xdr:from>
    <xdr:ext cx="534377" cy="259045"/>
    <xdr:sp macro="" textlink="">
      <xdr:nvSpPr>
        <xdr:cNvPr id="518" name="消防費最小値テキスト">
          <a:extLst>
            <a:ext uri="{FF2B5EF4-FFF2-40B4-BE49-F238E27FC236}">
              <a16:creationId xmlns:a16="http://schemas.microsoft.com/office/drawing/2014/main" xmlns="" id="{5DF28939-EEF9-4731-90DF-11E93B3A608F}"/>
            </a:ext>
          </a:extLst>
        </xdr:cNvPr>
        <xdr:cNvSpPr txBox="1"/>
      </xdr:nvSpPr>
      <xdr:spPr>
        <a:xfrm>
          <a:off x="16370300" y="678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90056</xdr:rowOff>
    </xdr:from>
    <xdr:to>
      <xdr:col>86</xdr:col>
      <xdr:colOff>25400</xdr:colOff>
      <xdr:row>39</xdr:row>
      <xdr:rowOff>90056</xdr:rowOff>
    </xdr:to>
    <xdr:cxnSp macro="">
      <xdr:nvCxnSpPr>
        <xdr:cNvPr id="519" name="直線コネクタ 518">
          <a:extLst>
            <a:ext uri="{FF2B5EF4-FFF2-40B4-BE49-F238E27FC236}">
              <a16:creationId xmlns:a16="http://schemas.microsoft.com/office/drawing/2014/main" xmlns="" id="{B1DAEB1C-E864-4CC1-9006-18F89D5F86BC}"/>
            </a:ext>
          </a:extLst>
        </xdr:cNvPr>
        <xdr:cNvCxnSpPr/>
      </xdr:nvCxnSpPr>
      <xdr:spPr>
        <a:xfrm>
          <a:off x="16230600" y="6776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55725</xdr:rowOff>
    </xdr:from>
    <xdr:ext cx="534377" cy="259045"/>
    <xdr:sp macro="" textlink="">
      <xdr:nvSpPr>
        <xdr:cNvPr id="520" name="消防費最大値テキスト">
          <a:extLst>
            <a:ext uri="{FF2B5EF4-FFF2-40B4-BE49-F238E27FC236}">
              <a16:creationId xmlns:a16="http://schemas.microsoft.com/office/drawing/2014/main" xmlns="" id="{14C2B383-7213-4855-8178-2D6DA5656084}"/>
            </a:ext>
          </a:extLst>
        </xdr:cNvPr>
        <xdr:cNvSpPr txBox="1"/>
      </xdr:nvSpPr>
      <xdr:spPr>
        <a:xfrm>
          <a:off x="16370300" y="502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109048</xdr:rowOff>
    </xdr:from>
    <xdr:to>
      <xdr:col>86</xdr:col>
      <xdr:colOff>25400</xdr:colOff>
      <xdr:row>30</xdr:row>
      <xdr:rowOff>109048</xdr:rowOff>
    </xdr:to>
    <xdr:cxnSp macro="">
      <xdr:nvCxnSpPr>
        <xdr:cNvPr id="521" name="直線コネクタ 520">
          <a:extLst>
            <a:ext uri="{FF2B5EF4-FFF2-40B4-BE49-F238E27FC236}">
              <a16:creationId xmlns:a16="http://schemas.microsoft.com/office/drawing/2014/main" xmlns="" id="{F921F98B-B46B-453F-BE9B-7D7DF62DF12D}"/>
            </a:ext>
          </a:extLst>
        </xdr:cNvPr>
        <xdr:cNvCxnSpPr/>
      </xdr:nvCxnSpPr>
      <xdr:spPr>
        <a:xfrm>
          <a:off x="16230600" y="5252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34639</xdr:rowOff>
    </xdr:from>
    <xdr:to>
      <xdr:col>85</xdr:col>
      <xdr:colOff>127000</xdr:colOff>
      <xdr:row>39</xdr:row>
      <xdr:rowOff>58376</xdr:rowOff>
    </xdr:to>
    <xdr:cxnSp macro="">
      <xdr:nvCxnSpPr>
        <xdr:cNvPr id="522" name="直線コネクタ 521">
          <a:extLst>
            <a:ext uri="{FF2B5EF4-FFF2-40B4-BE49-F238E27FC236}">
              <a16:creationId xmlns:a16="http://schemas.microsoft.com/office/drawing/2014/main" xmlns="" id="{9FA5E3FE-A0ED-4817-9C84-C852AE0956F5}"/>
            </a:ext>
          </a:extLst>
        </xdr:cNvPr>
        <xdr:cNvCxnSpPr/>
      </xdr:nvCxnSpPr>
      <xdr:spPr>
        <a:xfrm>
          <a:off x="15481300" y="6721189"/>
          <a:ext cx="838200" cy="2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40206</xdr:rowOff>
    </xdr:from>
    <xdr:ext cx="534377" cy="259045"/>
    <xdr:sp macro="" textlink="">
      <xdr:nvSpPr>
        <xdr:cNvPr id="523" name="消防費平均値テキスト">
          <a:extLst>
            <a:ext uri="{FF2B5EF4-FFF2-40B4-BE49-F238E27FC236}">
              <a16:creationId xmlns:a16="http://schemas.microsoft.com/office/drawing/2014/main" xmlns="" id="{AD3B91AE-F4CB-460D-815E-60A066DC30BA}"/>
            </a:ext>
          </a:extLst>
        </xdr:cNvPr>
        <xdr:cNvSpPr txBox="1"/>
      </xdr:nvSpPr>
      <xdr:spPr>
        <a:xfrm>
          <a:off x="16370300" y="6383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17329</xdr:rowOff>
    </xdr:from>
    <xdr:to>
      <xdr:col>85</xdr:col>
      <xdr:colOff>177800</xdr:colOff>
      <xdr:row>38</xdr:row>
      <xdr:rowOff>118929</xdr:rowOff>
    </xdr:to>
    <xdr:sp macro="" textlink="">
      <xdr:nvSpPr>
        <xdr:cNvPr id="524" name="フローチャート: 判断 523">
          <a:extLst>
            <a:ext uri="{FF2B5EF4-FFF2-40B4-BE49-F238E27FC236}">
              <a16:creationId xmlns:a16="http://schemas.microsoft.com/office/drawing/2014/main" xmlns="" id="{6778B5C7-3CC4-43B1-BFFF-5F25FC6E341B}"/>
            </a:ext>
          </a:extLst>
        </xdr:cNvPr>
        <xdr:cNvSpPr/>
      </xdr:nvSpPr>
      <xdr:spPr>
        <a:xfrm>
          <a:off x="162687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61309</xdr:rowOff>
    </xdr:from>
    <xdr:to>
      <xdr:col>81</xdr:col>
      <xdr:colOff>50800</xdr:colOff>
      <xdr:row>39</xdr:row>
      <xdr:rowOff>34639</xdr:rowOff>
    </xdr:to>
    <xdr:cxnSp macro="">
      <xdr:nvCxnSpPr>
        <xdr:cNvPr id="525" name="直線コネクタ 524">
          <a:extLst>
            <a:ext uri="{FF2B5EF4-FFF2-40B4-BE49-F238E27FC236}">
              <a16:creationId xmlns:a16="http://schemas.microsoft.com/office/drawing/2014/main" xmlns="" id="{942175FC-68F7-4E9C-8D25-4F2A9274112A}"/>
            </a:ext>
          </a:extLst>
        </xdr:cNvPr>
        <xdr:cNvCxnSpPr/>
      </xdr:nvCxnSpPr>
      <xdr:spPr>
        <a:xfrm>
          <a:off x="14592300" y="6576409"/>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15577</xdr:rowOff>
    </xdr:from>
    <xdr:to>
      <xdr:col>81</xdr:col>
      <xdr:colOff>101600</xdr:colOff>
      <xdr:row>38</xdr:row>
      <xdr:rowOff>117177</xdr:rowOff>
    </xdr:to>
    <xdr:sp macro="" textlink="">
      <xdr:nvSpPr>
        <xdr:cNvPr id="526" name="フローチャート: 判断 525">
          <a:extLst>
            <a:ext uri="{FF2B5EF4-FFF2-40B4-BE49-F238E27FC236}">
              <a16:creationId xmlns:a16="http://schemas.microsoft.com/office/drawing/2014/main" xmlns="" id="{243A4CC1-2B32-4AF9-B1F1-E9087CC4FE9B}"/>
            </a:ext>
          </a:extLst>
        </xdr:cNvPr>
        <xdr:cNvSpPr/>
      </xdr:nvSpPr>
      <xdr:spPr>
        <a:xfrm>
          <a:off x="15430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133704</xdr:rowOff>
    </xdr:from>
    <xdr:ext cx="534377" cy="259045"/>
    <xdr:sp macro="" textlink="">
      <xdr:nvSpPr>
        <xdr:cNvPr id="527" name="テキスト ボックス 526">
          <a:extLst>
            <a:ext uri="{FF2B5EF4-FFF2-40B4-BE49-F238E27FC236}">
              <a16:creationId xmlns:a16="http://schemas.microsoft.com/office/drawing/2014/main" xmlns="" id="{F7F4EA9E-5840-44D9-97C6-8B27F617CBDB}"/>
            </a:ext>
          </a:extLst>
        </xdr:cNvPr>
        <xdr:cNvSpPr txBox="1"/>
      </xdr:nvSpPr>
      <xdr:spPr>
        <a:xfrm>
          <a:off x="15214111" y="63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61309</xdr:rowOff>
    </xdr:from>
    <xdr:to>
      <xdr:col>76</xdr:col>
      <xdr:colOff>114300</xdr:colOff>
      <xdr:row>39</xdr:row>
      <xdr:rowOff>25667</xdr:rowOff>
    </xdr:to>
    <xdr:cxnSp macro="">
      <xdr:nvCxnSpPr>
        <xdr:cNvPr id="528" name="直線コネクタ 527">
          <a:extLst>
            <a:ext uri="{FF2B5EF4-FFF2-40B4-BE49-F238E27FC236}">
              <a16:creationId xmlns:a16="http://schemas.microsoft.com/office/drawing/2014/main" xmlns="" id="{8F65996F-5B4C-4E4F-8348-071D8903AFC9}"/>
            </a:ext>
          </a:extLst>
        </xdr:cNvPr>
        <xdr:cNvCxnSpPr/>
      </xdr:nvCxnSpPr>
      <xdr:spPr>
        <a:xfrm flipV="1">
          <a:off x="13703300" y="6576409"/>
          <a:ext cx="889000" cy="13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132886</xdr:rowOff>
    </xdr:from>
    <xdr:to>
      <xdr:col>76</xdr:col>
      <xdr:colOff>165100</xdr:colOff>
      <xdr:row>38</xdr:row>
      <xdr:rowOff>63036</xdr:rowOff>
    </xdr:to>
    <xdr:sp macro="" textlink="">
      <xdr:nvSpPr>
        <xdr:cNvPr id="529" name="フローチャート: 判断 528">
          <a:extLst>
            <a:ext uri="{FF2B5EF4-FFF2-40B4-BE49-F238E27FC236}">
              <a16:creationId xmlns:a16="http://schemas.microsoft.com/office/drawing/2014/main" xmlns="" id="{A1DC5888-19A2-4415-B28C-34B6D64FF071}"/>
            </a:ext>
          </a:extLst>
        </xdr:cNvPr>
        <xdr:cNvSpPr/>
      </xdr:nvSpPr>
      <xdr:spPr>
        <a:xfrm>
          <a:off x="14541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79563</xdr:rowOff>
    </xdr:from>
    <xdr:ext cx="534377" cy="259045"/>
    <xdr:sp macro="" textlink="">
      <xdr:nvSpPr>
        <xdr:cNvPr id="530" name="テキスト ボックス 529">
          <a:extLst>
            <a:ext uri="{FF2B5EF4-FFF2-40B4-BE49-F238E27FC236}">
              <a16:creationId xmlns:a16="http://schemas.microsoft.com/office/drawing/2014/main" xmlns="" id="{24E4CF81-234F-4012-82DC-BB9D94C82BA5}"/>
            </a:ext>
          </a:extLst>
        </xdr:cNvPr>
        <xdr:cNvSpPr txBox="1"/>
      </xdr:nvSpPr>
      <xdr:spPr>
        <a:xfrm>
          <a:off x="14325111" y="62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25667</xdr:rowOff>
    </xdr:from>
    <xdr:to>
      <xdr:col>71</xdr:col>
      <xdr:colOff>177800</xdr:colOff>
      <xdr:row>39</xdr:row>
      <xdr:rowOff>73844</xdr:rowOff>
    </xdr:to>
    <xdr:cxnSp macro="">
      <xdr:nvCxnSpPr>
        <xdr:cNvPr id="531" name="直線コネクタ 530">
          <a:extLst>
            <a:ext uri="{FF2B5EF4-FFF2-40B4-BE49-F238E27FC236}">
              <a16:creationId xmlns:a16="http://schemas.microsoft.com/office/drawing/2014/main" xmlns="" id="{8021C6A9-A76C-44F2-8DED-FC4A94A9C79D}"/>
            </a:ext>
          </a:extLst>
        </xdr:cNvPr>
        <xdr:cNvCxnSpPr/>
      </xdr:nvCxnSpPr>
      <xdr:spPr>
        <a:xfrm flipV="1">
          <a:off x="12814300" y="6712217"/>
          <a:ext cx="889000" cy="48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156166</xdr:rowOff>
    </xdr:from>
    <xdr:to>
      <xdr:col>72</xdr:col>
      <xdr:colOff>38100</xdr:colOff>
      <xdr:row>38</xdr:row>
      <xdr:rowOff>86316</xdr:rowOff>
    </xdr:to>
    <xdr:sp macro="" textlink="">
      <xdr:nvSpPr>
        <xdr:cNvPr id="532" name="フローチャート: 判断 531">
          <a:extLst>
            <a:ext uri="{FF2B5EF4-FFF2-40B4-BE49-F238E27FC236}">
              <a16:creationId xmlns:a16="http://schemas.microsoft.com/office/drawing/2014/main" xmlns="" id="{6C3C7291-88F4-419C-8E4B-EE0F44F30575}"/>
            </a:ext>
          </a:extLst>
        </xdr:cNvPr>
        <xdr:cNvSpPr/>
      </xdr:nvSpPr>
      <xdr:spPr>
        <a:xfrm>
          <a:off x="13652500" y="649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102843</xdr:rowOff>
    </xdr:from>
    <xdr:ext cx="534377" cy="259045"/>
    <xdr:sp macro="" textlink="">
      <xdr:nvSpPr>
        <xdr:cNvPr id="533" name="テキスト ボックス 532">
          <a:extLst>
            <a:ext uri="{FF2B5EF4-FFF2-40B4-BE49-F238E27FC236}">
              <a16:creationId xmlns:a16="http://schemas.microsoft.com/office/drawing/2014/main" xmlns="" id="{C9EE21D6-55EF-4C40-9FBE-E44FD152704B}"/>
            </a:ext>
          </a:extLst>
        </xdr:cNvPr>
        <xdr:cNvSpPr txBox="1"/>
      </xdr:nvSpPr>
      <xdr:spPr>
        <a:xfrm>
          <a:off x="13436111" y="627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70097</xdr:rowOff>
    </xdr:from>
    <xdr:to>
      <xdr:col>67</xdr:col>
      <xdr:colOff>101600</xdr:colOff>
      <xdr:row>39</xdr:row>
      <xdr:rowOff>247</xdr:rowOff>
    </xdr:to>
    <xdr:sp macro="" textlink="">
      <xdr:nvSpPr>
        <xdr:cNvPr id="534" name="フローチャート: 判断 533">
          <a:extLst>
            <a:ext uri="{FF2B5EF4-FFF2-40B4-BE49-F238E27FC236}">
              <a16:creationId xmlns:a16="http://schemas.microsoft.com/office/drawing/2014/main" xmlns="" id="{8A0BE745-77D5-4669-BCE8-D8C2C050CE87}"/>
            </a:ext>
          </a:extLst>
        </xdr:cNvPr>
        <xdr:cNvSpPr/>
      </xdr:nvSpPr>
      <xdr:spPr>
        <a:xfrm>
          <a:off x="12763500" y="658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16775</xdr:rowOff>
    </xdr:from>
    <xdr:ext cx="534377" cy="259045"/>
    <xdr:sp macro="" textlink="">
      <xdr:nvSpPr>
        <xdr:cNvPr id="535" name="テキスト ボックス 534">
          <a:extLst>
            <a:ext uri="{FF2B5EF4-FFF2-40B4-BE49-F238E27FC236}">
              <a16:creationId xmlns:a16="http://schemas.microsoft.com/office/drawing/2014/main" xmlns="" id="{6E6B53CC-8CEA-455D-96DD-91476353D460}"/>
            </a:ext>
          </a:extLst>
        </xdr:cNvPr>
        <xdr:cNvSpPr txBox="1"/>
      </xdr:nvSpPr>
      <xdr:spPr>
        <a:xfrm>
          <a:off x="12547111" y="636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287A5143-C785-49C7-8168-D83E683040AC}"/>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7B3D21F5-1214-477E-A24A-084A79514041}"/>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2587F3B5-B9D9-4F5D-BBF7-1A0AB89D3B48}"/>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35811D8-5C31-4470-8C26-55D5A1680836}"/>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1FD2BFA7-4AC3-4149-93EE-87A44BA11C39}"/>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7576</xdr:rowOff>
    </xdr:from>
    <xdr:to>
      <xdr:col>85</xdr:col>
      <xdr:colOff>177800</xdr:colOff>
      <xdr:row>39</xdr:row>
      <xdr:rowOff>109176</xdr:rowOff>
    </xdr:to>
    <xdr:sp macro="" textlink="">
      <xdr:nvSpPr>
        <xdr:cNvPr id="541" name="楕円 540">
          <a:extLst>
            <a:ext uri="{FF2B5EF4-FFF2-40B4-BE49-F238E27FC236}">
              <a16:creationId xmlns:a16="http://schemas.microsoft.com/office/drawing/2014/main" xmlns="" id="{AFC58E29-A510-4C67-A215-95D010D0BEF3}"/>
            </a:ext>
          </a:extLst>
        </xdr:cNvPr>
        <xdr:cNvSpPr/>
      </xdr:nvSpPr>
      <xdr:spPr>
        <a:xfrm>
          <a:off x="16268700" y="669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93953</xdr:rowOff>
    </xdr:from>
    <xdr:ext cx="534377" cy="259045"/>
    <xdr:sp macro="" textlink="">
      <xdr:nvSpPr>
        <xdr:cNvPr id="542" name="消防費該当値テキスト">
          <a:extLst>
            <a:ext uri="{FF2B5EF4-FFF2-40B4-BE49-F238E27FC236}">
              <a16:creationId xmlns:a16="http://schemas.microsoft.com/office/drawing/2014/main" xmlns="" id="{E44C73A8-3EAA-4294-8F2B-597913C3D9C0}"/>
            </a:ext>
          </a:extLst>
        </xdr:cNvPr>
        <xdr:cNvSpPr txBox="1"/>
      </xdr:nvSpPr>
      <xdr:spPr>
        <a:xfrm>
          <a:off x="16370300" y="660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155289</xdr:rowOff>
    </xdr:from>
    <xdr:to>
      <xdr:col>81</xdr:col>
      <xdr:colOff>101600</xdr:colOff>
      <xdr:row>39</xdr:row>
      <xdr:rowOff>85439</xdr:rowOff>
    </xdr:to>
    <xdr:sp macro="" textlink="">
      <xdr:nvSpPr>
        <xdr:cNvPr id="543" name="楕円 542">
          <a:extLst>
            <a:ext uri="{FF2B5EF4-FFF2-40B4-BE49-F238E27FC236}">
              <a16:creationId xmlns:a16="http://schemas.microsoft.com/office/drawing/2014/main" xmlns="" id="{2BCDB353-608A-46BB-AF21-DF04725C0129}"/>
            </a:ext>
          </a:extLst>
        </xdr:cNvPr>
        <xdr:cNvSpPr/>
      </xdr:nvSpPr>
      <xdr:spPr>
        <a:xfrm>
          <a:off x="15430500" y="667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76566</xdr:rowOff>
    </xdr:from>
    <xdr:ext cx="534377" cy="259045"/>
    <xdr:sp macro="" textlink="">
      <xdr:nvSpPr>
        <xdr:cNvPr id="544" name="テキスト ボックス 543">
          <a:extLst>
            <a:ext uri="{FF2B5EF4-FFF2-40B4-BE49-F238E27FC236}">
              <a16:creationId xmlns:a16="http://schemas.microsoft.com/office/drawing/2014/main" xmlns="" id="{7DC173ED-1A60-4394-8237-0E49F44315DE}"/>
            </a:ext>
          </a:extLst>
        </xdr:cNvPr>
        <xdr:cNvSpPr txBox="1"/>
      </xdr:nvSpPr>
      <xdr:spPr>
        <a:xfrm>
          <a:off x="15214111" y="676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10509</xdr:rowOff>
    </xdr:from>
    <xdr:to>
      <xdr:col>76</xdr:col>
      <xdr:colOff>165100</xdr:colOff>
      <xdr:row>38</xdr:row>
      <xdr:rowOff>112109</xdr:rowOff>
    </xdr:to>
    <xdr:sp macro="" textlink="">
      <xdr:nvSpPr>
        <xdr:cNvPr id="545" name="楕円 544">
          <a:extLst>
            <a:ext uri="{FF2B5EF4-FFF2-40B4-BE49-F238E27FC236}">
              <a16:creationId xmlns:a16="http://schemas.microsoft.com/office/drawing/2014/main" xmlns="" id="{2069A634-C306-4785-8C7B-9E44CB5A2167}"/>
            </a:ext>
          </a:extLst>
        </xdr:cNvPr>
        <xdr:cNvSpPr/>
      </xdr:nvSpPr>
      <xdr:spPr>
        <a:xfrm>
          <a:off x="14541500" y="652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103236</xdr:rowOff>
    </xdr:from>
    <xdr:ext cx="534377" cy="259045"/>
    <xdr:sp macro="" textlink="">
      <xdr:nvSpPr>
        <xdr:cNvPr id="546" name="テキスト ボックス 545">
          <a:extLst>
            <a:ext uri="{FF2B5EF4-FFF2-40B4-BE49-F238E27FC236}">
              <a16:creationId xmlns:a16="http://schemas.microsoft.com/office/drawing/2014/main" xmlns="" id="{618504F3-CC9D-4475-B2C6-E1D85908CB95}"/>
            </a:ext>
          </a:extLst>
        </xdr:cNvPr>
        <xdr:cNvSpPr txBox="1"/>
      </xdr:nvSpPr>
      <xdr:spPr>
        <a:xfrm>
          <a:off x="14325111" y="661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146317</xdr:rowOff>
    </xdr:from>
    <xdr:to>
      <xdr:col>72</xdr:col>
      <xdr:colOff>38100</xdr:colOff>
      <xdr:row>39</xdr:row>
      <xdr:rowOff>76467</xdr:rowOff>
    </xdr:to>
    <xdr:sp macro="" textlink="">
      <xdr:nvSpPr>
        <xdr:cNvPr id="547" name="楕円 546">
          <a:extLst>
            <a:ext uri="{FF2B5EF4-FFF2-40B4-BE49-F238E27FC236}">
              <a16:creationId xmlns:a16="http://schemas.microsoft.com/office/drawing/2014/main" xmlns="" id="{AB3B48D9-9662-4F0B-8E2A-CBBF7F5729AC}"/>
            </a:ext>
          </a:extLst>
        </xdr:cNvPr>
        <xdr:cNvSpPr/>
      </xdr:nvSpPr>
      <xdr:spPr>
        <a:xfrm>
          <a:off x="13652500" y="666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67594</xdr:rowOff>
    </xdr:from>
    <xdr:ext cx="534377" cy="259045"/>
    <xdr:sp macro="" textlink="">
      <xdr:nvSpPr>
        <xdr:cNvPr id="548" name="テキスト ボックス 547">
          <a:extLst>
            <a:ext uri="{FF2B5EF4-FFF2-40B4-BE49-F238E27FC236}">
              <a16:creationId xmlns:a16="http://schemas.microsoft.com/office/drawing/2014/main" xmlns="" id="{96D34E18-6F2C-4D40-A835-809BB5515013}"/>
            </a:ext>
          </a:extLst>
        </xdr:cNvPr>
        <xdr:cNvSpPr txBox="1"/>
      </xdr:nvSpPr>
      <xdr:spPr>
        <a:xfrm>
          <a:off x="13436111" y="675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23044</xdr:rowOff>
    </xdr:from>
    <xdr:to>
      <xdr:col>67</xdr:col>
      <xdr:colOff>101600</xdr:colOff>
      <xdr:row>39</xdr:row>
      <xdr:rowOff>124644</xdr:rowOff>
    </xdr:to>
    <xdr:sp macro="" textlink="">
      <xdr:nvSpPr>
        <xdr:cNvPr id="549" name="楕円 548">
          <a:extLst>
            <a:ext uri="{FF2B5EF4-FFF2-40B4-BE49-F238E27FC236}">
              <a16:creationId xmlns:a16="http://schemas.microsoft.com/office/drawing/2014/main" xmlns="" id="{71F7E19E-140F-4352-9F97-1E73EDBD8BD1}"/>
            </a:ext>
          </a:extLst>
        </xdr:cNvPr>
        <xdr:cNvSpPr/>
      </xdr:nvSpPr>
      <xdr:spPr>
        <a:xfrm>
          <a:off x="12763500" y="670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115771</xdr:rowOff>
    </xdr:from>
    <xdr:ext cx="534377" cy="259045"/>
    <xdr:sp macro="" textlink="">
      <xdr:nvSpPr>
        <xdr:cNvPr id="550" name="テキスト ボックス 549">
          <a:extLst>
            <a:ext uri="{FF2B5EF4-FFF2-40B4-BE49-F238E27FC236}">
              <a16:creationId xmlns:a16="http://schemas.microsoft.com/office/drawing/2014/main" xmlns="" id="{95FCF5CB-8311-4413-BE4D-A5D11B8C1ACB}"/>
            </a:ext>
          </a:extLst>
        </xdr:cNvPr>
        <xdr:cNvSpPr txBox="1"/>
      </xdr:nvSpPr>
      <xdr:spPr>
        <a:xfrm>
          <a:off x="12547111" y="680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xmlns="" id="{3CA288D2-5055-4DB6-8CC8-9CB041885CE4}"/>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xmlns="" id="{9F169D50-E58B-489A-8A39-2F18204860FC}"/>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xmlns="" id="{E9E82679-27DF-4673-835D-C229DF6DF38F}"/>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xmlns="" id="{05856195-5457-41F2-9969-396F364503A9}"/>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xmlns="" id="{48CD17E9-0CAE-48A6-9AD7-F4925C579948}"/>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xmlns="" id="{6D2698AD-585A-465D-B525-816E4CBF0345}"/>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xmlns="" id="{E2311C04-9C0B-4236-AF8E-A09969BEDB0A}"/>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xmlns="" id="{61C29121-E48C-43AF-A6D8-46A2AAE3C9A1}"/>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xmlns="" id="{4A63C543-3C20-4DB2-B876-FB839096D76E}"/>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xmlns="" id="{2C7D77EC-883C-4EE2-A661-DC23769CE39E}"/>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xmlns="" id="{09778254-F73F-4ADC-8613-958E0C365A6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xmlns="" id="{1D3C8A12-31ED-4450-AAC1-61CFAFA877B4}"/>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xmlns="" id="{CB388486-A2EF-40F3-8461-0E8D0D57FC86}"/>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xmlns="" id="{0FD599F1-8A73-4589-9264-A41807C54B87}"/>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xmlns="" id="{056CEFA1-443E-42C9-9A4E-8698A3D52F06}"/>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xmlns="" id="{66041EE5-FD46-4CAE-8E2B-F45C83EEF69F}"/>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xmlns="" id="{6A834F34-A1AD-422A-B4A1-120DF7D90DAD}"/>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xmlns="" id="{A823BD4B-A575-4240-90D9-C9C4FBEF409D}"/>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xmlns="" id="{8C9455C7-8D9C-4754-BB2E-0498D0093099}"/>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xmlns="" id="{3D1CACE4-5124-4A04-AC48-E8D50F529395}"/>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xmlns="" id="{19475662-7566-4F97-BAF9-ABCBCBA31C2B}"/>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157330</xdr:rowOff>
    </xdr:from>
    <xdr:to>
      <xdr:col>85</xdr:col>
      <xdr:colOff>126364</xdr:colOff>
      <xdr:row>57</xdr:row>
      <xdr:rowOff>121727</xdr:rowOff>
    </xdr:to>
    <xdr:cxnSp macro="">
      <xdr:nvCxnSpPr>
        <xdr:cNvPr id="572" name="直線コネクタ 571">
          <a:extLst>
            <a:ext uri="{FF2B5EF4-FFF2-40B4-BE49-F238E27FC236}">
              <a16:creationId xmlns:a16="http://schemas.microsoft.com/office/drawing/2014/main" xmlns="" id="{D0E367ED-BD26-4616-AACF-8B25E9A7BFE5}"/>
            </a:ext>
          </a:extLst>
        </xdr:cNvPr>
        <xdr:cNvCxnSpPr/>
      </xdr:nvCxnSpPr>
      <xdr:spPr>
        <a:xfrm flipV="1">
          <a:off x="16317595" y="8901280"/>
          <a:ext cx="1269" cy="993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125554</xdr:rowOff>
    </xdr:from>
    <xdr:ext cx="534377" cy="259045"/>
    <xdr:sp macro="" textlink="">
      <xdr:nvSpPr>
        <xdr:cNvPr id="573" name="教育費最小値テキスト">
          <a:extLst>
            <a:ext uri="{FF2B5EF4-FFF2-40B4-BE49-F238E27FC236}">
              <a16:creationId xmlns:a16="http://schemas.microsoft.com/office/drawing/2014/main" xmlns="" id="{470CC57D-3A6D-4203-AD29-D2492091EA73}"/>
            </a:ext>
          </a:extLst>
        </xdr:cNvPr>
        <xdr:cNvSpPr txBox="1"/>
      </xdr:nvSpPr>
      <xdr:spPr>
        <a:xfrm>
          <a:off x="16370300" y="989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121727</xdr:rowOff>
    </xdr:from>
    <xdr:to>
      <xdr:col>86</xdr:col>
      <xdr:colOff>25400</xdr:colOff>
      <xdr:row>57</xdr:row>
      <xdr:rowOff>121727</xdr:rowOff>
    </xdr:to>
    <xdr:cxnSp macro="">
      <xdr:nvCxnSpPr>
        <xdr:cNvPr id="574" name="直線コネクタ 573">
          <a:extLst>
            <a:ext uri="{FF2B5EF4-FFF2-40B4-BE49-F238E27FC236}">
              <a16:creationId xmlns:a16="http://schemas.microsoft.com/office/drawing/2014/main" xmlns="" id="{58EBAA04-FB9B-4A99-9B46-EF7291D40C05}"/>
            </a:ext>
          </a:extLst>
        </xdr:cNvPr>
        <xdr:cNvCxnSpPr/>
      </xdr:nvCxnSpPr>
      <xdr:spPr>
        <a:xfrm>
          <a:off x="16230600" y="989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104007</xdr:rowOff>
    </xdr:from>
    <xdr:ext cx="599010" cy="259045"/>
    <xdr:sp macro="" textlink="">
      <xdr:nvSpPr>
        <xdr:cNvPr id="575" name="教育費最大値テキスト">
          <a:extLst>
            <a:ext uri="{FF2B5EF4-FFF2-40B4-BE49-F238E27FC236}">
              <a16:creationId xmlns:a16="http://schemas.microsoft.com/office/drawing/2014/main" xmlns="" id="{E140FE0A-754D-45A5-88A3-B87723F2D77A}"/>
            </a:ext>
          </a:extLst>
        </xdr:cNvPr>
        <xdr:cNvSpPr txBox="1"/>
      </xdr:nvSpPr>
      <xdr:spPr>
        <a:xfrm>
          <a:off x="16370300" y="8676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157330</xdr:rowOff>
    </xdr:from>
    <xdr:to>
      <xdr:col>86</xdr:col>
      <xdr:colOff>25400</xdr:colOff>
      <xdr:row>51</xdr:row>
      <xdr:rowOff>157330</xdr:rowOff>
    </xdr:to>
    <xdr:cxnSp macro="">
      <xdr:nvCxnSpPr>
        <xdr:cNvPr id="576" name="直線コネクタ 575">
          <a:extLst>
            <a:ext uri="{FF2B5EF4-FFF2-40B4-BE49-F238E27FC236}">
              <a16:creationId xmlns:a16="http://schemas.microsoft.com/office/drawing/2014/main" xmlns="" id="{7BB2921F-E4C5-4BE7-A055-BE5F8881A347}"/>
            </a:ext>
          </a:extLst>
        </xdr:cNvPr>
        <xdr:cNvCxnSpPr/>
      </xdr:nvCxnSpPr>
      <xdr:spPr>
        <a:xfrm>
          <a:off x="16230600" y="8901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134286</xdr:rowOff>
    </xdr:from>
    <xdr:to>
      <xdr:col>85</xdr:col>
      <xdr:colOff>127000</xdr:colOff>
      <xdr:row>56</xdr:row>
      <xdr:rowOff>146572</xdr:rowOff>
    </xdr:to>
    <xdr:cxnSp macro="">
      <xdr:nvCxnSpPr>
        <xdr:cNvPr id="577" name="直線コネクタ 576">
          <a:extLst>
            <a:ext uri="{FF2B5EF4-FFF2-40B4-BE49-F238E27FC236}">
              <a16:creationId xmlns:a16="http://schemas.microsoft.com/office/drawing/2014/main" xmlns="" id="{F5274328-1819-4A04-BA4B-5A4B2E59C84A}"/>
            </a:ext>
          </a:extLst>
        </xdr:cNvPr>
        <xdr:cNvCxnSpPr/>
      </xdr:nvCxnSpPr>
      <xdr:spPr>
        <a:xfrm>
          <a:off x="15481300" y="9735486"/>
          <a:ext cx="838200" cy="1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116953</xdr:rowOff>
    </xdr:from>
    <xdr:ext cx="534377" cy="259045"/>
    <xdr:sp macro="" textlink="">
      <xdr:nvSpPr>
        <xdr:cNvPr id="578" name="教育費平均値テキスト">
          <a:extLst>
            <a:ext uri="{FF2B5EF4-FFF2-40B4-BE49-F238E27FC236}">
              <a16:creationId xmlns:a16="http://schemas.microsoft.com/office/drawing/2014/main" xmlns="" id="{736524B3-A7BD-4ECD-98C3-77350B7C5E49}"/>
            </a:ext>
          </a:extLst>
        </xdr:cNvPr>
        <xdr:cNvSpPr txBox="1"/>
      </xdr:nvSpPr>
      <xdr:spPr>
        <a:xfrm>
          <a:off x="16370300" y="9546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94076</xdr:rowOff>
    </xdr:from>
    <xdr:to>
      <xdr:col>85</xdr:col>
      <xdr:colOff>177800</xdr:colOff>
      <xdr:row>57</xdr:row>
      <xdr:rowOff>24226</xdr:rowOff>
    </xdr:to>
    <xdr:sp macro="" textlink="">
      <xdr:nvSpPr>
        <xdr:cNvPr id="579" name="フローチャート: 判断 578">
          <a:extLst>
            <a:ext uri="{FF2B5EF4-FFF2-40B4-BE49-F238E27FC236}">
              <a16:creationId xmlns:a16="http://schemas.microsoft.com/office/drawing/2014/main" xmlns="" id="{7E413B11-FD5B-4A3B-99C4-A65AEF9A2981}"/>
            </a:ext>
          </a:extLst>
        </xdr:cNvPr>
        <xdr:cNvSpPr/>
      </xdr:nvSpPr>
      <xdr:spPr>
        <a:xfrm>
          <a:off x="16268700" y="969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33844</xdr:rowOff>
    </xdr:from>
    <xdr:to>
      <xdr:col>81</xdr:col>
      <xdr:colOff>50800</xdr:colOff>
      <xdr:row>56</xdr:row>
      <xdr:rowOff>134286</xdr:rowOff>
    </xdr:to>
    <xdr:cxnSp macro="">
      <xdr:nvCxnSpPr>
        <xdr:cNvPr id="580" name="直線コネクタ 579">
          <a:extLst>
            <a:ext uri="{FF2B5EF4-FFF2-40B4-BE49-F238E27FC236}">
              <a16:creationId xmlns:a16="http://schemas.microsoft.com/office/drawing/2014/main" xmlns="" id="{AE817F10-7DE8-41E2-975E-DF698939D0A1}"/>
            </a:ext>
          </a:extLst>
        </xdr:cNvPr>
        <xdr:cNvCxnSpPr/>
      </xdr:nvCxnSpPr>
      <xdr:spPr>
        <a:xfrm>
          <a:off x="14592300" y="9635044"/>
          <a:ext cx="889000" cy="10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123610</xdr:rowOff>
    </xdr:from>
    <xdr:to>
      <xdr:col>81</xdr:col>
      <xdr:colOff>101600</xdr:colOff>
      <xdr:row>57</xdr:row>
      <xdr:rowOff>53760</xdr:rowOff>
    </xdr:to>
    <xdr:sp macro="" textlink="">
      <xdr:nvSpPr>
        <xdr:cNvPr id="581" name="フローチャート: 判断 580">
          <a:extLst>
            <a:ext uri="{FF2B5EF4-FFF2-40B4-BE49-F238E27FC236}">
              <a16:creationId xmlns:a16="http://schemas.microsoft.com/office/drawing/2014/main" xmlns="" id="{CD93074F-4FF1-45D5-BF7D-DD590A345A9E}"/>
            </a:ext>
          </a:extLst>
        </xdr:cNvPr>
        <xdr:cNvSpPr/>
      </xdr:nvSpPr>
      <xdr:spPr>
        <a:xfrm>
          <a:off x="15430500" y="972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44887</xdr:rowOff>
    </xdr:from>
    <xdr:ext cx="534377" cy="259045"/>
    <xdr:sp macro="" textlink="">
      <xdr:nvSpPr>
        <xdr:cNvPr id="582" name="テキスト ボックス 581">
          <a:extLst>
            <a:ext uri="{FF2B5EF4-FFF2-40B4-BE49-F238E27FC236}">
              <a16:creationId xmlns:a16="http://schemas.microsoft.com/office/drawing/2014/main" xmlns="" id="{D92677AB-8F2D-4296-AE59-C2AC5E015720}"/>
            </a:ext>
          </a:extLst>
        </xdr:cNvPr>
        <xdr:cNvSpPr txBox="1"/>
      </xdr:nvSpPr>
      <xdr:spPr>
        <a:xfrm>
          <a:off x="15214111" y="981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33844</xdr:rowOff>
    </xdr:from>
    <xdr:to>
      <xdr:col>76</xdr:col>
      <xdr:colOff>114300</xdr:colOff>
      <xdr:row>57</xdr:row>
      <xdr:rowOff>18345</xdr:rowOff>
    </xdr:to>
    <xdr:cxnSp macro="">
      <xdr:nvCxnSpPr>
        <xdr:cNvPr id="583" name="直線コネクタ 582">
          <a:extLst>
            <a:ext uri="{FF2B5EF4-FFF2-40B4-BE49-F238E27FC236}">
              <a16:creationId xmlns:a16="http://schemas.microsoft.com/office/drawing/2014/main" xmlns="" id="{F0A627C0-D45B-4F82-852E-B3BA5487F6C1}"/>
            </a:ext>
          </a:extLst>
        </xdr:cNvPr>
        <xdr:cNvCxnSpPr/>
      </xdr:nvCxnSpPr>
      <xdr:spPr>
        <a:xfrm flipV="1">
          <a:off x="13703300" y="9635044"/>
          <a:ext cx="889000" cy="15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102580</xdr:rowOff>
    </xdr:from>
    <xdr:to>
      <xdr:col>76</xdr:col>
      <xdr:colOff>165100</xdr:colOff>
      <xdr:row>57</xdr:row>
      <xdr:rowOff>32730</xdr:rowOff>
    </xdr:to>
    <xdr:sp macro="" textlink="">
      <xdr:nvSpPr>
        <xdr:cNvPr id="584" name="フローチャート: 判断 583">
          <a:extLst>
            <a:ext uri="{FF2B5EF4-FFF2-40B4-BE49-F238E27FC236}">
              <a16:creationId xmlns:a16="http://schemas.microsoft.com/office/drawing/2014/main" xmlns="" id="{56482979-A54B-4BE0-8432-C7C67E13E2D0}"/>
            </a:ext>
          </a:extLst>
        </xdr:cNvPr>
        <xdr:cNvSpPr/>
      </xdr:nvSpPr>
      <xdr:spPr>
        <a:xfrm>
          <a:off x="14541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23857</xdr:rowOff>
    </xdr:from>
    <xdr:ext cx="534377" cy="259045"/>
    <xdr:sp macro="" textlink="">
      <xdr:nvSpPr>
        <xdr:cNvPr id="585" name="テキスト ボックス 584">
          <a:extLst>
            <a:ext uri="{FF2B5EF4-FFF2-40B4-BE49-F238E27FC236}">
              <a16:creationId xmlns:a16="http://schemas.microsoft.com/office/drawing/2014/main" xmlns="" id="{BC47D5D3-D795-4961-B8C5-FCABEB3DF26D}"/>
            </a:ext>
          </a:extLst>
        </xdr:cNvPr>
        <xdr:cNvSpPr txBox="1"/>
      </xdr:nvSpPr>
      <xdr:spPr>
        <a:xfrm>
          <a:off x="14325111" y="979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106580</xdr:rowOff>
    </xdr:from>
    <xdr:to>
      <xdr:col>71</xdr:col>
      <xdr:colOff>177800</xdr:colOff>
      <xdr:row>57</xdr:row>
      <xdr:rowOff>18345</xdr:rowOff>
    </xdr:to>
    <xdr:cxnSp macro="">
      <xdr:nvCxnSpPr>
        <xdr:cNvPr id="586" name="直線コネクタ 585">
          <a:extLst>
            <a:ext uri="{FF2B5EF4-FFF2-40B4-BE49-F238E27FC236}">
              <a16:creationId xmlns:a16="http://schemas.microsoft.com/office/drawing/2014/main" xmlns="" id="{16CC4ACE-C64A-4274-B2BB-C26E5F0F8D08}"/>
            </a:ext>
          </a:extLst>
        </xdr:cNvPr>
        <xdr:cNvCxnSpPr/>
      </xdr:nvCxnSpPr>
      <xdr:spPr>
        <a:xfrm>
          <a:off x="12814300" y="9707780"/>
          <a:ext cx="889000" cy="8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149314</xdr:rowOff>
    </xdr:from>
    <xdr:to>
      <xdr:col>72</xdr:col>
      <xdr:colOff>38100</xdr:colOff>
      <xdr:row>57</xdr:row>
      <xdr:rowOff>79464</xdr:rowOff>
    </xdr:to>
    <xdr:sp macro="" textlink="">
      <xdr:nvSpPr>
        <xdr:cNvPr id="587" name="フローチャート: 判断 586">
          <a:extLst>
            <a:ext uri="{FF2B5EF4-FFF2-40B4-BE49-F238E27FC236}">
              <a16:creationId xmlns:a16="http://schemas.microsoft.com/office/drawing/2014/main" xmlns="" id="{E46F97B8-4734-44F9-81A9-9EAF853AE2BD}"/>
            </a:ext>
          </a:extLst>
        </xdr:cNvPr>
        <xdr:cNvSpPr/>
      </xdr:nvSpPr>
      <xdr:spPr>
        <a:xfrm>
          <a:off x="13652500" y="97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70591</xdr:rowOff>
    </xdr:from>
    <xdr:ext cx="534377" cy="259045"/>
    <xdr:sp macro="" textlink="">
      <xdr:nvSpPr>
        <xdr:cNvPr id="588" name="テキスト ボックス 587">
          <a:extLst>
            <a:ext uri="{FF2B5EF4-FFF2-40B4-BE49-F238E27FC236}">
              <a16:creationId xmlns:a16="http://schemas.microsoft.com/office/drawing/2014/main" xmlns="" id="{CBDFA61A-9E56-4924-B48F-A0BFAB89248B}"/>
            </a:ext>
          </a:extLst>
        </xdr:cNvPr>
        <xdr:cNvSpPr txBox="1"/>
      </xdr:nvSpPr>
      <xdr:spPr>
        <a:xfrm>
          <a:off x="13436111" y="984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150151</xdr:rowOff>
    </xdr:from>
    <xdr:to>
      <xdr:col>67</xdr:col>
      <xdr:colOff>101600</xdr:colOff>
      <xdr:row>57</xdr:row>
      <xdr:rowOff>80301</xdr:rowOff>
    </xdr:to>
    <xdr:sp macro="" textlink="">
      <xdr:nvSpPr>
        <xdr:cNvPr id="589" name="フローチャート: 判断 588">
          <a:extLst>
            <a:ext uri="{FF2B5EF4-FFF2-40B4-BE49-F238E27FC236}">
              <a16:creationId xmlns:a16="http://schemas.microsoft.com/office/drawing/2014/main" xmlns="" id="{F9E1A519-F56D-4B9D-921F-22412101D2CC}"/>
            </a:ext>
          </a:extLst>
        </xdr:cNvPr>
        <xdr:cNvSpPr/>
      </xdr:nvSpPr>
      <xdr:spPr>
        <a:xfrm>
          <a:off x="12763500" y="97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71428</xdr:rowOff>
    </xdr:from>
    <xdr:ext cx="534377" cy="259045"/>
    <xdr:sp macro="" textlink="">
      <xdr:nvSpPr>
        <xdr:cNvPr id="590" name="テキスト ボックス 589">
          <a:extLst>
            <a:ext uri="{FF2B5EF4-FFF2-40B4-BE49-F238E27FC236}">
              <a16:creationId xmlns:a16="http://schemas.microsoft.com/office/drawing/2014/main" xmlns="" id="{EBBC1895-7964-4B5C-B406-049155B0911B}"/>
            </a:ext>
          </a:extLst>
        </xdr:cNvPr>
        <xdr:cNvSpPr txBox="1"/>
      </xdr:nvSpPr>
      <xdr:spPr>
        <a:xfrm>
          <a:off x="12547111" y="984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83F76E13-F8AB-48D9-B58A-C26A4D4F775B}"/>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5BF7DE41-4519-4A98-91E3-0F7D2D0C6AD5}"/>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E6C92308-65C3-4867-AC2E-9DB044AFC642}"/>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xmlns="" id="{3A510B91-D257-4A1B-B087-DEA6C737F25E}"/>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xmlns="" id="{4584E105-F3C3-486C-9270-A2913564B2A3}"/>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95772</xdr:rowOff>
    </xdr:from>
    <xdr:to>
      <xdr:col>85</xdr:col>
      <xdr:colOff>177800</xdr:colOff>
      <xdr:row>57</xdr:row>
      <xdr:rowOff>25922</xdr:rowOff>
    </xdr:to>
    <xdr:sp macro="" textlink="">
      <xdr:nvSpPr>
        <xdr:cNvPr id="596" name="楕円 595">
          <a:extLst>
            <a:ext uri="{FF2B5EF4-FFF2-40B4-BE49-F238E27FC236}">
              <a16:creationId xmlns:a16="http://schemas.microsoft.com/office/drawing/2014/main" xmlns="" id="{44D37869-8485-4417-B0A3-C5491B8F650A}"/>
            </a:ext>
          </a:extLst>
        </xdr:cNvPr>
        <xdr:cNvSpPr/>
      </xdr:nvSpPr>
      <xdr:spPr>
        <a:xfrm>
          <a:off x="16268700" y="969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74199</xdr:rowOff>
    </xdr:from>
    <xdr:ext cx="534377" cy="259045"/>
    <xdr:sp macro="" textlink="">
      <xdr:nvSpPr>
        <xdr:cNvPr id="597" name="教育費該当値テキスト">
          <a:extLst>
            <a:ext uri="{FF2B5EF4-FFF2-40B4-BE49-F238E27FC236}">
              <a16:creationId xmlns:a16="http://schemas.microsoft.com/office/drawing/2014/main" xmlns="" id="{0C7F6010-8F77-41BE-A705-DC56F6EB3F85}"/>
            </a:ext>
          </a:extLst>
        </xdr:cNvPr>
        <xdr:cNvSpPr txBox="1"/>
      </xdr:nvSpPr>
      <xdr:spPr>
        <a:xfrm>
          <a:off x="16370300" y="967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83486</xdr:rowOff>
    </xdr:from>
    <xdr:to>
      <xdr:col>81</xdr:col>
      <xdr:colOff>101600</xdr:colOff>
      <xdr:row>57</xdr:row>
      <xdr:rowOff>13636</xdr:rowOff>
    </xdr:to>
    <xdr:sp macro="" textlink="">
      <xdr:nvSpPr>
        <xdr:cNvPr id="598" name="楕円 597">
          <a:extLst>
            <a:ext uri="{FF2B5EF4-FFF2-40B4-BE49-F238E27FC236}">
              <a16:creationId xmlns:a16="http://schemas.microsoft.com/office/drawing/2014/main" xmlns="" id="{035A8045-0D68-4F01-967A-6A88828D0260}"/>
            </a:ext>
          </a:extLst>
        </xdr:cNvPr>
        <xdr:cNvSpPr/>
      </xdr:nvSpPr>
      <xdr:spPr>
        <a:xfrm>
          <a:off x="15430500" y="968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30163</xdr:rowOff>
    </xdr:from>
    <xdr:ext cx="534377" cy="259045"/>
    <xdr:sp macro="" textlink="">
      <xdr:nvSpPr>
        <xdr:cNvPr id="599" name="テキスト ボックス 598">
          <a:extLst>
            <a:ext uri="{FF2B5EF4-FFF2-40B4-BE49-F238E27FC236}">
              <a16:creationId xmlns:a16="http://schemas.microsoft.com/office/drawing/2014/main" xmlns="" id="{6D1A7493-D291-4368-A338-1A84807475A4}"/>
            </a:ext>
          </a:extLst>
        </xdr:cNvPr>
        <xdr:cNvSpPr txBox="1"/>
      </xdr:nvSpPr>
      <xdr:spPr>
        <a:xfrm>
          <a:off x="15214111" y="945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154494</xdr:rowOff>
    </xdr:from>
    <xdr:to>
      <xdr:col>76</xdr:col>
      <xdr:colOff>165100</xdr:colOff>
      <xdr:row>56</xdr:row>
      <xdr:rowOff>84644</xdr:rowOff>
    </xdr:to>
    <xdr:sp macro="" textlink="">
      <xdr:nvSpPr>
        <xdr:cNvPr id="600" name="楕円 599">
          <a:extLst>
            <a:ext uri="{FF2B5EF4-FFF2-40B4-BE49-F238E27FC236}">
              <a16:creationId xmlns:a16="http://schemas.microsoft.com/office/drawing/2014/main" xmlns="" id="{4FEA31BD-47D7-4B3B-BF6A-FFB9653FCA8F}"/>
            </a:ext>
          </a:extLst>
        </xdr:cNvPr>
        <xdr:cNvSpPr/>
      </xdr:nvSpPr>
      <xdr:spPr>
        <a:xfrm>
          <a:off x="14541500" y="958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101171</xdr:rowOff>
    </xdr:from>
    <xdr:ext cx="534377" cy="259045"/>
    <xdr:sp macro="" textlink="">
      <xdr:nvSpPr>
        <xdr:cNvPr id="601" name="テキスト ボックス 600">
          <a:extLst>
            <a:ext uri="{FF2B5EF4-FFF2-40B4-BE49-F238E27FC236}">
              <a16:creationId xmlns:a16="http://schemas.microsoft.com/office/drawing/2014/main" xmlns="" id="{17F3223B-2DE8-4104-A430-49231C83C6FD}"/>
            </a:ext>
          </a:extLst>
        </xdr:cNvPr>
        <xdr:cNvSpPr txBox="1"/>
      </xdr:nvSpPr>
      <xdr:spPr>
        <a:xfrm>
          <a:off x="14325111" y="935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138995</xdr:rowOff>
    </xdr:from>
    <xdr:to>
      <xdr:col>72</xdr:col>
      <xdr:colOff>38100</xdr:colOff>
      <xdr:row>57</xdr:row>
      <xdr:rowOff>69145</xdr:rowOff>
    </xdr:to>
    <xdr:sp macro="" textlink="">
      <xdr:nvSpPr>
        <xdr:cNvPr id="602" name="楕円 601">
          <a:extLst>
            <a:ext uri="{FF2B5EF4-FFF2-40B4-BE49-F238E27FC236}">
              <a16:creationId xmlns:a16="http://schemas.microsoft.com/office/drawing/2014/main" xmlns="" id="{F2EE7C90-2BFF-4BDC-AAD2-E55560FA4527}"/>
            </a:ext>
          </a:extLst>
        </xdr:cNvPr>
        <xdr:cNvSpPr/>
      </xdr:nvSpPr>
      <xdr:spPr>
        <a:xfrm>
          <a:off x="13652500" y="974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85672</xdr:rowOff>
    </xdr:from>
    <xdr:ext cx="534377" cy="259045"/>
    <xdr:sp macro="" textlink="">
      <xdr:nvSpPr>
        <xdr:cNvPr id="603" name="テキスト ボックス 602">
          <a:extLst>
            <a:ext uri="{FF2B5EF4-FFF2-40B4-BE49-F238E27FC236}">
              <a16:creationId xmlns:a16="http://schemas.microsoft.com/office/drawing/2014/main" xmlns="" id="{643CCDF7-E41D-461D-B426-00599C5EC55E}"/>
            </a:ext>
          </a:extLst>
        </xdr:cNvPr>
        <xdr:cNvSpPr txBox="1"/>
      </xdr:nvSpPr>
      <xdr:spPr>
        <a:xfrm>
          <a:off x="13436111" y="951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55780</xdr:rowOff>
    </xdr:from>
    <xdr:to>
      <xdr:col>67</xdr:col>
      <xdr:colOff>101600</xdr:colOff>
      <xdr:row>56</xdr:row>
      <xdr:rowOff>157380</xdr:rowOff>
    </xdr:to>
    <xdr:sp macro="" textlink="">
      <xdr:nvSpPr>
        <xdr:cNvPr id="604" name="楕円 603">
          <a:extLst>
            <a:ext uri="{FF2B5EF4-FFF2-40B4-BE49-F238E27FC236}">
              <a16:creationId xmlns:a16="http://schemas.microsoft.com/office/drawing/2014/main" xmlns="" id="{EFBC0F45-326A-4BF8-ADF7-984E1282C97A}"/>
            </a:ext>
          </a:extLst>
        </xdr:cNvPr>
        <xdr:cNvSpPr/>
      </xdr:nvSpPr>
      <xdr:spPr>
        <a:xfrm>
          <a:off x="12763500" y="965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2457</xdr:rowOff>
    </xdr:from>
    <xdr:ext cx="534377" cy="259045"/>
    <xdr:sp macro="" textlink="">
      <xdr:nvSpPr>
        <xdr:cNvPr id="605" name="テキスト ボックス 604">
          <a:extLst>
            <a:ext uri="{FF2B5EF4-FFF2-40B4-BE49-F238E27FC236}">
              <a16:creationId xmlns:a16="http://schemas.microsoft.com/office/drawing/2014/main" xmlns="" id="{F44CF8F8-C086-4C0E-8724-46EBF1CA7D22}"/>
            </a:ext>
          </a:extLst>
        </xdr:cNvPr>
        <xdr:cNvSpPr txBox="1"/>
      </xdr:nvSpPr>
      <xdr:spPr>
        <a:xfrm>
          <a:off x="12547111" y="943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xmlns="" id="{7CBCEBB9-7BB2-47BD-9AFD-935EAE41DC64}"/>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xmlns="" id="{84DA197B-3B5B-479F-BABB-7C79CCFDD87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xmlns="" id="{E1C38C85-5B1E-4616-B459-698BCE26EBB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xmlns="" id="{1F5F2227-4BD7-4BB6-874F-51F64F23C786}"/>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xmlns="" id="{BA139CA0-4D55-4DDD-B48F-FAD6C1871164}"/>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xmlns="" id="{DCA8D5BA-7A4A-4BC7-AF05-483007727746}"/>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xmlns="" id="{A2C39DE5-58D8-4A1F-8F8C-3C8F93F478A7}"/>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xmlns="" id="{5993F741-8AFE-4162-9C14-F5C387E3766A}"/>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xmlns="" id="{B046681D-C927-483A-AB0A-C05FBCF23208}"/>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xmlns="" id="{26DD4803-3B33-4EDE-AC9F-F9B3E00DEBBB}"/>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xmlns="" id="{0DF8419F-E853-4F92-A734-F074669F5548}"/>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xmlns="" id="{669ABF05-D7BA-4EB0-B2C4-56C948C3F43F}"/>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xmlns="" id="{7A6C732A-E54F-4E34-A706-B6C7F181FB1B}"/>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9" name="テキスト ボックス 618">
          <a:extLst>
            <a:ext uri="{FF2B5EF4-FFF2-40B4-BE49-F238E27FC236}">
              <a16:creationId xmlns:a16="http://schemas.microsoft.com/office/drawing/2014/main" xmlns="" id="{27B14D40-AC35-425F-A510-8E8FD22A0634}"/>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xmlns="" id="{68189EC8-D8A0-4608-9F8C-7A94FC37689C}"/>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1" name="テキスト ボックス 620">
          <a:extLst>
            <a:ext uri="{FF2B5EF4-FFF2-40B4-BE49-F238E27FC236}">
              <a16:creationId xmlns:a16="http://schemas.microsoft.com/office/drawing/2014/main" xmlns="" id="{AD740B7B-B4BF-420C-870D-DF6C60333192}"/>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xmlns="" id="{991A7882-67EF-478C-8C81-36D4A62B16D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3" name="テキスト ボックス 622">
          <a:extLst>
            <a:ext uri="{FF2B5EF4-FFF2-40B4-BE49-F238E27FC236}">
              <a16:creationId xmlns:a16="http://schemas.microsoft.com/office/drawing/2014/main" xmlns="" id="{0D86151C-0723-47C3-B9F4-1D77238C4B9E}"/>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xmlns="" id="{CD981CE5-0726-44D3-BBE5-475DA79FF1EE}"/>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xmlns="" id="{B145A55D-FF3A-454C-8C41-A67E663ACB01}"/>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xmlns="" id="{7CCACE54-D9A0-43FD-8ABA-0F1F9E43CE0E}"/>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xmlns="" id="{FD09EDA9-36B5-405A-B4E2-2977D7005914}"/>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xmlns="" id="{EB7A3991-0757-46E0-B907-1E8440DCAE51}"/>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xmlns="" id="{A812F0CF-0007-4710-A3E9-9B73E213FE58}"/>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xmlns="" id="{2DD22902-6362-43FB-B6FF-5F26CDB6B02B}"/>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103816</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xmlns="" id="{D367380C-C7C8-436E-9304-A7A805438559}"/>
            </a:ext>
          </a:extLst>
        </xdr:cNvPr>
        <xdr:cNvCxnSpPr/>
      </xdr:nvCxnSpPr>
      <xdr:spPr>
        <a:xfrm flipV="1">
          <a:off x="16317595" y="12105316"/>
          <a:ext cx="1269" cy="1538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121149</xdr:rowOff>
    </xdr:from>
    <xdr:ext cx="249299" cy="259045"/>
    <xdr:sp macro="" textlink="">
      <xdr:nvSpPr>
        <xdr:cNvPr id="632" name="災害復旧費最小値テキスト">
          <a:extLst>
            <a:ext uri="{FF2B5EF4-FFF2-40B4-BE49-F238E27FC236}">
              <a16:creationId xmlns:a16="http://schemas.microsoft.com/office/drawing/2014/main" xmlns="" id="{A6FB64F1-3847-464C-9B8C-3A1D634B1AD5}"/>
            </a:ext>
          </a:extLst>
        </xdr:cNvPr>
        <xdr:cNvSpPr txBox="1"/>
      </xdr:nvSpPr>
      <xdr:spPr>
        <a:xfrm>
          <a:off x="16370300" y="136656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xmlns="" id="{C5B0A7D2-9143-451D-9D09-DE2A081EB7CD}"/>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50493</xdr:rowOff>
    </xdr:from>
    <xdr:ext cx="599010" cy="259045"/>
    <xdr:sp macro="" textlink="">
      <xdr:nvSpPr>
        <xdr:cNvPr id="634" name="災害復旧費最大値テキスト">
          <a:extLst>
            <a:ext uri="{FF2B5EF4-FFF2-40B4-BE49-F238E27FC236}">
              <a16:creationId xmlns:a16="http://schemas.microsoft.com/office/drawing/2014/main" xmlns="" id="{2ECBDEE2-9A48-4071-820C-5F0D26957F2D}"/>
            </a:ext>
          </a:extLst>
        </xdr:cNvPr>
        <xdr:cNvSpPr txBox="1"/>
      </xdr:nvSpPr>
      <xdr:spPr>
        <a:xfrm>
          <a:off x="16370300" y="11880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470,988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103816</xdr:rowOff>
    </xdr:from>
    <xdr:to>
      <xdr:col>86</xdr:col>
      <xdr:colOff>25400</xdr:colOff>
      <xdr:row>70</xdr:row>
      <xdr:rowOff>103816</xdr:rowOff>
    </xdr:to>
    <xdr:cxnSp macro="">
      <xdr:nvCxnSpPr>
        <xdr:cNvPr id="635" name="直線コネクタ 634">
          <a:extLst>
            <a:ext uri="{FF2B5EF4-FFF2-40B4-BE49-F238E27FC236}">
              <a16:creationId xmlns:a16="http://schemas.microsoft.com/office/drawing/2014/main" xmlns="" id="{F2C1624A-A4AC-42D7-BC89-9995D462EBDF}"/>
            </a:ext>
          </a:extLst>
        </xdr:cNvPr>
        <xdr:cNvCxnSpPr/>
      </xdr:nvCxnSpPr>
      <xdr:spPr>
        <a:xfrm>
          <a:off x="16230600" y="12105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93452</xdr:rowOff>
    </xdr:from>
    <xdr:to>
      <xdr:col>85</xdr:col>
      <xdr:colOff>127000</xdr:colOff>
      <xdr:row>79</xdr:row>
      <xdr:rowOff>98879</xdr:rowOff>
    </xdr:to>
    <xdr:cxnSp macro="">
      <xdr:nvCxnSpPr>
        <xdr:cNvPr id="636" name="直線コネクタ 635">
          <a:extLst>
            <a:ext uri="{FF2B5EF4-FFF2-40B4-BE49-F238E27FC236}">
              <a16:creationId xmlns:a16="http://schemas.microsoft.com/office/drawing/2014/main" xmlns="" id="{AE886A24-7B20-47B2-9A6D-1C05ADF37ABB}"/>
            </a:ext>
          </a:extLst>
        </xdr:cNvPr>
        <xdr:cNvCxnSpPr/>
      </xdr:nvCxnSpPr>
      <xdr:spPr>
        <a:xfrm>
          <a:off x="15481300" y="13638002"/>
          <a:ext cx="838200" cy="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38599</xdr:rowOff>
    </xdr:from>
    <xdr:ext cx="469744" cy="259045"/>
    <xdr:sp macro="" textlink="">
      <xdr:nvSpPr>
        <xdr:cNvPr id="637" name="災害復旧費平均値テキスト">
          <a:extLst>
            <a:ext uri="{FF2B5EF4-FFF2-40B4-BE49-F238E27FC236}">
              <a16:creationId xmlns:a16="http://schemas.microsoft.com/office/drawing/2014/main" xmlns="" id="{4B3FC081-D00D-4333-B80D-2498B2A9122F}"/>
            </a:ext>
          </a:extLst>
        </xdr:cNvPr>
        <xdr:cNvSpPr txBox="1"/>
      </xdr:nvSpPr>
      <xdr:spPr>
        <a:xfrm>
          <a:off x="16370300" y="13411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15722</xdr:rowOff>
    </xdr:from>
    <xdr:to>
      <xdr:col>85</xdr:col>
      <xdr:colOff>177800</xdr:colOff>
      <xdr:row>79</xdr:row>
      <xdr:rowOff>117322</xdr:rowOff>
    </xdr:to>
    <xdr:sp macro="" textlink="">
      <xdr:nvSpPr>
        <xdr:cNvPr id="638" name="フローチャート: 判断 637">
          <a:extLst>
            <a:ext uri="{FF2B5EF4-FFF2-40B4-BE49-F238E27FC236}">
              <a16:creationId xmlns:a16="http://schemas.microsoft.com/office/drawing/2014/main" xmlns="" id="{D6A0913B-180A-4616-9B49-B0FB263A4EBD}"/>
            </a:ext>
          </a:extLst>
        </xdr:cNvPr>
        <xdr:cNvSpPr/>
      </xdr:nvSpPr>
      <xdr:spPr>
        <a:xfrm>
          <a:off x="16268700" y="1356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93452</xdr:rowOff>
    </xdr:from>
    <xdr:to>
      <xdr:col>81</xdr:col>
      <xdr:colOff>50800</xdr:colOff>
      <xdr:row>79</xdr:row>
      <xdr:rowOff>98879</xdr:rowOff>
    </xdr:to>
    <xdr:cxnSp macro="">
      <xdr:nvCxnSpPr>
        <xdr:cNvPr id="639" name="直線コネクタ 638">
          <a:extLst>
            <a:ext uri="{FF2B5EF4-FFF2-40B4-BE49-F238E27FC236}">
              <a16:creationId xmlns:a16="http://schemas.microsoft.com/office/drawing/2014/main" xmlns="" id="{8197F0A3-9B57-4CB1-8EF6-69F3B2747FF5}"/>
            </a:ext>
          </a:extLst>
        </xdr:cNvPr>
        <xdr:cNvCxnSpPr/>
      </xdr:nvCxnSpPr>
      <xdr:spPr>
        <a:xfrm flipV="1">
          <a:off x="14592300" y="13638002"/>
          <a:ext cx="889000" cy="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17424</xdr:rowOff>
    </xdr:from>
    <xdr:to>
      <xdr:col>81</xdr:col>
      <xdr:colOff>101600</xdr:colOff>
      <xdr:row>79</xdr:row>
      <xdr:rowOff>119024</xdr:rowOff>
    </xdr:to>
    <xdr:sp macro="" textlink="">
      <xdr:nvSpPr>
        <xdr:cNvPr id="640" name="フローチャート: 判断 639">
          <a:extLst>
            <a:ext uri="{FF2B5EF4-FFF2-40B4-BE49-F238E27FC236}">
              <a16:creationId xmlns:a16="http://schemas.microsoft.com/office/drawing/2014/main" xmlns="" id="{FD873AF1-5BE4-4680-83EE-53768F889B54}"/>
            </a:ext>
          </a:extLst>
        </xdr:cNvPr>
        <xdr:cNvSpPr/>
      </xdr:nvSpPr>
      <xdr:spPr>
        <a:xfrm>
          <a:off x="15430500" y="135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135551</xdr:rowOff>
    </xdr:from>
    <xdr:ext cx="469744" cy="259045"/>
    <xdr:sp macro="" textlink="">
      <xdr:nvSpPr>
        <xdr:cNvPr id="641" name="テキスト ボックス 640">
          <a:extLst>
            <a:ext uri="{FF2B5EF4-FFF2-40B4-BE49-F238E27FC236}">
              <a16:creationId xmlns:a16="http://schemas.microsoft.com/office/drawing/2014/main" xmlns="" id="{04A817D4-713B-47F4-BBEF-290F2CA49BBB}"/>
            </a:ext>
          </a:extLst>
        </xdr:cNvPr>
        <xdr:cNvSpPr txBox="1"/>
      </xdr:nvSpPr>
      <xdr:spPr>
        <a:xfrm>
          <a:off x="15246428" y="1333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2" name="直線コネクタ 641">
          <a:extLst>
            <a:ext uri="{FF2B5EF4-FFF2-40B4-BE49-F238E27FC236}">
              <a16:creationId xmlns:a16="http://schemas.microsoft.com/office/drawing/2014/main" xmlns="" id="{D6D3720F-97AE-44C3-942F-1B0141222E09}"/>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168351</xdr:rowOff>
    </xdr:from>
    <xdr:to>
      <xdr:col>76</xdr:col>
      <xdr:colOff>165100</xdr:colOff>
      <xdr:row>79</xdr:row>
      <xdr:rowOff>98501</xdr:rowOff>
    </xdr:to>
    <xdr:sp macro="" textlink="">
      <xdr:nvSpPr>
        <xdr:cNvPr id="643" name="フローチャート: 判断 642">
          <a:extLst>
            <a:ext uri="{FF2B5EF4-FFF2-40B4-BE49-F238E27FC236}">
              <a16:creationId xmlns:a16="http://schemas.microsoft.com/office/drawing/2014/main" xmlns="" id="{C292DF24-D293-4F05-8394-D069BE346061}"/>
            </a:ext>
          </a:extLst>
        </xdr:cNvPr>
        <xdr:cNvSpPr/>
      </xdr:nvSpPr>
      <xdr:spPr>
        <a:xfrm>
          <a:off x="14541500" y="135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115028</xdr:rowOff>
    </xdr:from>
    <xdr:ext cx="534377" cy="259045"/>
    <xdr:sp macro="" textlink="">
      <xdr:nvSpPr>
        <xdr:cNvPr id="644" name="テキスト ボックス 643">
          <a:extLst>
            <a:ext uri="{FF2B5EF4-FFF2-40B4-BE49-F238E27FC236}">
              <a16:creationId xmlns:a16="http://schemas.microsoft.com/office/drawing/2014/main" xmlns="" id="{8FB0785C-F01B-4B75-979C-EF5D93E72112}"/>
            </a:ext>
          </a:extLst>
        </xdr:cNvPr>
        <xdr:cNvSpPr txBox="1"/>
      </xdr:nvSpPr>
      <xdr:spPr>
        <a:xfrm>
          <a:off x="14325111" y="1331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7595</xdr:rowOff>
    </xdr:from>
    <xdr:to>
      <xdr:col>71</xdr:col>
      <xdr:colOff>177800</xdr:colOff>
      <xdr:row>79</xdr:row>
      <xdr:rowOff>98879</xdr:rowOff>
    </xdr:to>
    <xdr:cxnSp macro="">
      <xdr:nvCxnSpPr>
        <xdr:cNvPr id="645" name="直線コネクタ 644">
          <a:extLst>
            <a:ext uri="{FF2B5EF4-FFF2-40B4-BE49-F238E27FC236}">
              <a16:creationId xmlns:a16="http://schemas.microsoft.com/office/drawing/2014/main" xmlns="" id="{604F9F74-09BA-4FE2-BAC2-7F5CE8BA192D}"/>
            </a:ext>
          </a:extLst>
        </xdr:cNvPr>
        <xdr:cNvCxnSpPr/>
      </xdr:nvCxnSpPr>
      <xdr:spPr>
        <a:xfrm>
          <a:off x="12814300" y="13552145"/>
          <a:ext cx="889000" cy="9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3907</xdr:rowOff>
    </xdr:from>
    <xdr:to>
      <xdr:col>72</xdr:col>
      <xdr:colOff>38100</xdr:colOff>
      <xdr:row>79</xdr:row>
      <xdr:rowOff>105507</xdr:rowOff>
    </xdr:to>
    <xdr:sp macro="" textlink="">
      <xdr:nvSpPr>
        <xdr:cNvPr id="646" name="フローチャート: 判断 645">
          <a:extLst>
            <a:ext uri="{FF2B5EF4-FFF2-40B4-BE49-F238E27FC236}">
              <a16:creationId xmlns:a16="http://schemas.microsoft.com/office/drawing/2014/main" xmlns="" id="{319DAF12-9165-4DEE-81DF-CB61F902E3D6}"/>
            </a:ext>
          </a:extLst>
        </xdr:cNvPr>
        <xdr:cNvSpPr/>
      </xdr:nvSpPr>
      <xdr:spPr>
        <a:xfrm>
          <a:off x="13652500" y="1354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122034</xdr:rowOff>
    </xdr:from>
    <xdr:ext cx="534377" cy="259045"/>
    <xdr:sp macro="" textlink="">
      <xdr:nvSpPr>
        <xdr:cNvPr id="647" name="テキスト ボックス 646">
          <a:extLst>
            <a:ext uri="{FF2B5EF4-FFF2-40B4-BE49-F238E27FC236}">
              <a16:creationId xmlns:a16="http://schemas.microsoft.com/office/drawing/2014/main" xmlns="" id="{68EB1775-5BE2-4B64-9168-D9F09BCD1E17}"/>
            </a:ext>
          </a:extLst>
        </xdr:cNvPr>
        <xdr:cNvSpPr txBox="1"/>
      </xdr:nvSpPr>
      <xdr:spPr>
        <a:xfrm>
          <a:off x="13436111" y="1332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17864</xdr:rowOff>
    </xdr:from>
    <xdr:to>
      <xdr:col>67</xdr:col>
      <xdr:colOff>101600</xdr:colOff>
      <xdr:row>79</xdr:row>
      <xdr:rowOff>119464</xdr:rowOff>
    </xdr:to>
    <xdr:sp macro="" textlink="">
      <xdr:nvSpPr>
        <xdr:cNvPr id="648" name="フローチャート: 判断 647">
          <a:extLst>
            <a:ext uri="{FF2B5EF4-FFF2-40B4-BE49-F238E27FC236}">
              <a16:creationId xmlns:a16="http://schemas.microsoft.com/office/drawing/2014/main" xmlns="" id="{15C9D503-7172-4BA9-B7CA-D9AD18D2A785}"/>
            </a:ext>
          </a:extLst>
        </xdr:cNvPr>
        <xdr:cNvSpPr/>
      </xdr:nvSpPr>
      <xdr:spPr>
        <a:xfrm>
          <a:off x="12763500" y="135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110591</xdr:rowOff>
    </xdr:from>
    <xdr:ext cx="469744" cy="259045"/>
    <xdr:sp macro="" textlink="">
      <xdr:nvSpPr>
        <xdr:cNvPr id="649" name="テキスト ボックス 648">
          <a:extLst>
            <a:ext uri="{FF2B5EF4-FFF2-40B4-BE49-F238E27FC236}">
              <a16:creationId xmlns:a16="http://schemas.microsoft.com/office/drawing/2014/main" xmlns="" id="{A8AA18E3-1D69-475C-B718-629D24F572D4}"/>
            </a:ext>
          </a:extLst>
        </xdr:cNvPr>
        <xdr:cNvSpPr txBox="1"/>
      </xdr:nvSpPr>
      <xdr:spPr>
        <a:xfrm>
          <a:off x="12579428" y="1365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EC8B6086-9408-41C8-89F4-75C19EB48C71}"/>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xmlns="" id="{9F051C15-1325-46AA-99C9-0D0F3A5D412A}"/>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xmlns="" id="{05328C54-ACF7-4422-B0D4-8EF17AD85485}"/>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xmlns="" id="{EDE762BC-D6A9-42DD-A411-73FA5F21C663}"/>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xmlns="" id="{EC2D17A7-0EDB-48E4-A3FE-332E587C644C}"/>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5" name="楕円 654">
          <a:extLst>
            <a:ext uri="{FF2B5EF4-FFF2-40B4-BE49-F238E27FC236}">
              <a16:creationId xmlns:a16="http://schemas.microsoft.com/office/drawing/2014/main" xmlns="" id="{E443D1DD-AE52-4D81-8A3B-8530516891B6}"/>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165599</xdr:rowOff>
    </xdr:from>
    <xdr:ext cx="249299" cy="259045"/>
    <xdr:sp macro="" textlink="">
      <xdr:nvSpPr>
        <xdr:cNvPr id="656" name="災害復旧費該当値テキスト">
          <a:extLst>
            <a:ext uri="{FF2B5EF4-FFF2-40B4-BE49-F238E27FC236}">
              <a16:creationId xmlns:a16="http://schemas.microsoft.com/office/drawing/2014/main" xmlns="" id="{C5143EEE-FE44-40D7-A911-7398D1F52B35}"/>
            </a:ext>
          </a:extLst>
        </xdr:cNvPr>
        <xdr:cNvSpPr txBox="1"/>
      </xdr:nvSpPr>
      <xdr:spPr>
        <a:xfrm>
          <a:off x="16370300" y="135386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42652</xdr:rowOff>
    </xdr:from>
    <xdr:to>
      <xdr:col>81</xdr:col>
      <xdr:colOff>101600</xdr:colOff>
      <xdr:row>79</xdr:row>
      <xdr:rowOff>144252</xdr:rowOff>
    </xdr:to>
    <xdr:sp macro="" textlink="">
      <xdr:nvSpPr>
        <xdr:cNvPr id="657" name="楕円 656">
          <a:extLst>
            <a:ext uri="{FF2B5EF4-FFF2-40B4-BE49-F238E27FC236}">
              <a16:creationId xmlns:a16="http://schemas.microsoft.com/office/drawing/2014/main" xmlns="" id="{7903CAA8-9989-4571-91CA-556C488AD2DA}"/>
            </a:ext>
          </a:extLst>
        </xdr:cNvPr>
        <xdr:cNvSpPr/>
      </xdr:nvSpPr>
      <xdr:spPr>
        <a:xfrm>
          <a:off x="15430500" y="1358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135379</xdr:rowOff>
    </xdr:from>
    <xdr:ext cx="469744" cy="259045"/>
    <xdr:sp macro="" textlink="">
      <xdr:nvSpPr>
        <xdr:cNvPr id="658" name="テキスト ボックス 657">
          <a:extLst>
            <a:ext uri="{FF2B5EF4-FFF2-40B4-BE49-F238E27FC236}">
              <a16:creationId xmlns:a16="http://schemas.microsoft.com/office/drawing/2014/main" xmlns="" id="{D16E6C7D-5F16-4B37-9351-60441897E7AB}"/>
            </a:ext>
          </a:extLst>
        </xdr:cNvPr>
        <xdr:cNvSpPr txBox="1"/>
      </xdr:nvSpPr>
      <xdr:spPr>
        <a:xfrm>
          <a:off x="15246428" y="13679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9" name="楕円 658">
          <a:extLst>
            <a:ext uri="{FF2B5EF4-FFF2-40B4-BE49-F238E27FC236}">
              <a16:creationId xmlns:a16="http://schemas.microsoft.com/office/drawing/2014/main" xmlns="" id="{4BAB737E-0380-4B53-82DD-800CA40F1D9A}"/>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xmlns="" id="{18A831F5-E183-4636-BDA7-927C266EECCA}"/>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1" name="楕円 660">
          <a:extLst>
            <a:ext uri="{FF2B5EF4-FFF2-40B4-BE49-F238E27FC236}">
              <a16:creationId xmlns:a16="http://schemas.microsoft.com/office/drawing/2014/main" xmlns="" id="{0CBC5720-426D-42A0-8293-7EE2EC2A0F86}"/>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xmlns="" id="{6B1AC9C0-524F-49DC-A0F7-240D2EE9B5D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128245</xdr:rowOff>
    </xdr:from>
    <xdr:to>
      <xdr:col>67</xdr:col>
      <xdr:colOff>101600</xdr:colOff>
      <xdr:row>79</xdr:row>
      <xdr:rowOff>58395</xdr:rowOff>
    </xdr:to>
    <xdr:sp macro="" textlink="">
      <xdr:nvSpPr>
        <xdr:cNvPr id="663" name="楕円 662">
          <a:extLst>
            <a:ext uri="{FF2B5EF4-FFF2-40B4-BE49-F238E27FC236}">
              <a16:creationId xmlns:a16="http://schemas.microsoft.com/office/drawing/2014/main" xmlns="" id="{44C065A8-7951-4063-8413-CF7D0ECE3972}"/>
            </a:ext>
          </a:extLst>
        </xdr:cNvPr>
        <xdr:cNvSpPr/>
      </xdr:nvSpPr>
      <xdr:spPr>
        <a:xfrm>
          <a:off x="12763500" y="1350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74922</xdr:rowOff>
    </xdr:from>
    <xdr:ext cx="534377" cy="259045"/>
    <xdr:sp macro="" textlink="">
      <xdr:nvSpPr>
        <xdr:cNvPr id="664" name="テキスト ボックス 663">
          <a:extLst>
            <a:ext uri="{FF2B5EF4-FFF2-40B4-BE49-F238E27FC236}">
              <a16:creationId xmlns:a16="http://schemas.microsoft.com/office/drawing/2014/main" xmlns="" id="{5CDAC27C-398C-40FB-966F-50C42CF52E02}"/>
            </a:ext>
          </a:extLst>
        </xdr:cNvPr>
        <xdr:cNvSpPr txBox="1"/>
      </xdr:nvSpPr>
      <xdr:spPr>
        <a:xfrm>
          <a:off x="12547111" y="1327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xmlns="" id="{C04D804B-6440-472E-B68C-874FEF51A726}"/>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xmlns="" id="{AA3FE52B-04AE-47C5-B915-BB8A8B32FFC7}"/>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xmlns="" id="{B673BDC7-74BB-4C6C-9F3E-38204426C3E5}"/>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xmlns="" id="{0ED095BB-81D1-48C3-836E-FD04B60440CB}"/>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xmlns="" id="{A704AFB3-B486-403C-94A5-335A04CBB13E}"/>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xmlns="" id="{0366A409-98A9-407D-8974-49D7715BA471}"/>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xmlns="" id="{A172574A-976D-4ABA-A2C9-E54125CA952C}"/>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xmlns="" id="{8D999836-F1CF-4947-B7BD-7DDFCA568FB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xmlns="" id="{2AE548CA-A0F4-4EB6-9DF6-989621C268DE}"/>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xmlns="" id="{0FB1E061-A29B-44BA-B45C-19FD20EC6FDA}"/>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xmlns="" id="{EC2A256E-FF56-4825-A9B4-95B86FFAC334}"/>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xmlns="" id="{9A5FF6B2-1378-4F72-880E-9E69A790036D}"/>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xmlns="" id="{555F2D78-29FE-4A52-B8E6-E055EBB86908}"/>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xmlns="" id="{930AE46E-BE4A-4E45-A309-CE2809386786}"/>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xmlns="" id="{57AA8121-A633-4262-A6CF-CAF684098646}"/>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a:extLst>
            <a:ext uri="{FF2B5EF4-FFF2-40B4-BE49-F238E27FC236}">
              <a16:creationId xmlns:a16="http://schemas.microsoft.com/office/drawing/2014/main" xmlns="" id="{39DC0CB5-17B3-416A-9EAD-AB39D0C2B88E}"/>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xmlns="" id="{734384FD-1D51-4355-BF24-C588D89B3F4A}"/>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a:extLst>
            <a:ext uri="{FF2B5EF4-FFF2-40B4-BE49-F238E27FC236}">
              <a16:creationId xmlns:a16="http://schemas.microsoft.com/office/drawing/2014/main" xmlns="" id="{5F74099F-1992-4E1F-B3F0-EB21A906819E}"/>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xmlns="" id="{2340E33F-4817-4F17-B805-698CE0754707}"/>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xmlns="" id="{DBE61292-7CB0-4A19-8091-5E3F4C3E0E31}"/>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xmlns="" id="{C37D4EF8-1359-4EDE-AF1C-FB28B94139CA}"/>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xmlns="" id="{869F8081-331D-4B9C-9EBD-33B7E8B0A838}"/>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xmlns="" id="{3DBD880D-E38B-4D97-BA91-6B13D95109A3}"/>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166210</xdr:rowOff>
    </xdr:from>
    <xdr:to>
      <xdr:col>85</xdr:col>
      <xdr:colOff>126364</xdr:colOff>
      <xdr:row>98</xdr:row>
      <xdr:rowOff>75113</xdr:rowOff>
    </xdr:to>
    <xdr:cxnSp macro="">
      <xdr:nvCxnSpPr>
        <xdr:cNvPr id="688" name="直線コネクタ 687">
          <a:extLst>
            <a:ext uri="{FF2B5EF4-FFF2-40B4-BE49-F238E27FC236}">
              <a16:creationId xmlns:a16="http://schemas.microsoft.com/office/drawing/2014/main" xmlns="" id="{F183B952-625E-4872-B9D5-1DA36EC42931}"/>
            </a:ext>
          </a:extLst>
        </xdr:cNvPr>
        <xdr:cNvCxnSpPr/>
      </xdr:nvCxnSpPr>
      <xdr:spPr>
        <a:xfrm flipV="1">
          <a:off x="16317595" y="15425260"/>
          <a:ext cx="1269" cy="145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78940</xdr:rowOff>
    </xdr:from>
    <xdr:ext cx="534377" cy="259045"/>
    <xdr:sp macro="" textlink="">
      <xdr:nvSpPr>
        <xdr:cNvPr id="689" name="公債費最小値テキスト">
          <a:extLst>
            <a:ext uri="{FF2B5EF4-FFF2-40B4-BE49-F238E27FC236}">
              <a16:creationId xmlns:a16="http://schemas.microsoft.com/office/drawing/2014/main" xmlns="" id="{E919CCF2-F310-41BF-BF32-25EEF23EC944}"/>
            </a:ext>
          </a:extLst>
        </xdr:cNvPr>
        <xdr:cNvSpPr txBox="1"/>
      </xdr:nvSpPr>
      <xdr:spPr>
        <a:xfrm>
          <a:off x="16370300" y="1688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75113</xdr:rowOff>
    </xdr:from>
    <xdr:to>
      <xdr:col>86</xdr:col>
      <xdr:colOff>25400</xdr:colOff>
      <xdr:row>98</xdr:row>
      <xdr:rowOff>75113</xdr:rowOff>
    </xdr:to>
    <xdr:cxnSp macro="">
      <xdr:nvCxnSpPr>
        <xdr:cNvPr id="690" name="直線コネクタ 689">
          <a:extLst>
            <a:ext uri="{FF2B5EF4-FFF2-40B4-BE49-F238E27FC236}">
              <a16:creationId xmlns:a16="http://schemas.microsoft.com/office/drawing/2014/main" xmlns="" id="{A6A75A6D-70A5-4323-8C39-59E9C54D7076}"/>
            </a:ext>
          </a:extLst>
        </xdr:cNvPr>
        <xdr:cNvCxnSpPr/>
      </xdr:nvCxnSpPr>
      <xdr:spPr>
        <a:xfrm>
          <a:off x="16230600" y="1687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112887</xdr:rowOff>
    </xdr:from>
    <xdr:ext cx="599010" cy="259045"/>
    <xdr:sp macro="" textlink="">
      <xdr:nvSpPr>
        <xdr:cNvPr id="691" name="公債費最大値テキスト">
          <a:extLst>
            <a:ext uri="{FF2B5EF4-FFF2-40B4-BE49-F238E27FC236}">
              <a16:creationId xmlns:a16="http://schemas.microsoft.com/office/drawing/2014/main" xmlns="" id="{4396C45A-2012-457E-A9BE-AE0184A4C432}"/>
            </a:ext>
          </a:extLst>
        </xdr:cNvPr>
        <xdr:cNvSpPr txBox="1"/>
      </xdr:nvSpPr>
      <xdr:spPr>
        <a:xfrm>
          <a:off x="16370300" y="1520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166210</xdr:rowOff>
    </xdr:from>
    <xdr:to>
      <xdr:col>86</xdr:col>
      <xdr:colOff>25400</xdr:colOff>
      <xdr:row>89</xdr:row>
      <xdr:rowOff>166210</xdr:rowOff>
    </xdr:to>
    <xdr:cxnSp macro="">
      <xdr:nvCxnSpPr>
        <xdr:cNvPr id="692" name="直線コネクタ 691">
          <a:extLst>
            <a:ext uri="{FF2B5EF4-FFF2-40B4-BE49-F238E27FC236}">
              <a16:creationId xmlns:a16="http://schemas.microsoft.com/office/drawing/2014/main" xmlns="" id="{5849172F-73F6-4F09-B1AD-347C68CBA1D1}"/>
            </a:ext>
          </a:extLst>
        </xdr:cNvPr>
        <xdr:cNvCxnSpPr/>
      </xdr:nvCxnSpPr>
      <xdr:spPr>
        <a:xfrm>
          <a:off x="16230600" y="1542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152121</xdr:rowOff>
    </xdr:from>
    <xdr:to>
      <xdr:col>85</xdr:col>
      <xdr:colOff>127000</xdr:colOff>
      <xdr:row>96</xdr:row>
      <xdr:rowOff>156342</xdr:rowOff>
    </xdr:to>
    <xdr:cxnSp macro="">
      <xdr:nvCxnSpPr>
        <xdr:cNvPr id="693" name="直線コネクタ 692">
          <a:extLst>
            <a:ext uri="{FF2B5EF4-FFF2-40B4-BE49-F238E27FC236}">
              <a16:creationId xmlns:a16="http://schemas.microsoft.com/office/drawing/2014/main" xmlns="" id="{C31363EA-2393-44CB-86AF-07B23BFA6D6A}"/>
            </a:ext>
          </a:extLst>
        </xdr:cNvPr>
        <xdr:cNvCxnSpPr/>
      </xdr:nvCxnSpPr>
      <xdr:spPr>
        <a:xfrm flipV="1">
          <a:off x="15481300" y="16611321"/>
          <a:ext cx="838200" cy="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30723</xdr:rowOff>
    </xdr:from>
    <xdr:ext cx="534377" cy="259045"/>
    <xdr:sp macro="" textlink="">
      <xdr:nvSpPr>
        <xdr:cNvPr id="694" name="公債費平均値テキスト">
          <a:extLst>
            <a:ext uri="{FF2B5EF4-FFF2-40B4-BE49-F238E27FC236}">
              <a16:creationId xmlns:a16="http://schemas.microsoft.com/office/drawing/2014/main" xmlns="" id="{F5D59A27-4B3E-46C4-BD40-E44C1A49D848}"/>
            </a:ext>
          </a:extLst>
        </xdr:cNvPr>
        <xdr:cNvSpPr txBox="1"/>
      </xdr:nvSpPr>
      <xdr:spPr>
        <a:xfrm>
          <a:off x="16370300" y="16318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7846</xdr:rowOff>
    </xdr:from>
    <xdr:to>
      <xdr:col>85</xdr:col>
      <xdr:colOff>177800</xdr:colOff>
      <xdr:row>96</xdr:row>
      <xdr:rowOff>109446</xdr:rowOff>
    </xdr:to>
    <xdr:sp macro="" textlink="">
      <xdr:nvSpPr>
        <xdr:cNvPr id="695" name="フローチャート: 判断 694">
          <a:extLst>
            <a:ext uri="{FF2B5EF4-FFF2-40B4-BE49-F238E27FC236}">
              <a16:creationId xmlns:a16="http://schemas.microsoft.com/office/drawing/2014/main" xmlns="" id="{F55736F6-B74E-48D3-842F-8908A64A98CD}"/>
            </a:ext>
          </a:extLst>
        </xdr:cNvPr>
        <xdr:cNvSpPr/>
      </xdr:nvSpPr>
      <xdr:spPr>
        <a:xfrm>
          <a:off x="16268700" y="1646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156342</xdr:rowOff>
    </xdr:from>
    <xdr:to>
      <xdr:col>81</xdr:col>
      <xdr:colOff>50800</xdr:colOff>
      <xdr:row>97</xdr:row>
      <xdr:rowOff>22938</xdr:rowOff>
    </xdr:to>
    <xdr:cxnSp macro="">
      <xdr:nvCxnSpPr>
        <xdr:cNvPr id="696" name="直線コネクタ 695">
          <a:extLst>
            <a:ext uri="{FF2B5EF4-FFF2-40B4-BE49-F238E27FC236}">
              <a16:creationId xmlns:a16="http://schemas.microsoft.com/office/drawing/2014/main" xmlns="" id="{DC762850-DDD7-4CBD-90CF-4FAE06C57949}"/>
            </a:ext>
          </a:extLst>
        </xdr:cNvPr>
        <xdr:cNvCxnSpPr/>
      </xdr:nvCxnSpPr>
      <xdr:spPr>
        <a:xfrm flipV="1">
          <a:off x="14592300" y="16615542"/>
          <a:ext cx="889000" cy="3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25944</xdr:rowOff>
    </xdr:from>
    <xdr:to>
      <xdr:col>81</xdr:col>
      <xdr:colOff>101600</xdr:colOff>
      <xdr:row>96</xdr:row>
      <xdr:rowOff>127544</xdr:rowOff>
    </xdr:to>
    <xdr:sp macro="" textlink="">
      <xdr:nvSpPr>
        <xdr:cNvPr id="697" name="フローチャート: 判断 696">
          <a:extLst>
            <a:ext uri="{FF2B5EF4-FFF2-40B4-BE49-F238E27FC236}">
              <a16:creationId xmlns:a16="http://schemas.microsoft.com/office/drawing/2014/main" xmlns="" id="{7CDF513C-B62A-4091-8E94-BB16DFA753DE}"/>
            </a:ext>
          </a:extLst>
        </xdr:cNvPr>
        <xdr:cNvSpPr/>
      </xdr:nvSpPr>
      <xdr:spPr>
        <a:xfrm>
          <a:off x="15430500" y="1648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144071</xdr:rowOff>
    </xdr:from>
    <xdr:ext cx="534377" cy="259045"/>
    <xdr:sp macro="" textlink="">
      <xdr:nvSpPr>
        <xdr:cNvPr id="698" name="テキスト ボックス 697">
          <a:extLst>
            <a:ext uri="{FF2B5EF4-FFF2-40B4-BE49-F238E27FC236}">
              <a16:creationId xmlns:a16="http://schemas.microsoft.com/office/drawing/2014/main" xmlns="" id="{3E0C31B9-F91C-45D1-9E4F-7F60FDCE7EA2}"/>
            </a:ext>
          </a:extLst>
        </xdr:cNvPr>
        <xdr:cNvSpPr txBox="1"/>
      </xdr:nvSpPr>
      <xdr:spPr>
        <a:xfrm>
          <a:off x="15214111" y="1626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22938</xdr:rowOff>
    </xdr:from>
    <xdr:to>
      <xdr:col>76</xdr:col>
      <xdr:colOff>114300</xdr:colOff>
      <xdr:row>97</xdr:row>
      <xdr:rowOff>25476</xdr:rowOff>
    </xdr:to>
    <xdr:cxnSp macro="">
      <xdr:nvCxnSpPr>
        <xdr:cNvPr id="699" name="直線コネクタ 698">
          <a:extLst>
            <a:ext uri="{FF2B5EF4-FFF2-40B4-BE49-F238E27FC236}">
              <a16:creationId xmlns:a16="http://schemas.microsoft.com/office/drawing/2014/main" xmlns="" id="{D0B79E4C-BE35-4889-9DAF-28149BECB3A0}"/>
            </a:ext>
          </a:extLst>
        </xdr:cNvPr>
        <xdr:cNvCxnSpPr/>
      </xdr:nvCxnSpPr>
      <xdr:spPr>
        <a:xfrm flipV="1">
          <a:off x="13703300" y="16653588"/>
          <a:ext cx="889000" cy="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61757</xdr:rowOff>
    </xdr:from>
    <xdr:to>
      <xdr:col>76</xdr:col>
      <xdr:colOff>165100</xdr:colOff>
      <xdr:row>96</xdr:row>
      <xdr:rowOff>163357</xdr:rowOff>
    </xdr:to>
    <xdr:sp macro="" textlink="">
      <xdr:nvSpPr>
        <xdr:cNvPr id="700" name="フローチャート: 判断 699">
          <a:extLst>
            <a:ext uri="{FF2B5EF4-FFF2-40B4-BE49-F238E27FC236}">
              <a16:creationId xmlns:a16="http://schemas.microsoft.com/office/drawing/2014/main" xmlns="" id="{A3A64E47-6CE3-4202-A8ED-23EFC35FFEAD}"/>
            </a:ext>
          </a:extLst>
        </xdr:cNvPr>
        <xdr:cNvSpPr/>
      </xdr:nvSpPr>
      <xdr:spPr>
        <a:xfrm>
          <a:off x="14541500" y="1652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8434</xdr:rowOff>
    </xdr:from>
    <xdr:ext cx="534377" cy="259045"/>
    <xdr:sp macro="" textlink="">
      <xdr:nvSpPr>
        <xdr:cNvPr id="701" name="テキスト ボックス 700">
          <a:extLst>
            <a:ext uri="{FF2B5EF4-FFF2-40B4-BE49-F238E27FC236}">
              <a16:creationId xmlns:a16="http://schemas.microsoft.com/office/drawing/2014/main" xmlns="" id="{225841B3-0C72-4B66-A7CA-545002D8B6A6}"/>
            </a:ext>
          </a:extLst>
        </xdr:cNvPr>
        <xdr:cNvSpPr txBox="1"/>
      </xdr:nvSpPr>
      <xdr:spPr>
        <a:xfrm>
          <a:off x="14325111" y="1629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25476</xdr:rowOff>
    </xdr:from>
    <xdr:to>
      <xdr:col>71</xdr:col>
      <xdr:colOff>177800</xdr:colOff>
      <xdr:row>97</xdr:row>
      <xdr:rowOff>35505</xdr:rowOff>
    </xdr:to>
    <xdr:cxnSp macro="">
      <xdr:nvCxnSpPr>
        <xdr:cNvPr id="702" name="直線コネクタ 701">
          <a:extLst>
            <a:ext uri="{FF2B5EF4-FFF2-40B4-BE49-F238E27FC236}">
              <a16:creationId xmlns:a16="http://schemas.microsoft.com/office/drawing/2014/main" xmlns="" id="{5713716A-1BB2-4324-8337-B39672FE50AD}"/>
            </a:ext>
          </a:extLst>
        </xdr:cNvPr>
        <xdr:cNvCxnSpPr/>
      </xdr:nvCxnSpPr>
      <xdr:spPr>
        <a:xfrm flipV="1">
          <a:off x="12814300" y="16656126"/>
          <a:ext cx="889000" cy="1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49642</xdr:rowOff>
    </xdr:from>
    <xdr:to>
      <xdr:col>72</xdr:col>
      <xdr:colOff>38100</xdr:colOff>
      <xdr:row>96</xdr:row>
      <xdr:rowOff>151242</xdr:rowOff>
    </xdr:to>
    <xdr:sp macro="" textlink="">
      <xdr:nvSpPr>
        <xdr:cNvPr id="703" name="フローチャート: 判断 702">
          <a:extLst>
            <a:ext uri="{FF2B5EF4-FFF2-40B4-BE49-F238E27FC236}">
              <a16:creationId xmlns:a16="http://schemas.microsoft.com/office/drawing/2014/main" xmlns="" id="{91EB38EC-B30C-4B96-B3A4-EB78DAE5CE2F}"/>
            </a:ext>
          </a:extLst>
        </xdr:cNvPr>
        <xdr:cNvSpPr/>
      </xdr:nvSpPr>
      <xdr:spPr>
        <a:xfrm>
          <a:off x="13652500" y="1650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167769</xdr:rowOff>
    </xdr:from>
    <xdr:ext cx="534377" cy="259045"/>
    <xdr:sp macro="" textlink="">
      <xdr:nvSpPr>
        <xdr:cNvPr id="704" name="テキスト ボックス 703">
          <a:extLst>
            <a:ext uri="{FF2B5EF4-FFF2-40B4-BE49-F238E27FC236}">
              <a16:creationId xmlns:a16="http://schemas.microsoft.com/office/drawing/2014/main" xmlns="" id="{3FAABBF8-4C04-413E-934E-2B3B9D49D1F7}"/>
            </a:ext>
          </a:extLst>
        </xdr:cNvPr>
        <xdr:cNvSpPr txBox="1"/>
      </xdr:nvSpPr>
      <xdr:spPr>
        <a:xfrm>
          <a:off x="13436111" y="1628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77538</xdr:rowOff>
    </xdr:from>
    <xdr:to>
      <xdr:col>67</xdr:col>
      <xdr:colOff>101600</xdr:colOff>
      <xdr:row>97</xdr:row>
      <xdr:rowOff>7688</xdr:rowOff>
    </xdr:to>
    <xdr:sp macro="" textlink="">
      <xdr:nvSpPr>
        <xdr:cNvPr id="705" name="フローチャート: 判断 704">
          <a:extLst>
            <a:ext uri="{FF2B5EF4-FFF2-40B4-BE49-F238E27FC236}">
              <a16:creationId xmlns:a16="http://schemas.microsoft.com/office/drawing/2014/main" xmlns="" id="{8A378EA5-86D2-4555-A9F4-03C9736E5A07}"/>
            </a:ext>
          </a:extLst>
        </xdr:cNvPr>
        <xdr:cNvSpPr/>
      </xdr:nvSpPr>
      <xdr:spPr>
        <a:xfrm>
          <a:off x="12763500" y="1653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24215</xdr:rowOff>
    </xdr:from>
    <xdr:ext cx="534377" cy="259045"/>
    <xdr:sp macro="" textlink="">
      <xdr:nvSpPr>
        <xdr:cNvPr id="706" name="テキスト ボックス 705">
          <a:extLst>
            <a:ext uri="{FF2B5EF4-FFF2-40B4-BE49-F238E27FC236}">
              <a16:creationId xmlns:a16="http://schemas.microsoft.com/office/drawing/2014/main" xmlns="" id="{714492D9-1218-427C-8AC5-375CE9A303D2}"/>
            </a:ext>
          </a:extLst>
        </xdr:cNvPr>
        <xdr:cNvSpPr txBox="1"/>
      </xdr:nvSpPr>
      <xdr:spPr>
        <a:xfrm>
          <a:off x="12547111" y="1631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xmlns="" id="{9C5C93E3-CE8D-4B9D-8599-88A5A8E6E5F5}"/>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xmlns="" id="{A9394109-591C-46D4-A5FA-58809646C319}"/>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xmlns="" id="{65B752DE-C1CC-4F6B-A6CC-B60C9395DDB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xmlns="" id="{17DDA0C7-326C-4D39-A6FB-5B984A25231D}"/>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xmlns="" id="{814FD3AB-4817-484A-93E1-C2CDD7FB248C}"/>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101321</xdr:rowOff>
    </xdr:from>
    <xdr:to>
      <xdr:col>85</xdr:col>
      <xdr:colOff>177800</xdr:colOff>
      <xdr:row>97</xdr:row>
      <xdr:rowOff>31471</xdr:rowOff>
    </xdr:to>
    <xdr:sp macro="" textlink="">
      <xdr:nvSpPr>
        <xdr:cNvPr id="712" name="楕円 711">
          <a:extLst>
            <a:ext uri="{FF2B5EF4-FFF2-40B4-BE49-F238E27FC236}">
              <a16:creationId xmlns:a16="http://schemas.microsoft.com/office/drawing/2014/main" xmlns="" id="{F58A8B2D-92F0-4C15-BC14-BFCDE1589410}"/>
            </a:ext>
          </a:extLst>
        </xdr:cNvPr>
        <xdr:cNvSpPr/>
      </xdr:nvSpPr>
      <xdr:spPr>
        <a:xfrm>
          <a:off x="16268700" y="1656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79748</xdr:rowOff>
    </xdr:from>
    <xdr:ext cx="534377" cy="259045"/>
    <xdr:sp macro="" textlink="">
      <xdr:nvSpPr>
        <xdr:cNvPr id="713" name="公債費該当値テキスト">
          <a:extLst>
            <a:ext uri="{FF2B5EF4-FFF2-40B4-BE49-F238E27FC236}">
              <a16:creationId xmlns:a16="http://schemas.microsoft.com/office/drawing/2014/main" xmlns="" id="{52CF057F-C3FC-41AD-BC83-3385E4D92B19}"/>
            </a:ext>
          </a:extLst>
        </xdr:cNvPr>
        <xdr:cNvSpPr txBox="1"/>
      </xdr:nvSpPr>
      <xdr:spPr>
        <a:xfrm>
          <a:off x="16370300" y="1653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105542</xdr:rowOff>
    </xdr:from>
    <xdr:to>
      <xdr:col>81</xdr:col>
      <xdr:colOff>101600</xdr:colOff>
      <xdr:row>97</xdr:row>
      <xdr:rowOff>35692</xdr:rowOff>
    </xdr:to>
    <xdr:sp macro="" textlink="">
      <xdr:nvSpPr>
        <xdr:cNvPr id="714" name="楕円 713">
          <a:extLst>
            <a:ext uri="{FF2B5EF4-FFF2-40B4-BE49-F238E27FC236}">
              <a16:creationId xmlns:a16="http://schemas.microsoft.com/office/drawing/2014/main" xmlns="" id="{779ED3D7-8CC1-45A3-A557-DBC484DEFA6C}"/>
            </a:ext>
          </a:extLst>
        </xdr:cNvPr>
        <xdr:cNvSpPr/>
      </xdr:nvSpPr>
      <xdr:spPr>
        <a:xfrm>
          <a:off x="15430500" y="1656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26819</xdr:rowOff>
    </xdr:from>
    <xdr:ext cx="534377" cy="259045"/>
    <xdr:sp macro="" textlink="">
      <xdr:nvSpPr>
        <xdr:cNvPr id="715" name="テキスト ボックス 714">
          <a:extLst>
            <a:ext uri="{FF2B5EF4-FFF2-40B4-BE49-F238E27FC236}">
              <a16:creationId xmlns:a16="http://schemas.microsoft.com/office/drawing/2014/main" xmlns="" id="{5D794D45-87D8-4492-A483-6BE7007357F1}"/>
            </a:ext>
          </a:extLst>
        </xdr:cNvPr>
        <xdr:cNvSpPr txBox="1"/>
      </xdr:nvSpPr>
      <xdr:spPr>
        <a:xfrm>
          <a:off x="15214111" y="1665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143588</xdr:rowOff>
    </xdr:from>
    <xdr:to>
      <xdr:col>76</xdr:col>
      <xdr:colOff>165100</xdr:colOff>
      <xdr:row>97</xdr:row>
      <xdr:rowOff>73738</xdr:rowOff>
    </xdr:to>
    <xdr:sp macro="" textlink="">
      <xdr:nvSpPr>
        <xdr:cNvPr id="716" name="楕円 715">
          <a:extLst>
            <a:ext uri="{FF2B5EF4-FFF2-40B4-BE49-F238E27FC236}">
              <a16:creationId xmlns:a16="http://schemas.microsoft.com/office/drawing/2014/main" xmlns="" id="{50F4C1D5-A5F2-487B-81C8-89CF00A6A449}"/>
            </a:ext>
          </a:extLst>
        </xdr:cNvPr>
        <xdr:cNvSpPr/>
      </xdr:nvSpPr>
      <xdr:spPr>
        <a:xfrm>
          <a:off x="14541500" y="1660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64865</xdr:rowOff>
    </xdr:from>
    <xdr:ext cx="534377" cy="259045"/>
    <xdr:sp macro="" textlink="">
      <xdr:nvSpPr>
        <xdr:cNvPr id="717" name="テキスト ボックス 716">
          <a:extLst>
            <a:ext uri="{FF2B5EF4-FFF2-40B4-BE49-F238E27FC236}">
              <a16:creationId xmlns:a16="http://schemas.microsoft.com/office/drawing/2014/main" xmlns="" id="{7DEA56D5-F11A-42D3-9A44-F62700A04157}"/>
            </a:ext>
          </a:extLst>
        </xdr:cNvPr>
        <xdr:cNvSpPr txBox="1"/>
      </xdr:nvSpPr>
      <xdr:spPr>
        <a:xfrm>
          <a:off x="14325111" y="1669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146126</xdr:rowOff>
    </xdr:from>
    <xdr:to>
      <xdr:col>72</xdr:col>
      <xdr:colOff>38100</xdr:colOff>
      <xdr:row>97</xdr:row>
      <xdr:rowOff>76276</xdr:rowOff>
    </xdr:to>
    <xdr:sp macro="" textlink="">
      <xdr:nvSpPr>
        <xdr:cNvPr id="718" name="楕円 717">
          <a:extLst>
            <a:ext uri="{FF2B5EF4-FFF2-40B4-BE49-F238E27FC236}">
              <a16:creationId xmlns:a16="http://schemas.microsoft.com/office/drawing/2014/main" xmlns="" id="{518C7C78-3FA8-4CEE-B87D-97739DAECA5A}"/>
            </a:ext>
          </a:extLst>
        </xdr:cNvPr>
        <xdr:cNvSpPr/>
      </xdr:nvSpPr>
      <xdr:spPr>
        <a:xfrm>
          <a:off x="13652500" y="1660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67403</xdr:rowOff>
    </xdr:from>
    <xdr:ext cx="534377" cy="259045"/>
    <xdr:sp macro="" textlink="">
      <xdr:nvSpPr>
        <xdr:cNvPr id="719" name="テキスト ボックス 718">
          <a:extLst>
            <a:ext uri="{FF2B5EF4-FFF2-40B4-BE49-F238E27FC236}">
              <a16:creationId xmlns:a16="http://schemas.microsoft.com/office/drawing/2014/main" xmlns="" id="{F1A46B4D-903F-42E0-975F-C8CD1A06130D}"/>
            </a:ext>
          </a:extLst>
        </xdr:cNvPr>
        <xdr:cNvSpPr txBox="1"/>
      </xdr:nvSpPr>
      <xdr:spPr>
        <a:xfrm>
          <a:off x="13436111" y="1669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156155</xdr:rowOff>
    </xdr:from>
    <xdr:to>
      <xdr:col>67</xdr:col>
      <xdr:colOff>101600</xdr:colOff>
      <xdr:row>97</xdr:row>
      <xdr:rowOff>86305</xdr:rowOff>
    </xdr:to>
    <xdr:sp macro="" textlink="">
      <xdr:nvSpPr>
        <xdr:cNvPr id="720" name="楕円 719">
          <a:extLst>
            <a:ext uri="{FF2B5EF4-FFF2-40B4-BE49-F238E27FC236}">
              <a16:creationId xmlns:a16="http://schemas.microsoft.com/office/drawing/2014/main" xmlns="" id="{DD7DFDF5-CA08-4C0D-9074-C85C09B514C8}"/>
            </a:ext>
          </a:extLst>
        </xdr:cNvPr>
        <xdr:cNvSpPr/>
      </xdr:nvSpPr>
      <xdr:spPr>
        <a:xfrm>
          <a:off x="12763500" y="1661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77432</xdr:rowOff>
    </xdr:from>
    <xdr:ext cx="534377" cy="259045"/>
    <xdr:sp macro="" textlink="">
      <xdr:nvSpPr>
        <xdr:cNvPr id="721" name="テキスト ボックス 720">
          <a:extLst>
            <a:ext uri="{FF2B5EF4-FFF2-40B4-BE49-F238E27FC236}">
              <a16:creationId xmlns:a16="http://schemas.microsoft.com/office/drawing/2014/main" xmlns="" id="{E8C6D837-653B-46AA-9C77-6C7FCE842F09}"/>
            </a:ext>
          </a:extLst>
        </xdr:cNvPr>
        <xdr:cNvSpPr txBox="1"/>
      </xdr:nvSpPr>
      <xdr:spPr>
        <a:xfrm>
          <a:off x="12547111" y="1670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xmlns="" id="{2851B3E4-C9E0-4C4E-A3B4-3A5367F6134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xmlns="" id="{9BA780A0-D2F7-424B-BE08-48CCCBA88865}"/>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xmlns="" id="{B085AC5E-5384-42B7-A517-38BE2D972758}"/>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xmlns="" id="{6C19FF71-B90F-4FBA-9295-1C260BCE9523}"/>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xmlns="" id="{25E8F0E3-49A7-4CC1-9BDE-34E83B3AA82A}"/>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xmlns="" id="{CD0D33F9-BB2B-48D3-846F-4A7A84C54F4A}"/>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xmlns="" id="{EC5963F6-A4E1-4FFC-8B8C-FF8A19CD795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xmlns="" id="{5E371A59-392D-41F1-8B36-D0F37DB947D4}"/>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xmlns="" id="{25E70040-FE7C-492B-B6BE-3EA5DD889B94}"/>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xmlns="" id="{E85FD187-DC07-4A2D-844D-6F238FDFDE0E}"/>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xmlns="" id="{F46F4A6D-53EE-41D3-99BD-EF15C8C4A712}"/>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xmlns="" id="{C3005D7F-AB6A-4DAF-A402-5D7B9E3D53CD}"/>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xmlns="" id="{E3ACF4CC-A4C3-4DDE-925D-05CDF3519A3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xmlns="" id="{7EC84D25-9024-4FE0-9DDC-8AEB82B91442}"/>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xmlns="" id="{52B6EF44-C4D4-46A4-B5CC-545E2B4947ED}"/>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xmlns="" id="{B103C9A2-9931-4F54-8B1C-FC7C053539BD}"/>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xmlns="" id="{39A165E3-95CC-45E0-9871-350742353DB6}"/>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xmlns="" id="{B6FD04E1-7B77-4D95-A3E7-1617DF8688A8}"/>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xmlns="" id="{865CD207-7612-4E7C-86C7-73A9AC5F1B52}"/>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xmlns="" id="{775778AF-313D-400E-B98A-DD4BE61A2A2B}"/>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xmlns="" id="{199422D8-BC66-4F95-9ECE-B935D692936B}"/>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25629</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xmlns="" id="{584544EC-23BF-481C-B7CA-9E33275505FF}"/>
            </a:ext>
          </a:extLst>
        </xdr:cNvPr>
        <xdr:cNvCxnSpPr/>
      </xdr:nvCxnSpPr>
      <xdr:spPr>
        <a:xfrm flipV="1">
          <a:off x="22159595" y="5340579"/>
          <a:ext cx="1269" cy="1314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171421</xdr:rowOff>
    </xdr:from>
    <xdr:ext cx="249299" cy="259045"/>
    <xdr:sp macro="" textlink="">
      <xdr:nvSpPr>
        <xdr:cNvPr id="744" name="諸支出金最小値テキスト">
          <a:extLst>
            <a:ext uri="{FF2B5EF4-FFF2-40B4-BE49-F238E27FC236}">
              <a16:creationId xmlns:a16="http://schemas.microsoft.com/office/drawing/2014/main" xmlns="" id="{A579FF24-24D6-4776-9EF3-20BD85D2B2CD}"/>
            </a:ext>
          </a:extLst>
        </xdr:cNvPr>
        <xdr:cNvSpPr txBox="1"/>
      </xdr:nvSpPr>
      <xdr:spPr>
        <a:xfrm>
          <a:off x="22212300" y="668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xmlns="" id="{4A456EB7-DA48-41D4-998C-CB485820CD8F}"/>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143756</xdr:rowOff>
    </xdr:from>
    <xdr:ext cx="534377" cy="259045"/>
    <xdr:sp macro="" textlink="">
      <xdr:nvSpPr>
        <xdr:cNvPr id="746" name="諸支出金最大値テキスト">
          <a:extLst>
            <a:ext uri="{FF2B5EF4-FFF2-40B4-BE49-F238E27FC236}">
              <a16:creationId xmlns:a16="http://schemas.microsoft.com/office/drawing/2014/main" xmlns="" id="{4EED7BCD-C360-4B9F-8609-780A1C990139}"/>
            </a:ext>
          </a:extLst>
        </xdr:cNvPr>
        <xdr:cNvSpPr txBox="1"/>
      </xdr:nvSpPr>
      <xdr:spPr>
        <a:xfrm>
          <a:off x="22212300" y="511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57,490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25629</xdr:rowOff>
    </xdr:from>
    <xdr:to>
      <xdr:col>116</xdr:col>
      <xdr:colOff>152400</xdr:colOff>
      <xdr:row>31</xdr:row>
      <xdr:rowOff>25629</xdr:rowOff>
    </xdr:to>
    <xdr:cxnSp macro="">
      <xdr:nvCxnSpPr>
        <xdr:cNvPr id="747" name="直線コネクタ 746">
          <a:extLst>
            <a:ext uri="{FF2B5EF4-FFF2-40B4-BE49-F238E27FC236}">
              <a16:creationId xmlns:a16="http://schemas.microsoft.com/office/drawing/2014/main" xmlns="" id="{F83FE3BD-91AC-4CC6-927A-2E4649A4B1A9}"/>
            </a:ext>
          </a:extLst>
        </xdr:cNvPr>
        <xdr:cNvCxnSpPr/>
      </xdr:nvCxnSpPr>
      <xdr:spPr>
        <a:xfrm>
          <a:off x="22072600" y="5340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xmlns="" id="{F4EC7E79-CE2A-4692-AD8B-7B3DFF8E4BDD}"/>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88871</xdr:rowOff>
    </xdr:from>
    <xdr:ext cx="469744" cy="259045"/>
    <xdr:sp macro="" textlink="">
      <xdr:nvSpPr>
        <xdr:cNvPr id="749" name="諸支出金平均値テキスト">
          <a:extLst>
            <a:ext uri="{FF2B5EF4-FFF2-40B4-BE49-F238E27FC236}">
              <a16:creationId xmlns:a16="http://schemas.microsoft.com/office/drawing/2014/main" xmlns="" id="{869C8E21-5CCE-4F0B-B8D4-0BFA045522CD}"/>
            </a:ext>
          </a:extLst>
        </xdr:cNvPr>
        <xdr:cNvSpPr txBox="1"/>
      </xdr:nvSpPr>
      <xdr:spPr>
        <a:xfrm>
          <a:off x="22212300" y="643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65994</xdr:rowOff>
    </xdr:from>
    <xdr:to>
      <xdr:col>116</xdr:col>
      <xdr:colOff>114300</xdr:colOff>
      <xdr:row>38</xdr:row>
      <xdr:rowOff>167594</xdr:rowOff>
    </xdr:to>
    <xdr:sp macro="" textlink="">
      <xdr:nvSpPr>
        <xdr:cNvPr id="750" name="フローチャート: 判断 749">
          <a:extLst>
            <a:ext uri="{FF2B5EF4-FFF2-40B4-BE49-F238E27FC236}">
              <a16:creationId xmlns:a16="http://schemas.microsoft.com/office/drawing/2014/main" xmlns="" id="{B3997DEE-6251-4A75-A0DB-081BC7F2D4E7}"/>
            </a:ext>
          </a:extLst>
        </xdr:cNvPr>
        <xdr:cNvSpPr/>
      </xdr:nvSpPr>
      <xdr:spPr>
        <a:xfrm>
          <a:off x="22110700" y="658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xmlns="" id="{C72DC7B9-F923-4BBF-82B4-38EA6E89137C}"/>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71275</xdr:rowOff>
    </xdr:from>
    <xdr:to>
      <xdr:col>112</xdr:col>
      <xdr:colOff>38100</xdr:colOff>
      <xdr:row>39</xdr:row>
      <xdr:rowOff>1425</xdr:rowOff>
    </xdr:to>
    <xdr:sp macro="" textlink="">
      <xdr:nvSpPr>
        <xdr:cNvPr id="752" name="フローチャート: 判断 751">
          <a:extLst>
            <a:ext uri="{FF2B5EF4-FFF2-40B4-BE49-F238E27FC236}">
              <a16:creationId xmlns:a16="http://schemas.microsoft.com/office/drawing/2014/main" xmlns="" id="{0536F408-C8E5-468D-B014-72FF193BDDA3}"/>
            </a:ext>
          </a:extLst>
        </xdr:cNvPr>
        <xdr:cNvSpPr/>
      </xdr:nvSpPr>
      <xdr:spPr>
        <a:xfrm>
          <a:off x="21272500" y="658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17952</xdr:rowOff>
    </xdr:from>
    <xdr:ext cx="378565" cy="259045"/>
    <xdr:sp macro="" textlink="">
      <xdr:nvSpPr>
        <xdr:cNvPr id="753" name="テキスト ボックス 752">
          <a:extLst>
            <a:ext uri="{FF2B5EF4-FFF2-40B4-BE49-F238E27FC236}">
              <a16:creationId xmlns:a16="http://schemas.microsoft.com/office/drawing/2014/main" xmlns="" id="{36F98B24-B7C7-4F0E-9BF2-87570BA73F0B}"/>
            </a:ext>
          </a:extLst>
        </xdr:cNvPr>
        <xdr:cNvSpPr txBox="1"/>
      </xdr:nvSpPr>
      <xdr:spPr>
        <a:xfrm>
          <a:off x="21134017" y="6361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xmlns="" id="{F6CA4358-9762-4391-A316-F005825AE49A}"/>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82842</xdr:rowOff>
    </xdr:from>
    <xdr:to>
      <xdr:col>107</xdr:col>
      <xdr:colOff>101600</xdr:colOff>
      <xdr:row>39</xdr:row>
      <xdr:rowOff>12992</xdr:rowOff>
    </xdr:to>
    <xdr:sp macro="" textlink="">
      <xdr:nvSpPr>
        <xdr:cNvPr id="755" name="フローチャート: 判断 754">
          <a:extLst>
            <a:ext uri="{FF2B5EF4-FFF2-40B4-BE49-F238E27FC236}">
              <a16:creationId xmlns:a16="http://schemas.microsoft.com/office/drawing/2014/main" xmlns="" id="{97EEC09E-B1F5-42E1-A19A-D2B8CE7B8D35}"/>
            </a:ext>
          </a:extLst>
        </xdr:cNvPr>
        <xdr:cNvSpPr/>
      </xdr:nvSpPr>
      <xdr:spPr>
        <a:xfrm>
          <a:off x="20383500" y="659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29519</xdr:rowOff>
    </xdr:from>
    <xdr:ext cx="378565" cy="259045"/>
    <xdr:sp macro="" textlink="">
      <xdr:nvSpPr>
        <xdr:cNvPr id="756" name="テキスト ボックス 755">
          <a:extLst>
            <a:ext uri="{FF2B5EF4-FFF2-40B4-BE49-F238E27FC236}">
              <a16:creationId xmlns:a16="http://schemas.microsoft.com/office/drawing/2014/main" xmlns="" id="{B043033A-B1E4-4471-A8A3-F71C0AC3E9CD}"/>
            </a:ext>
          </a:extLst>
        </xdr:cNvPr>
        <xdr:cNvSpPr txBox="1"/>
      </xdr:nvSpPr>
      <xdr:spPr>
        <a:xfrm>
          <a:off x="20245017" y="6373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xmlns="" id="{28458AC1-EE35-4DDA-B616-B69C4C80DA54}"/>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88878</xdr:rowOff>
    </xdr:from>
    <xdr:to>
      <xdr:col>102</xdr:col>
      <xdr:colOff>165100</xdr:colOff>
      <xdr:row>39</xdr:row>
      <xdr:rowOff>19028</xdr:rowOff>
    </xdr:to>
    <xdr:sp macro="" textlink="">
      <xdr:nvSpPr>
        <xdr:cNvPr id="758" name="フローチャート: 判断 757">
          <a:extLst>
            <a:ext uri="{FF2B5EF4-FFF2-40B4-BE49-F238E27FC236}">
              <a16:creationId xmlns:a16="http://schemas.microsoft.com/office/drawing/2014/main" xmlns="" id="{A978BD41-4066-4758-88A5-04ED7E32509F}"/>
            </a:ext>
          </a:extLst>
        </xdr:cNvPr>
        <xdr:cNvSpPr/>
      </xdr:nvSpPr>
      <xdr:spPr>
        <a:xfrm>
          <a:off x="19494500" y="660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35554</xdr:rowOff>
    </xdr:from>
    <xdr:ext cx="249299" cy="259045"/>
    <xdr:sp macro="" textlink="">
      <xdr:nvSpPr>
        <xdr:cNvPr id="759" name="テキスト ボックス 758">
          <a:extLst>
            <a:ext uri="{FF2B5EF4-FFF2-40B4-BE49-F238E27FC236}">
              <a16:creationId xmlns:a16="http://schemas.microsoft.com/office/drawing/2014/main" xmlns="" id="{219AD5D9-B574-48ED-9C42-50A027DCD2EB}"/>
            </a:ext>
          </a:extLst>
        </xdr:cNvPr>
        <xdr:cNvSpPr txBox="1"/>
      </xdr:nvSpPr>
      <xdr:spPr>
        <a:xfrm>
          <a:off x="19420650" y="63792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88878</xdr:rowOff>
    </xdr:from>
    <xdr:to>
      <xdr:col>98</xdr:col>
      <xdr:colOff>38100</xdr:colOff>
      <xdr:row>39</xdr:row>
      <xdr:rowOff>19028</xdr:rowOff>
    </xdr:to>
    <xdr:sp macro="" textlink="">
      <xdr:nvSpPr>
        <xdr:cNvPr id="760" name="フローチャート: 判断 759">
          <a:extLst>
            <a:ext uri="{FF2B5EF4-FFF2-40B4-BE49-F238E27FC236}">
              <a16:creationId xmlns:a16="http://schemas.microsoft.com/office/drawing/2014/main" xmlns="" id="{B57C2470-F14D-469D-A9CC-EF00F6F13976}"/>
            </a:ext>
          </a:extLst>
        </xdr:cNvPr>
        <xdr:cNvSpPr/>
      </xdr:nvSpPr>
      <xdr:spPr>
        <a:xfrm>
          <a:off x="18605500" y="660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35554</xdr:rowOff>
    </xdr:from>
    <xdr:ext cx="249299" cy="259045"/>
    <xdr:sp macro="" textlink="">
      <xdr:nvSpPr>
        <xdr:cNvPr id="761" name="テキスト ボックス 760">
          <a:extLst>
            <a:ext uri="{FF2B5EF4-FFF2-40B4-BE49-F238E27FC236}">
              <a16:creationId xmlns:a16="http://schemas.microsoft.com/office/drawing/2014/main" xmlns="" id="{4B0A81A4-1913-4DEF-9636-56E5B64C0754}"/>
            </a:ext>
          </a:extLst>
        </xdr:cNvPr>
        <xdr:cNvSpPr txBox="1"/>
      </xdr:nvSpPr>
      <xdr:spPr>
        <a:xfrm>
          <a:off x="18531650" y="63792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73359B23-2922-4C6C-8CDC-E4CFD02BA606}"/>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7288657A-6C5E-4662-9254-7E76DA636D9F}"/>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xmlns="" id="{11D45CBC-21B3-4888-89A3-678E19AE450D}"/>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xmlns="" id="{1DEC3E60-9220-441D-B6F1-AF42EAC6795F}"/>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xmlns="" id="{74152EA9-D02B-41B7-A714-1A7AC3E3555C}"/>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xmlns="" id="{413EBD14-D47F-4A4D-BA8C-123780720BB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44421</xdr:rowOff>
    </xdr:from>
    <xdr:ext cx="249299" cy="259045"/>
    <xdr:sp macro="" textlink="">
      <xdr:nvSpPr>
        <xdr:cNvPr id="768" name="諸支出金該当値テキスト">
          <a:extLst>
            <a:ext uri="{FF2B5EF4-FFF2-40B4-BE49-F238E27FC236}">
              <a16:creationId xmlns:a16="http://schemas.microsoft.com/office/drawing/2014/main" xmlns="" id="{A45CCD2E-6502-434B-BFA4-48935ACCF79B}"/>
            </a:ext>
          </a:extLst>
        </xdr:cNvPr>
        <xdr:cNvSpPr txBox="1"/>
      </xdr:nvSpPr>
      <xdr:spPr>
        <a:xfrm>
          <a:off x="22212300" y="6559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xmlns="" id="{85DC72F9-0EDE-47FB-9190-93C17F1E2D38}"/>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xmlns="" id="{999C1172-D48B-4C0D-96D1-27E010333B42}"/>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xmlns="" id="{C8FF8FE5-1613-4CE5-8AD9-EFB8271E7FD7}"/>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xmlns="" id="{0194ACDC-5CC5-4583-AB5B-67A6374B25FD}"/>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xmlns="" id="{18EF6FFB-9848-4406-8355-3E39CBD37B63}"/>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xmlns="" id="{2CC59108-8AC5-4100-B6A9-36830D723D46}"/>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xmlns="" id="{D5390E35-CE71-47DB-BECB-8F4640E9415D}"/>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xmlns="" id="{C7B3D4B0-F88B-4B91-8768-D0209BF38F5C}"/>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xmlns="" id="{8E712D09-58AA-415D-BCCA-13B08EFC2D24}"/>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xmlns="" id="{A394C781-A1EA-47E9-9D3F-DA0406A5AE0F}"/>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xmlns="" id="{D5EB461E-8066-4A58-99F3-8589C73F73C2}"/>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xmlns="" id="{2C38E923-983F-4559-8E30-300B53EFA3D4}"/>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xmlns="" id="{75392421-15BF-4FC3-A498-8E3879C0CA1E}"/>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xmlns="" id="{BA4192B7-409D-477D-8F53-6E88D573B87B}"/>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xmlns="" id="{3CD5D50F-4BE2-4ED3-94BB-E05E073FAD3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xmlns="" id="{3A07DC10-64D0-4E49-91B9-FF73FB2EAB3B}"/>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xmlns="" id="{6E8E3EC3-5810-4D3E-BE99-160278BE9885}"/>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xmlns="" id="{CC4F5F23-0FD4-4C36-BCE2-D6750F06D90C}"/>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xmlns="" id="{3E7606FD-89C6-4F43-8773-260EEF818E77}"/>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xmlns="" id="{B30A7539-33B9-4A06-BD0C-CCF6931CCA33}"/>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xmlns="" id="{79C7AFC2-CA66-46DD-8151-1D4DEAB8F9CF}"/>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xmlns="" id="{81A45A05-8F1A-4920-9A6A-32831E738CEA}"/>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xmlns="" id="{75DDFAB2-D808-4EC7-B849-03985426FE9F}"/>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xmlns="" id="{48A05BD8-D40B-4BEF-97E3-E21617873B27}"/>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xmlns="" id="{D2957AEB-0251-436F-88D8-6262E088F01A}"/>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xmlns="" id="{E07D99E4-81D0-47B3-B3CF-BC3358146607}"/>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xmlns="" id="{F0426ABC-F918-4609-AEAD-E32E379B22CB}"/>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xmlns="" id="{A462F618-9B49-4536-BE4C-521615730251}"/>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xmlns="" id="{CCC0DD98-8D2A-49FD-8BD1-6551FAB0CC2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xmlns="" id="{4FC128BB-8A81-428E-8B6E-3B2597FD963E}"/>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xmlns="" id="{0ADEBBB6-964C-4FEB-BF5D-1C961CCB0F01}"/>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xmlns="" id="{E731CB4F-5144-42ED-98E4-60DB016E5F0B}"/>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xmlns="" id="{D7B75B5E-CF15-4773-B5D7-1AE1518FF758}"/>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xmlns="" id="{75135383-AEF8-4364-BA44-6FDD6F0D64C5}"/>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xmlns="" id="{8FFFB7EC-4D99-4D42-B444-A95CEB2AE13C}"/>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xmlns="" id="{259C6D5C-0AFE-4938-B270-7BAD8442027A}"/>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xmlns="" id="{2CC47111-00E0-4016-AF41-8766D7038395}"/>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xmlns="" id="{DE657597-6557-47E5-B8E4-C263222916A1}"/>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xmlns="" id="{E45476B1-AC1F-4D32-8506-054F4E6C21A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xmlns="" id="{2CA4F573-B56E-42C8-A1DF-5CBC52342899}"/>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xmlns="" id="{CAAE68B6-1609-4C27-B855-56432195AECF}"/>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xmlns="" id="{756E58A6-DFF8-4D6E-B6CE-EB02DD7183CB}"/>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48CA880B-50FB-4761-AFDD-7D05BA20920D}"/>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7E828A8E-DCBE-40B2-898E-DC3AAD40AA2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46359FC-EA64-42A1-ADA9-E342D48B465C}"/>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3049DA30-65E2-45CB-A30F-9E35D7BE1BAA}"/>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xmlns="" id="{8061FC22-2ACA-4D30-A4E8-E3E10A4CDF96}"/>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xmlns="" id="{A0214087-28AE-4898-A405-B0E1017B75F5}"/>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xmlns="" id="{8CD5AF51-61A5-4D75-9911-1B763E9AFB82}"/>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xmlns="" id="{70A50967-FC51-4053-8A17-304B17506412}"/>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xmlns="" id="{4F3F4510-E560-4943-806C-8A7BA918262D}"/>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xmlns="" id="{277D7F7D-7C41-43DC-8DE2-71856EDC56DE}"/>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xmlns="" id="{0B6CBB1F-794B-4B65-95CA-9D0CBB3331AE}"/>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xmlns="" id="{BC49BEFC-9330-4B94-8358-E5D0BBD34E55}"/>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xmlns="" id="{5FADFAA3-AE9B-4D48-9B8E-66588F75D029}"/>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xmlns="" id="{2193893D-6AD2-4CB8-8F73-4092B0714FC7}"/>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xmlns="" id="{9B48B451-9D07-49CB-85BC-9F67F7AC2496}"/>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xmlns="" id="{7272F37C-4CCB-439F-B382-95F522475C82}"/>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xmlns="" id="{6CE325A2-42D6-4689-B971-9EE1C28ADD8E}"/>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xmlns="" id="{2A9F6CF6-1568-4F78-AA5A-82CBF482EC7B}"/>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総務費は、前年度に比べ住民一人当たりのコストは</a:t>
          </a:r>
          <a:r>
            <a:rPr kumimoji="1" lang="en-US" altLang="ja-JP" sz="1200">
              <a:solidFill>
                <a:schemeClr val="dk1"/>
              </a:solidFill>
              <a:effectLst/>
              <a:latin typeface="ＭＳ Ｐ明朝" panose="02020600040205080304" pitchFamily="18" charset="-128"/>
              <a:ea typeface="ＭＳ Ｐ明朝" panose="02020600040205080304" pitchFamily="18" charset="-128"/>
              <a:cs typeface="+mn-cs"/>
            </a:rPr>
            <a:t>19,238</a:t>
          </a:r>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円減少しており、主な要因は前年度に比べ各基金の積立が減少したことによるものです。</a:t>
          </a:r>
          <a:endParaRPr lang="ja-JP" altLang="ja-JP" sz="1600">
            <a:effectLst/>
            <a:latin typeface="ＭＳ Ｐ明朝" panose="02020600040205080304" pitchFamily="18" charset="-128"/>
            <a:ea typeface="ＭＳ Ｐ明朝" panose="02020600040205080304" pitchFamily="18" charset="-128"/>
          </a:endParaRPr>
        </a:p>
        <a:p>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　また、民生費は、住民一人当たり</a:t>
          </a:r>
          <a:r>
            <a:rPr kumimoji="1" lang="en-US" altLang="ja-JP" sz="1200">
              <a:solidFill>
                <a:schemeClr val="dk1"/>
              </a:solidFill>
              <a:effectLst/>
              <a:latin typeface="ＭＳ Ｐ明朝" panose="02020600040205080304" pitchFamily="18" charset="-128"/>
              <a:ea typeface="ＭＳ Ｐ明朝" panose="02020600040205080304" pitchFamily="18" charset="-128"/>
              <a:cs typeface="+mn-cs"/>
            </a:rPr>
            <a:t>163,307</a:t>
          </a:r>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円で、昨年度より減額となっており、類似団体との比較においても</a:t>
          </a:r>
          <a:r>
            <a:rPr kumimoji="1" lang="en-US" altLang="ja-JP" sz="1200">
              <a:solidFill>
                <a:schemeClr val="dk1"/>
              </a:solidFill>
              <a:effectLst/>
              <a:latin typeface="ＭＳ Ｐ明朝" panose="02020600040205080304" pitchFamily="18" charset="-128"/>
              <a:ea typeface="ＭＳ Ｐ明朝" panose="02020600040205080304" pitchFamily="18" charset="-128"/>
              <a:cs typeface="+mn-cs"/>
            </a:rPr>
            <a:t>2,807</a:t>
          </a:r>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円少なくなっている。主な要因は、令和３年度に実施した子育て世帯等臨時特別支援事業の終了等によるものです。</a:t>
          </a:r>
          <a:endParaRPr lang="ja-JP" altLang="ja-JP" sz="1600">
            <a:effectLst/>
            <a:latin typeface="ＭＳ Ｐ明朝" panose="02020600040205080304" pitchFamily="18" charset="-128"/>
            <a:ea typeface="ＭＳ Ｐ明朝" panose="02020600040205080304" pitchFamily="18"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兵庫県市川町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明朝" panose="02020600040205080304" pitchFamily="18" charset="-128"/>
              <a:ea typeface="ＭＳ Ｐ明朝" panose="02020600040205080304" pitchFamily="18" charset="-128"/>
            </a:rPr>
            <a:t>　令和４年度は、コロナ禍からの緩やかな景気回復傾向により町税等が増収となり、また、歳出面では新規事業を抑制したほか、コロナ禍により、各種イベントの開催を見送ったことにより、最終的に財政調整基金の取り崩しも行わなかったため、財政調整基金の残高は回復傾向となっている。</a:t>
          </a:r>
        </a:p>
        <a:p>
          <a:endParaRPr kumimoji="1" lang="ja-JP" altLang="en-US" sz="1300">
            <a:latin typeface="ＭＳ Ｐ明朝" panose="02020600040205080304" pitchFamily="18" charset="-128"/>
            <a:ea typeface="ＭＳ Ｐ明朝" panose="02020600040205080304" pitchFamily="18"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兵庫県市川町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明朝" panose="02020600040205080304" pitchFamily="18" charset="-128"/>
              <a:ea typeface="ＭＳ Ｐ明朝" panose="02020600040205080304" pitchFamily="18" charset="-128"/>
            </a:rPr>
            <a:t>　全会計において黒字を確保しているが、水道事業会計及び土地開発事業会計以外は、一般会計からの繰出金等で財源を補てんしながら財政運営を行っている。</a:t>
          </a:r>
        </a:p>
        <a:p>
          <a:r>
            <a:rPr kumimoji="1" lang="ja-JP" altLang="en-US" sz="1300">
              <a:latin typeface="ＭＳ Ｐ明朝" panose="02020600040205080304" pitchFamily="18" charset="-128"/>
              <a:ea typeface="ＭＳ Ｐ明朝" panose="02020600040205080304" pitchFamily="18" charset="-128"/>
            </a:rPr>
            <a:t>　今後さらに下水道事業会計への財源補てんが必要になってくる見込みであることから、経費の削減に取り組むとともに独立採算制の原則に立ち返った料金の値上げによる健全化により一般会計の負担減に努めていく。</a:t>
          </a:r>
        </a:p>
        <a:p>
          <a:endParaRPr kumimoji="1" lang="ja-JP" altLang="en-US" sz="1300">
            <a:latin typeface="ＭＳ Ｐ明朝" panose="02020600040205080304" pitchFamily="18" charset="-128"/>
            <a:ea typeface="ＭＳ Ｐ明朝" panose="02020600040205080304" pitchFamily="18"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7" zoomScaleNormal="77"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83</v>
      </c>
      <c r="C2" s="182"/>
      <c r="D2" s="183"/>
    </row>
    <row r="3" spans="1:119" ht="18.75" customHeight="1" thickBot="1" x14ac:dyDescent="0.25">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6826853</v>
      </c>
      <c r="BO4" s="371"/>
      <c r="BP4" s="371"/>
      <c r="BQ4" s="371"/>
      <c r="BR4" s="371"/>
      <c r="BS4" s="371"/>
      <c r="BT4" s="371"/>
      <c r="BU4" s="372"/>
      <c r="BV4" s="370">
        <v>7256830</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6.4</v>
      </c>
      <c r="CU4" s="377"/>
      <c r="CV4" s="377"/>
      <c r="CW4" s="377"/>
      <c r="CX4" s="377"/>
      <c r="CY4" s="377"/>
      <c r="CZ4" s="377"/>
      <c r="DA4" s="378"/>
      <c r="DB4" s="376">
        <v>3.8</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95</v>
      </c>
      <c r="AN5" s="437"/>
      <c r="AO5" s="437"/>
      <c r="AP5" s="437"/>
      <c r="AQ5" s="437"/>
      <c r="AR5" s="437"/>
      <c r="AS5" s="437"/>
      <c r="AT5" s="438"/>
      <c r="AU5" s="439" t="s">
        <v>96</v>
      </c>
      <c r="AV5" s="440"/>
      <c r="AW5" s="440"/>
      <c r="AX5" s="440"/>
      <c r="AY5" s="441" t="s">
        <v>97</v>
      </c>
      <c r="AZ5" s="442"/>
      <c r="BA5" s="442"/>
      <c r="BB5" s="442"/>
      <c r="BC5" s="442"/>
      <c r="BD5" s="442"/>
      <c r="BE5" s="442"/>
      <c r="BF5" s="442"/>
      <c r="BG5" s="442"/>
      <c r="BH5" s="442"/>
      <c r="BI5" s="442"/>
      <c r="BJ5" s="442"/>
      <c r="BK5" s="442"/>
      <c r="BL5" s="442"/>
      <c r="BM5" s="443"/>
      <c r="BN5" s="407">
        <v>6579283</v>
      </c>
      <c r="BO5" s="408"/>
      <c r="BP5" s="408"/>
      <c r="BQ5" s="408"/>
      <c r="BR5" s="408"/>
      <c r="BS5" s="408"/>
      <c r="BT5" s="408"/>
      <c r="BU5" s="409"/>
      <c r="BV5" s="407">
        <v>7101339</v>
      </c>
      <c r="BW5" s="408"/>
      <c r="BX5" s="408"/>
      <c r="BY5" s="408"/>
      <c r="BZ5" s="408"/>
      <c r="CA5" s="408"/>
      <c r="CB5" s="408"/>
      <c r="CC5" s="409"/>
      <c r="CD5" s="410" t="s">
        <v>98</v>
      </c>
      <c r="CE5" s="411"/>
      <c r="CF5" s="411"/>
      <c r="CG5" s="411"/>
      <c r="CH5" s="411"/>
      <c r="CI5" s="411"/>
      <c r="CJ5" s="411"/>
      <c r="CK5" s="411"/>
      <c r="CL5" s="411"/>
      <c r="CM5" s="411"/>
      <c r="CN5" s="411"/>
      <c r="CO5" s="411"/>
      <c r="CP5" s="411"/>
      <c r="CQ5" s="411"/>
      <c r="CR5" s="411"/>
      <c r="CS5" s="412"/>
      <c r="CT5" s="404">
        <v>87.6</v>
      </c>
      <c r="CU5" s="405"/>
      <c r="CV5" s="405"/>
      <c r="CW5" s="405"/>
      <c r="CX5" s="405"/>
      <c r="CY5" s="405"/>
      <c r="CZ5" s="405"/>
      <c r="DA5" s="406"/>
      <c r="DB5" s="404">
        <v>85.4</v>
      </c>
      <c r="DC5" s="405"/>
      <c r="DD5" s="405"/>
      <c r="DE5" s="405"/>
      <c r="DF5" s="405"/>
      <c r="DG5" s="405"/>
      <c r="DH5" s="405"/>
      <c r="DI5" s="406"/>
    </row>
    <row r="6" spans="1:119" ht="18.75" customHeight="1" x14ac:dyDescent="0.2">
      <c r="A6" s="181"/>
      <c r="B6" s="413" t="s">
        <v>99</v>
      </c>
      <c r="C6" s="414"/>
      <c r="D6" s="414"/>
      <c r="E6" s="415"/>
      <c r="F6" s="415"/>
      <c r="G6" s="415"/>
      <c r="H6" s="415"/>
      <c r="I6" s="415"/>
      <c r="J6" s="415"/>
      <c r="K6" s="415"/>
      <c r="L6" s="415" t="s">
        <v>100</v>
      </c>
      <c r="M6" s="415"/>
      <c r="N6" s="415"/>
      <c r="O6" s="415"/>
      <c r="P6" s="415"/>
      <c r="Q6" s="415"/>
      <c r="R6" s="419"/>
      <c r="S6" s="419"/>
      <c r="T6" s="419"/>
      <c r="U6" s="419"/>
      <c r="V6" s="420"/>
      <c r="W6" s="423" t="s">
        <v>101</v>
      </c>
      <c r="X6" s="424"/>
      <c r="Y6" s="424"/>
      <c r="Z6" s="424"/>
      <c r="AA6" s="424"/>
      <c r="AB6" s="414"/>
      <c r="AC6" s="427" t="s">
        <v>102</v>
      </c>
      <c r="AD6" s="428"/>
      <c r="AE6" s="428"/>
      <c r="AF6" s="428"/>
      <c r="AG6" s="428"/>
      <c r="AH6" s="428"/>
      <c r="AI6" s="428"/>
      <c r="AJ6" s="428"/>
      <c r="AK6" s="428"/>
      <c r="AL6" s="429"/>
      <c r="AM6" s="436" t="s">
        <v>103</v>
      </c>
      <c r="AN6" s="437"/>
      <c r="AO6" s="437"/>
      <c r="AP6" s="437"/>
      <c r="AQ6" s="437"/>
      <c r="AR6" s="437"/>
      <c r="AS6" s="437"/>
      <c r="AT6" s="438"/>
      <c r="AU6" s="439" t="s">
        <v>104</v>
      </c>
      <c r="AV6" s="440"/>
      <c r="AW6" s="440"/>
      <c r="AX6" s="440"/>
      <c r="AY6" s="441" t="s">
        <v>105</v>
      </c>
      <c r="AZ6" s="442"/>
      <c r="BA6" s="442"/>
      <c r="BB6" s="442"/>
      <c r="BC6" s="442"/>
      <c r="BD6" s="442"/>
      <c r="BE6" s="442"/>
      <c r="BF6" s="442"/>
      <c r="BG6" s="442"/>
      <c r="BH6" s="442"/>
      <c r="BI6" s="442"/>
      <c r="BJ6" s="442"/>
      <c r="BK6" s="442"/>
      <c r="BL6" s="442"/>
      <c r="BM6" s="443"/>
      <c r="BN6" s="407">
        <v>247570</v>
      </c>
      <c r="BO6" s="408"/>
      <c r="BP6" s="408"/>
      <c r="BQ6" s="408"/>
      <c r="BR6" s="408"/>
      <c r="BS6" s="408"/>
      <c r="BT6" s="408"/>
      <c r="BU6" s="409"/>
      <c r="BV6" s="407">
        <v>155491</v>
      </c>
      <c r="BW6" s="408"/>
      <c r="BX6" s="408"/>
      <c r="BY6" s="408"/>
      <c r="BZ6" s="408"/>
      <c r="CA6" s="408"/>
      <c r="CB6" s="408"/>
      <c r="CC6" s="409"/>
      <c r="CD6" s="410" t="s">
        <v>106</v>
      </c>
      <c r="CE6" s="411"/>
      <c r="CF6" s="411"/>
      <c r="CG6" s="411"/>
      <c r="CH6" s="411"/>
      <c r="CI6" s="411"/>
      <c r="CJ6" s="411"/>
      <c r="CK6" s="411"/>
      <c r="CL6" s="411"/>
      <c r="CM6" s="411"/>
      <c r="CN6" s="411"/>
      <c r="CO6" s="411"/>
      <c r="CP6" s="411"/>
      <c r="CQ6" s="411"/>
      <c r="CR6" s="411"/>
      <c r="CS6" s="412"/>
      <c r="CT6" s="444">
        <v>88.8</v>
      </c>
      <c r="CU6" s="445"/>
      <c r="CV6" s="445"/>
      <c r="CW6" s="445"/>
      <c r="CX6" s="445"/>
      <c r="CY6" s="445"/>
      <c r="CZ6" s="445"/>
      <c r="DA6" s="446"/>
      <c r="DB6" s="444">
        <v>89.4</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107</v>
      </c>
      <c r="AN7" s="437"/>
      <c r="AO7" s="437"/>
      <c r="AP7" s="437"/>
      <c r="AQ7" s="437"/>
      <c r="AR7" s="437"/>
      <c r="AS7" s="437"/>
      <c r="AT7" s="438"/>
      <c r="AU7" s="439" t="s">
        <v>96</v>
      </c>
      <c r="AV7" s="440"/>
      <c r="AW7" s="440"/>
      <c r="AX7" s="440"/>
      <c r="AY7" s="441" t="s">
        <v>108</v>
      </c>
      <c r="AZ7" s="442"/>
      <c r="BA7" s="442"/>
      <c r="BB7" s="442"/>
      <c r="BC7" s="442"/>
      <c r="BD7" s="442"/>
      <c r="BE7" s="442"/>
      <c r="BF7" s="442"/>
      <c r="BG7" s="442"/>
      <c r="BH7" s="442"/>
      <c r="BI7" s="442"/>
      <c r="BJ7" s="442"/>
      <c r="BK7" s="442"/>
      <c r="BL7" s="442"/>
      <c r="BM7" s="443"/>
      <c r="BN7" s="407">
        <v>0</v>
      </c>
      <c r="BO7" s="408"/>
      <c r="BP7" s="408"/>
      <c r="BQ7" s="408"/>
      <c r="BR7" s="408"/>
      <c r="BS7" s="408"/>
      <c r="BT7" s="408"/>
      <c r="BU7" s="409"/>
      <c r="BV7" s="407">
        <v>5078</v>
      </c>
      <c r="BW7" s="408"/>
      <c r="BX7" s="408"/>
      <c r="BY7" s="408"/>
      <c r="BZ7" s="408"/>
      <c r="CA7" s="408"/>
      <c r="CB7" s="408"/>
      <c r="CC7" s="409"/>
      <c r="CD7" s="410" t="s">
        <v>109</v>
      </c>
      <c r="CE7" s="411"/>
      <c r="CF7" s="411"/>
      <c r="CG7" s="411"/>
      <c r="CH7" s="411"/>
      <c r="CI7" s="411"/>
      <c r="CJ7" s="411"/>
      <c r="CK7" s="411"/>
      <c r="CL7" s="411"/>
      <c r="CM7" s="411"/>
      <c r="CN7" s="411"/>
      <c r="CO7" s="411"/>
      <c r="CP7" s="411"/>
      <c r="CQ7" s="411"/>
      <c r="CR7" s="411"/>
      <c r="CS7" s="412"/>
      <c r="CT7" s="407">
        <v>3873716</v>
      </c>
      <c r="CU7" s="408"/>
      <c r="CV7" s="408"/>
      <c r="CW7" s="408"/>
      <c r="CX7" s="408"/>
      <c r="CY7" s="408"/>
      <c r="CZ7" s="408"/>
      <c r="DA7" s="409"/>
      <c r="DB7" s="407">
        <v>3950646</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110</v>
      </c>
      <c r="AN8" s="437"/>
      <c r="AO8" s="437"/>
      <c r="AP8" s="437"/>
      <c r="AQ8" s="437"/>
      <c r="AR8" s="437"/>
      <c r="AS8" s="437"/>
      <c r="AT8" s="438"/>
      <c r="AU8" s="439" t="s">
        <v>111</v>
      </c>
      <c r="AV8" s="440"/>
      <c r="AW8" s="440"/>
      <c r="AX8" s="440"/>
      <c r="AY8" s="441" t="s">
        <v>112</v>
      </c>
      <c r="AZ8" s="442"/>
      <c r="BA8" s="442"/>
      <c r="BB8" s="442"/>
      <c r="BC8" s="442"/>
      <c r="BD8" s="442"/>
      <c r="BE8" s="442"/>
      <c r="BF8" s="442"/>
      <c r="BG8" s="442"/>
      <c r="BH8" s="442"/>
      <c r="BI8" s="442"/>
      <c r="BJ8" s="442"/>
      <c r="BK8" s="442"/>
      <c r="BL8" s="442"/>
      <c r="BM8" s="443"/>
      <c r="BN8" s="407">
        <v>247570</v>
      </c>
      <c r="BO8" s="408"/>
      <c r="BP8" s="408"/>
      <c r="BQ8" s="408"/>
      <c r="BR8" s="408"/>
      <c r="BS8" s="408"/>
      <c r="BT8" s="408"/>
      <c r="BU8" s="409"/>
      <c r="BV8" s="407">
        <v>150413</v>
      </c>
      <c r="BW8" s="408"/>
      <c r="BX8" s="408"/>
      <c r="BY8" s="408"/>
      <c r="BZ8" s="408"/>
      <c r="CA8" s="408"/>
      <c r="CB8" s="408"/>
      <c r="CC8" s="409"/>
      <c r="CD8" s="410" t="s">
        <v>113</v>
      </c>
      <c r="CE8" s="411"/>
      <c r="CF8" s="411"/>
      <c r="CG8" s="411"/>
      <c r="CH8" s="411"/>
      <c r="CI8" s="411"/>
      <c r="CJ8" s="411"/>
      <c r="CK8" s="411"/>
      <c r="CL8" s="411"/>
      <c r="CM8" s="411"/>
      <c r="CN8" s="411"/>
      <c r="CO8" s="411"/>
      <c r="CP8" s="411"/>
      <c r="CQ8" s="411"/>
      <c r="CR8" s="411"/>
      <c r="CS8" s="412"/>
      <c r="CT8" s="447">
        <v>0.37</v>
      </c>
      <c r="CU8" s="448"/>
      <c r="CV8" s="448"/>
      <c r="CW8" s="448"/>
      <c r="CX8" s="448"/>
      <c r="CY8" s="448"/>
      <c r="CZ8" s="448"/>
      <c r="DA8" s="449"/>
      <c r="DB8" s="447">
        <v>0.38</v>
      </c>
      <c r="DC8" s="448"/>
      <c r="DD8" s="448"/>
      <c r="DE8" s="448"/>
      <c r="DF8" s="448"/>
      <c r="DG8" s="448"/>
      <c r="DH8" s="448"/>
      <c r="DI8" s="449"/>
    </row>
    <row r="9" spans="1:119" ht="18.75" customHeight="1" thickBot="1" x14ac:dyDescent="0.25">
      <c r="A9" s="181"/>
      <c r="B9" s="401" t="s">
        <v>114</v>
      </c>
      <c r="C9" s="402"/>
      <c r="D9" s="402"/>
      <c r="E9" s="402"/>
      <c r="F9" s="402"/>
      <c r="G9" s="402"/>
      <c r="H9" s="402"/>
      <c r="I9" s="402"/>
      <c r="J9" s="402"/>
      <c r="K9" s="450"/>
      <c r="L9" s="451" t="s">
        <v>115</v>
      </c>
      <c r="M9" s="452"/>
      <c r="N9" s="452"/>
      <c r="O9" s="452"/>
      <c r="P9" s="452"/>
      <c r="Q9" s="453"/>
      <c r="R9" s="454">
        <v>11231</v>
      </c>
      <c r="S9" s="455"/>
      <c r="T9" s="455"/>
      <c r="U9" s="455"/>
      <c r="V9" s="456"/>
      <c r="W9" s="364" t="s">
        <v>116</v>
      </c>
      <c r="X9" s="365"/>
      <c r="Y9" s="365"/>
      <c r="Z9" s="365"/>
      <c r="AA9" s="365"/>
      <c r="AB9" s="365"/>
      <c r="AC9" s="365"/>
      <c r="AD9" s="365"/>
      <c r="AE9" s="365"/>
      <c r="AF9" s="365"/>
      <c r="AG9" s="365"/>
      <c r="AH9" s="365"/>
      <c r="AI9" s="365"/>
      <c r="AJ9" s="365"/>
      <c r="AK9" s="365"/>
      <c r="AL9" s="366"/>
      <c r="AM9" s="436" t="s">
        <v>117</v>
      </c>
      <c r="AN9" s="437"/>
      <c r="AO9" s="437"/>
      <c r="AP9" s="437"/>
      <c r="AQ9" s="437"/>
      <c r="AR9" s="437"/>
      <c r="AS9" s="437"/>
      <c r="AT9" s="438"/>
      <c r="AU9" s="439" t="s">
        <v>96</v>
      </c>
      <c r="AV9" s="440"/>
      <c r="AW9" s="440"/>
      <c r="AX9" s="440"/>
      <c r="AY9" s="441" t="s">
        <v>118</v>
      </c>
      <c r="AZ9" s="442"/>
      <c r="BA9" s="442"/>
      <c r="BB9" s="442"/>
      <c r="BC9" s="442"/>
      <c r="BD9" s="442"/>
      <c r="BE9" s="442"/>
      <c r="BF9" s="442"/>
      <c r="BG9" s="442"/>
      <c r="BH9" s="442"/>
      <c r="BI9" s="442"/>
      <c r="BJ9" s="442"/>
      <c r="BK9" s="442"/>
      <c r="BL9" s="442"/>
      <c r="BM9" s="443"/>
      <c r="BN9" s="407">
        <v>97157</v>
      </c>
      <c r="BO9" s="408"/>
      <c r="BP9" s="408"/>
      <c r="BQ9" s="408"/>
      <c r="BR9" s="408"/>
      <c r="BS9" s="408"/>
      <c r="BT9" s="408"/>
      <c r="BU9" s="409"/>
      <c r="BV9" s="407">
        <v>-985</v>
      </c>
      <c r="BW9" s="408"/>
      <c r="BX9" s="408"/>
      <c r="BY9" s="408"/>
      <c r="BZ9" s="408"/>
      <c r="CA9" s="408"/>
      <c r="CB9" s="408"/>
      <c r="CC9" s="409"/>
      <c r="CD9" s="410" t="s">
        <v>119</v>
      </c>
      <c r="CE9" s="411"/>
      <c r="CF9" s="411"/>
      <c r="CG9" s="411"/>
      <c r="CH9" s="411"/>
      <c r="CI9" s="411"/>
      <c r="CJ9" s="411"/>
      <c r="CK9" s="411"/>
      <c r="CL9" s="411"/>
      <c r="CM9" s="411"/>
      <c r="CN9" s="411"/>
      <c r="CO9" s="411"/>
      <c r="CP9" s="411"/>
      <c r="CQ9" s="411"/>
      <c r="CR9" s="411"/>
      <c r="CS9" s="412"/>
      <c r="CT9" s="404">
        <v>12.8</v>
      </c>
      <c r="CU9" s="405"/>
      <c r="CV9" s="405"/>
      <c r="CW9" s="405"/>
      <c r="CX9" s="405"/>
      <c r="CY9" s="405"/>
      <c r="CZ9" s="405"/>
      <c r="DA9" s="406"/>
      <c r="DB9" s="404">
        <v>12.7</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120</v>
      </c>
      <c r="M10" s="437"/>
      <c r="N10" s="437"/>
      <c r="O10" s="437"/>
      <c r="P10" s="437"/>
      <c r="Q10" s="438"/>
      <c r="R10" s="458">
        <v>12300</v>
      </c>
      <c r="S10" s="459"/>
      <c r="T10" s="459"/>
      <c r="U10" s="459"/>
      <c r="V10" s="460"/>
      <c r="W10" s="395"/>
      <c r="X10" s="396"/>
      <c r="Y10" s="396"/>
      <c r="Z10" s="396"/>
      <c r="AA10" s="396"/>
      <c r="AB10" s="396"/>
      <c r="AC10" s="396"/>
      <c r="AD10" s="396"/>
      <c r="AE10" s="396"/>
      <c r="AF10" s="396"/>
      <c r="AG10" s="396"/>
      <c r="AH10" s="396"/>
      <c r="AI10" s="396"/>
      <c r="AJ10" s="396"/>
      <c r="AK10" s="396"/>
      <c r="AL10" s="399"/>
      <c r="AM10" s="436" t="s">
        <v>121</v>
      </c>
      <c r="AN10" s="437"/>
      <c r="AO10" s="437"/>
      <c r="AP10" s="437"/>
      <c r="AQ10" s="437"/>
      <c r="AR10" s="437"/>
      <c r="AS10" s="437"/>
      <c r="AT10" s="438"/>
      <c r="AU10" s="439" t="s">
        <v>122</v>
      </c>
      <c r="AV10" s="440"/>
      <c r="AW10" s="440"/>
      <c r="AX10" s="440"/>
      <c r="AY10" s="441" t="s">
        <v>123</v>
      </c>
      <c r="AZ10" s="442"/>
      <c r="BA10" s="442"/>
      <c r="BB10" s="442"/>
      <c r="BC10" s="442"/>
      <c r="BD10" s="442"/>
      <c r="BE10" s="442"/>
      <c r="BF10" s="442"/>
      <c r="BG10" s="442"/>
      <c r="BH10" s="442"/>
      <c r="BI10" s="442"/>
      <c r="BJ10" s="442"/>
      <c r="BK10" s="442"/>
      <c r="BL10" s="442"/>
      <c r="BM10" s="443"/>
      <c r="BN10" s="407">
        <v>36034</v>
      </c>
      <c r="BO10" s="408"/>
      <c r="BP10" s="408"/>
      <c r="BQ10" s="408"/>
      <c r="BR10" s="408"/>
      <c r="BS10" s="408"/>
      <c r="BT10" s="408"/>
      <c r="BU10" s="409"/>
      <c r="BV10" s="407">
        <v>238419</v>
      </c>
      <c r="BW10" s="408"/>
      <c r="BX10" s="408"/>
      <c r="BY10" s="408"/>
      <c r="BZ10" s="408"/>
      <c r="CA10" s="408"/>
      <c r="CB10" s="408"/>
      <c r="CC10" s="409"/>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125</v>
      </c>
      <c r="M11" s="462"/>
      <c r="N11" s="462"/>
      <c r="O11" s="462"/>
      <c r="P11" s="462"/>
      <c r="Q11" s="463"/>
      <c r="R11" s="464" t="s">
        <v>126</v>
      </c>
      <c r="S11" s="465"/>
      <c r="T11" s="465"/>
      <c r="U11" s="465"/>
      <c r="V11" s="466"/>
      <c r="W11" s="395"/>
      <c r="X11" s="396"/>
      <c r="Y11" s="396"/>
      <c r="Z11" s="396"/>
      <c r="AA11" s="396"/>
      <c r="AB11" s="396"/>
      <c r="AC11" s="396"/>
      <c r="AD11" s="396"/>
      <c r="AE11" s="396"/>
      <c r="AF11" s="396"/>
      <c r="AG11" s="396"/>
      <c r="AH11" s="396"/>
      <c r="AI11" s="396"/>
      <c r="AJ11" s="396"/>
      <c r="AK11" s="396"/>
      <c r="AL11" s="399"/>
      <c r="AM11" s="436" t="s">
        <v>127</v>
      </c>
      <c r="AN11" s="437"/>
      <c r="AO11" s="437"/>
      <c r="AP11" s="437"/>
      <c r="AQ11" s="437"/>
      <c r="AR11" s="437"/>
      <c r="AS11" s="437"/>
      <c r="AT11" s="438"/>
      <c r="AU11" s="439" t="s">
        <v>128</v>
      </c>
      <c r="AV11" s="440"/>
      <c r="AW11" s="440"/>
      <c r="AX11" s="440"/>
      <c r="AY11" s="441" t="s">
        <v>129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130</v>
      </c>
      <c r="CE11" s="411"/>
      <c r="CF11" s="411"/>
      <c r="CG11" s="411"/>
      <c r="CH11" s="411"/>
      <c r="CI11" s="411"/>
      <c r="CJ11" s="411"/>
      <c r="CK11" s="411"/>
      <c r="CL11" s="411"/>
      <c r="CM11" s="411"/>
      <c r="CN11" s="411"/>
      <c r="CO11" s="411"/>
      <c r="CP11" s="411"/>
      <c r="CQ11" s="411"/>
      <c r="CR11" s="411"/>
      <c r="CS11" s="412"/>
      <c r="CT11" s="447" t="s">
        <v>131</v>
      </c>
      <c r="CU11" s="448"/>
      <c r="CV11" s="448"/>
      <c r="CW11" s="448"/>
      <c r="CX11" s="448"/>
      <c r="CY11" s="448"/>
      <c r="CZ11" s="448"/>
      <c r="DA11" s="449"/>
      <c r="DB11" s="447" t="s">
        <v>132</v>
      </c>
      <c r="DC11" s="448"/>
      <c r="DD11" s="448"/>
      <c r="DE11" s="448"/>
      <c r="DF11" s="448"/>
      <c r="DG11" s="448"/>
      <c r="DH11" s="448"/>
      <c r="DI11" s="449"/>
    </row>
    <row r="12" spans="1:119" ht="18.75" customHeight="1" x14ac:dyDescent="0.2">
      <c r="A12" s="181"/>
      <c r="B12" s="467" t="s">
        <v>133</v>
      </c>
      <c r="C12" s="468"/>
      <c r="D12" s="468"/>
      <c r="E12" s="468"/>
      <c r="F12" s="468"/>
      <c r="G12" s="468"/>
      <c r="H12" s="468"/>
      <c r="I12" s="468"/>
      <c r="J12" s="468"/>
      <c r="K12" s="469"/>
      <c r="L12" s="476" t="s">
        <v>134</v>
      </c>
      <c r="M12" s="477"/>
      <c r="N12" s="477"/>
      <c r="O12" s="477"/>
      <c r="P12" s="477"/>
      <c r="Q12" s="478"/>
      <c r="R12" s="479">
        <v>11119</v>
      </c>
      <c r="S12" s="480"/>
      <c r="T12" s="480"/>
      <c r="U12" s="480"/>
      <c r="V12" s="481"/>
      <c r="W12" s="482" t="s">
        <v>1</v>
      </c>
      <c r="X12" s="440"/>
      <c r="Y12" s="440"/>
      <c r="Z12" s="440"/>
      <c r="AA12" s="440"/>
      <c r="AB12" s="483"/>
      <c r="AC12" s="484" t="s">
        <v>135</v>
      </c>
      <c r="AD12" s="485"/>
      <c r="AE12" s="485"/>
      <c r="AF12" s="485"/>
      <c r="AG12" s="486"/>
      <c r="AH12" s="484" t="s">
        <v>136</v>
      </c>
      <c r="AI12" s="485"/>
      <c r="AJ12" s="485"/>
      <c r="AK12" s="485"/>
      <c r="AL12" s="487"/>
      <c r="AM12" s="436" t="s">
        <v>137</v>
      </c>
      <c r="AN12" s="437"/>
      <c r="AO12" s="437"/>
      <c r="AP12" s="437"/>
      <c r="AQ12" s="437"/>
      <c r="AR12" s="437"/>
      <c r="AS12" s="437"/>
      <c r="AT12" s="438"/>
      <c r="AU12" s="439" t="s">
        <v>111</v>
      </c>
      <c r="AV12" s="440"/>
      <c r="AW12" s="440"/>
      <c r="AX12" s="440"/>
      <c r="AY12" s="441" t="s">
        <v>138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139</v>
      </c>
      <c r="CE12" s="411"/>
      <c r="CF12" s="411"/>
      <c r="CG12" s="411"/>
      <c r="CH12" s="411"/>
      <c r="CI12" s="411"/>
      <c r="CJ12" s="411"/>
      <c r="CK12" s="411"/>
      <c r="CL12" s="411"/>
      <c r="CM12" s="411"/>
      <c r="CN12" s="411"/>
      <c r="CO12" s="411"/>
      <c r="CP12" s="411"/>
      <c r="CQ12" s="411"/>
      <c r="CR12" s="411"/>
      <c r="CS12" s="412"/>
      <c r="CT12" s="447" t="s">
        <v>140</v>
      </c>
      <c r="CU12" s="448"/>
      <c r="CV12" s="448"/>
      <c r="CW12" s="448"/>
      <c r="CX12" s="448"/>
      <c r="CY12" s="448"/>
      <c r="CZ12" s="448"/>
      <c r="DA12" s="449"/>
      <c r="DB12" s="447" t="s">
        <v>141</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142</v>
      </c>
      <c r="N13" s="499"/>
      <c r="O13" s="499"/>
      <c r="P13" s="499"/>
      <c r="Q13" s="500"/>
      <c r="R13" s="491">
        <v>10981</v>
      </c>
      <c r="S13" s="492"/>
      <c r="T13" s="492"/>
      <c r="U13" s="492"/>
      <c r="V13" s="493"/>
      <c r="W13" s="423" t="s">
        <v>143</v>
      </c>
      <c r="X13" s="424"/>
      <c r="Y13" s="424"/>
      <c r="Z13" s="424"/>
      <c r="AA13" s="424"/>
      <c r="AB13" s="414"/>
      <c r="AC13" s="458">
        <v>194</v>
      </c>
      <c r="AD13" s="459"/>
      <c r="AE13" s="459"/>
      <c r="AF13" s="459"/>
      <c r="AG13" s="501"/>
      <c r="AH13" s="458">
        <v>196</v>
      </c>
      <c r="AI13" s="459"/>
      <c r="AJ13" s="459"/>
      <c r="AK13" s="459"/>
      <c r="AL13" s="460"/>
      <c r="AM13" s="436" t="s">
        <v>144</v>
      </c>
      <c r="AN13" s="437"/>
      <c r="AO13" s="437"/>
      <c r="AP13" s="437"/>
      <c r="AQ13" s="437"/>
      <c r="AR13" s="437"/>
      <c r="AS13" s="437"/>
      <c r="AT13" s="438"/>
      <c r="AU13" s="439" t="s">
        <v>145</v>
      </c>
      <c r="AV13" s="440"/>
      <c r="AW13" s="440"/>
      <c r="AX13" s="440"/>
      <c r="AY13" s="441" t="s">
        <v>146</v>
      </c>
      <c r="AZ13" s="442"/>
      <c r="BA13" s="442"/>
      <c r="BB13" s="442"/>
      <c r="BC13" s="442"/>
      <c r="BD13" s="442"/>
      <c r="BE13" s="442"/>
      <c r="BF13" s="442"/>
      <c r="BG13" s="442"/>
      <c r="BH13" s="442"/>
      <c r="BI13" s="442"/>
      <c r="BJ13" s="442"/>
      <c r="BK13" s="442"/>
      <c r="BL13" s="442"/>
      <c r="BM13" s="443"/>
      <c r="BN13" s="407">
        <v>133191</v>
      </c>
      <c r="BO13" s="408"/>
      <c r="BP13" s="408"/>
      <c r="BQ13" s="408"/>
      <c r="BR13" s="408"/>
      <c r="BS13" s="408"/>
      <c r="BT13" s="408"/>
      <c r="BU13" s="409"/>
      <c r="BV13" s="407">
        <v>237434</v>
      </c>
      <c r="BW13" s="408"/>
      <c r="BX13" s="408"/>
      <c r="BY13" s="408"/>
      <c r="BZ13" s="408"/>
      <c r="CA13" s="408"/>
      <c r="CB13" s="408"/>
      <c r="CC13" s="409"/>
      <c r="CD13" s="410" t="s">
        <v>147</v>
      </c>
      <c r="CE13" s="411"/>
      <c r="CF13" s="411"/>
      <c r="CG13" s="411"/>
      <c r="CH13" s="411"/>
      <c r="CI13" s="411"/>
      <c r="CJ13" s="411"/>
      <c r="CK13" s="411"/>
      <c r="CL13" s="411"/>
      <c r="CM13" s="411"/>
      <c r="CN13" s="411"/>
      <c r="CO13" s="411"/>
      <c r="CP13" s="411"/>
      <c r="CQ13" s="411"/>
      <c r="CR13" s="411"/>
      <c r="CS13" s="412"/>
      <c r="CT13" s="404">
        <v>9.1</v>
      </c>
      <c r="CU13" s="405"/>
      <c r="CV13" s="405"/>
      <c r="CW13" s="405"/>
      <c r="CX13" s="405"/>
      <c r="CY13" s="405"/>
      <c r="CZ13" s="405"/>
      <c r="DA13" s="406"/>
      <c r="DB13" s="404">
        <v>8.9</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148</v>
      </c>
      <c r="M14" s="489"/>
      <c r="N14" s="489"/>
      <c r="O14" s="489"/>
      <c r="P14" s="489"/>
      <c r="Q14" s="490"/>
      <c r="R14" s="491">
        <v>11426</v>
      </c>
      <c r="S14" s="492"/>
      <c r="T14" s="492"/>
      <c r="U14" s="492"/>
      <c r="V14" s="493"/>
      <c r="W14" s="397"/>
      <c r="X14" s="398"/>
      <c r="Y14" s="398"/>
      <c r="Z14" s="398"/>
      <c r="AA14" s="398"/>
      <c r="AB14" s="387"/>
      <c r="AC14" s="494">
        <v>3.5</v>
      </c>
      <c r="AD14" s="495"/>
      <c r="AE14" s="495"/>
      <c r="AF14" s="495"/>
      <c r="AG14" s="496"/>
      <c r="AH14" s="494">
        <v>3.5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149</v>
      </c>
      <c r="CE14" s="503"/>
      <c r="CF14" s="503"/>
      <c r="CG14" s="503"/>
      <c r="CH14" s="503"/>
      <c r="CI14" s="503"/>
      <c r="CJ14" s="503"/>
      <c r="CK14" s="503"/>
      <c r="CL14" s="503"/>
      <c r="CM14" s="503"/>
      <c r="CN14" s="503"/>
      <c r="CO14" s="503"/>
      <c r="CP14" s="503"/>
      <c r="CQ14" s="503"/>
      <c r="CR14" s="503"/>
      <c r="CS14" s="504"/>
      <c r="CT14" s="505">
        <v>76.8</v>
      </c>
      <c r="CU14" s="506"/>
      <c r="CV14" s="506"/>
      <c r="CW14" s="506"/>
      <c r="CX14" s="506"/>
      <c r="CY14" s="506"/>
      <c r="CZ14" s="506"/>
      <c r="DA14" s="507"/>
      <c r="DB14" s="505">
        <v>79.900000000000006</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142</v>
      </c>
      <c r="N15" s="499"/>
      <c r="O15" s="499"/>
      <c r="P15" s="499"/>
      <c r="Q15" s="500"/>
      <c r="R15" s="491">
        <v>11292</v>
      </c>
      <c r="S15" s="492"/>
      <c r="T15" s="492"/>
      <c r="U15" s="492"/>
      <c r="V15" s="493"/>
      <c r="W15" s="423" t="s">
        <v>150</v>
      </c>
      <c r="X15" s="424"/>
      <c r="Y15" s="424"/>
      <c r="Z15" s="424"/>
      <c r="AA15" s="424"/>
      <c r="AB15" s="414"/>
      <c r="AC15" s="458">
        <v>2179</v>
      </c>
      <c r="AD15" s="459"/>
      <c r="AE15" s="459"/>
      <c r="AF15" s="459"/>
      <c r="AG15" s="501"/>
      <c r="AH15" s="458">
        <v>2299</v>
      </c>
      <c r="AI15" s="459"/>
      <c r="AJ15" s="459"/>
      <c r="AK15" s="459"/>
      <c r="AL15" s="460"/>
      <c r="AM15" s="436"/>
      <c r="AN15" s="437"/>
      <c r="AO15" s="437"/>
      <c r="AP15" s="437"/>
      <c r="AQ15" s="437"/>
      <c r="AR15" s="437"/>
      <c r="AS15" s="437"/>
      <c r="AT15" s="438"/>
      <c r="AU15" s="439"/>
      <c r="AV15" s="440"/>
      <c r="AW15" s="440"/>
      <c r="AX15" s="440"/>
      <c r="AY15" s="367" t="s">
        <v>151</v>
      </c>
      <c r="AZ15" s="368"/>
      <c r="BA15" s="368"/>
      <c r="BB15" s="368"/>
      <c r="BC15" s="368"/>
      <c r="BD15" s="368"/>
      <c r="BE15" s="368"/>
      <c r="BF15" s="368"/>
      <c r="BG15" s="368"/>
      <c r="BH15" s="368"/>
      <c r="BI15" s="368"/>
      <c r="BJ15" s="368"/>
      <c r="BK15" s="368"/>
      <c r="BL15" s="368"/>
      <c r="BM15" s="369"/>
      <c r="BN15" s="370">
        <v>1286614</v>
      </c>
      <c r="BO15" s="371"/>
      <c r="BP15" s="371"/>
      <c r="BQ15" s="371"/>
      <c r="BR15" s="371"/>
      <c r="BS15" s="371"/>
      <c r="BT15" s="371"/>
      <c r="BU15" s="372"/>
      <c r="BV15" s="370">
        <v>1231351</v>
      </c>
      <c r="BW15" s="371"/>
      <c r="BX15" s="371"/>
      <c r="BY15" s="371"/>
      <c r="BZ15" s="371"/>
      <c r="CA15" s="371"/>
      <c r="CB15" s="371"/>
      <c r="CC15" s="372"/>
      <c r="CD15" s="508" t="s">
        <v>152</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153</v>
      </c>
      <c r="M16" s="511"/>
      <c r="N16" s="511"/>
      <c r="O16" s="511"/>
      <c r="P16" s="511"/>
      <c r="Q16" s="512"/>
      <c r="R16" s="513" t="s">
        <v>154</v>
      </c>
      <c r="S16" s="514"/>
      <c r="T16" s="514"/>
      <c r="U16" s="514"/>
      <c r="V16" s="515"/>
      <c r="W16" s="397"/>
      <c r="X16" s="398"/>
      <c r="Y16" s="398"/>
      <c r="Z16" s="398"/>
      <c r="AA16" s="398"/>
      <c r="AB16" s="387"/>
      <c r="AC16" s="494">
        <v>39.4</v>
      </c>
      <c r="AD16" s="495"/>
      <c r="AE16" s="495"/>
      <c r="AF16" s="495"/>
      <c r="AG16" s="496"/>
      <c r="AH16" s="494">
        <v>41.2</v>
      </c>
      <c r="AI16" s="495"/>
      <c r="AJ16" s="495"/>
      <c r="AK16" s="495"/>
      <c r="AL16" s="497"/>
      <c r="AM16" s="436"/>
      <c r="AN16" s="437"/>
      <c r="AO16" s="437"/>
      <c r="AP16" s="437"/>
      <c r="AQ16" s="437"/>
      <c r="AR16" s="437"/>
      <c r="AS16" s="437"/>
      <c r="AT16" s="438"/>
      <c r="AU16" s="439"/>
      <c r="AV16" s="440"/>
      <c r="AW16" s="440"/>
      <c r="AX16" s="440"/>
      <c r="AY16" s="441" t="s">
        <v>155</v>
      </c>
      <c r="AZ16" s="442"/>
      <c r="BA16" s="442"/>
      <c r="BB16" s="442"/>
      <c r="BC16" s="442"/>
      <c r="BD16" s="442"/>
      <c r="BE16" s="442"/>
      <c r="BF16" s="442"/>
      <c r="BG16" s="442"/>
      <c r="BH16" s="442"/>
      <c r="BI16" s="442"/>
      <c r="BJ16" s="442"/>
      <c r="BK16" s="442"/>
      <c r="BL16" s="442"/>
      <c r="BM16" s="443"/>
      <c r="BN16" s="407">
        <v>3502362</v>
      </c>
      <c r="BO16" s="408"/>
      <c r="BP16" s="408"/>
      <c r="BQ16" s="408"/>
      <c r="BR16" s="408"/>
      <c r="BS16" s="408"/>
      <c r="BT16" s="408"/>
      <c r="BU16" s="409"/>
      <c r="BV16" s="407">
        <v>3485462</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156</v>
      </c>
      <c r="N17" s="519"/>
      <c r="O17" s="519"/>
      <c r="P17" s="519"/>
      <c r="Q17" s="520"/>
      <c r="R17" s="513" t="s">
        <v>157</v>
      </c>
      <c r="S17" s="514"/>
      <c r="T17" s="514"/>
      <c r="U17" s="514"/>
      <c r="V17" s="515"/>
      <c r="W17" s="423" t="s">
        <v>158</v>
      </c>
      <c r="X17" s="424"/>
      <c r="Y17" s="424"/>
      <c r="Z17" s="424"/>
      <c r="AA17" s="424"/>
      <c r="AB17" s="414"/>
      <c r="AC17" s="458">
        <v>3154</v>
      </c>
      <c r="AD17" s="459"/>
      <c r="AE17" s="459"/>
      <c r="AF17" s="459"/>
      <c r="AG17" s="501"/>
      <c r="AH17" s="458">
        <v>3090</v>
      </c>
      <c r="AI17" s="459"/>
      <c r="AJ17" s="459"/>
      <c r="AK17" s="459"/>
      <c r="AL17" s="460"/>
      <c r="AM17" s="436"/>
      <c r="AN17" s="437"/>
      <c r="AO17" s="437"/>
      <c r="AP17" s="437"/>
      <c r="AQ17" s="437"/>
      <c r="AR17" s="437"/>
      <c r="AS17" s="437"/>
      <c r="AT17" s="438"/>
      <c r="AU17" s="439"/>
      <c r="AV17" s="440"/>
      <c r="AW17" s="440"/>
      <c r="AX17" s="440"/>
      <c r="AY17" s="441" t="s">
        <v>159</v>
      </c>
      <c r="AZ17" s="442"/>
      <c r="BA17" s="442"/>
      <c r="BB17" s="442"/>
      <c r="BC17" s="442"/>
      <c r="BD17" s="442"/>
      <c r="BE17" s="442"/>
      <c r="BF17" s="442"/>
      <c r="BG17" s="442"/>
      <c r="BH17" s="442"/>
      <c r="BI17" s="442"/>
      <c r="BJ17" s="442"/>
      <c r="BK17" s="442"/>
      <c r="BL17" s="442"/>
      <c r="BM17" s="443"/>
      <c r="BN17" s="407">
        <v>1608575</v>
      </c>
      <c r="BO17" s="408"/>
      <c r="BP17" s="408"/>
      <c r="BQ17" s="408"/>
      <c r="BR17" s="408"/>
      <c r="BS17" s="408"/>
      <c r="BT17" s="408"/>
      <c r="BU17" s="409"/>
      <c r="BV17" s="407">
        <v>1531583</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160</v>
      </c>
      <c r="C18" s="450"/>
      <c r="D18" s="450"/>
      <c r="E18" s="530"/>
      <c r="F18" s="530"/>
      <c r="G18" s="530"/>
      <c r="H18" s="530"/>
      <c r="I18" s="530"/>
      <c r="J18" s="530"/>
      <c r="K18" s="530"/>
      <c r="L18" s="531">
        <v>82.67</v>
      </c>
      <c r="M18" s="531"/>
      <c r="N18" s="531"/>
      <c r="O18" s="531"/>
      <c r="P18" s="531"/>
      <c r="Q18" s="531"/>
      <c r="R18" s="532"/>
      <c r="S18" s="532"/>
      <c r="T18" s="532"/>
      <c r="U18" s="532"/>
      <c r="V18" s="533"/>
      <c r="W18" s="425"/>
      <c r="X18" s="426"/>
      <c r="Y18" s="426"/>
      <c r="Z18" s="426"/>
      <c r="AA18" s="426"/>
      <c r="AB18" s="417"/>
      <c r="AC18" s="534">
        <v>57.1</v>
      </c>
      <c r="AD18" s="535"/>
      <c r="AE18" s="535"/>
      <c r="AF18" s="535"/>
      <c r="AG18" s="536"/>
      <c r="AH18" s="534">
        <v>55.3</v>
      </c>
      <c r="AI18" s="535"/>
      <c r="AJ18" s="535"/>
      <c r="AK18" s="535"/>
      <c r="AL18" s="537"/>
      <c r="AM18" s="436"/>
      <c r="AN18" s="437"/>
      <c r="AO18" s="437"/>
      <c r="AP18" s="437"/>
      <c r="AQ18" s="437"/>
      <c r="AR18" s="437"/>
      <c r="AS18" s="437"/>
      <c r="AT18" s="438"/>
      <c r="AU18" s="439"/>
      <c r="AV18" s="440"/>
      <c r="AW18" s="440"/>
      <c r="AX18" s="440"/>
      <c r="AY18" s="441" t="s">
        <v>161</v>
      </c>
      <c r="AZ18" s="442"/>
      <c r="BA18" s="442"/>
      <c r="BB18" s="442"/>
      <c r="BC18" s="442"/>
      <c r="BD18" s="442"/>
      <c r="BE18" s="442"/>
      <c r="BF18" s="442"/>
      <c r="BG18" s="442"/>
      <c r="BH18" s="442"/>
      <c r="BI18" s="442"/>
      <c r="BJ18" s="442"/>
      <c r="BK18" s="442"/>
      <c r="BL18" s="442"/>
      <c r="BM18" s="443"/>
      <c r="BN18" s="407">
        <v>3436451</v>
      </c>
      <c r="BO18" s="408"/>
      <c r="BP18" s="408"/>
      <c r="BQ18" s="408"/>
      <c r="BR18" s="408"/>
      <c r="BS18" s="408"/>
      <c r="BT18" s="408"/>
      <c r="BU18" s="409"/>
      <c r="BV18" s="407">
        <v>3491554</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162</v>
      </c>
      <c r="C19" s="450"/>
      <c r="D19" s="450"/>
      <c r="E19" s="530"/>
      <c r="F19" s="530"/>
      <c r="G19" s="530"/>
      <c r="H19" s="530"/>
      <c r="I19" s="530"/>
      <c r="J19" s="530"/>
      <c r="K19" s="530"/>
      <c r="L19" s="538">
        <v>136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163</v>
      </c>
      <c r="AZ19" s="442"/>
      <c r="BA19" s="442"/>
      <c r="BB19" s="442"/>
      <c r="BC19" s="442"/>
      <c r="BD19" s="442"/>
      <c r="BE19" s="442"/>
      <c r="BF19" s="442"/>
      <c r="BG19" s="442"/>
      <c r="BH19" s="442"/>
      <c r="BI19" s="442"/>
      <c r="BJ19" s="442"/>
      <c r="BK19" s="442"/>
      <c r="BL19" s="442"/>
      <c r="BM19" s="443"/>
      <c r="BN19" s="407">
        <v>4643095</v>
      </c>
      <c r="BO19" s="408"/>
      <c r="BP19" s="408"/>
      <c r="BQ19" s="408"/>
      <c r="BR19" s="408"/>
      <c r="BS19" s="408"/>
      <c r="BT19" s="408"/>
      <c r="BU19" s="409"/>
      <c r="BV19" s="407">
        <v>4762915</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164</v>
      </c>
      <c r="C20" s="450"/>
      <c r="D20" s="450"/>
      <c r="E20" s="530"/>
      <c r="F20" s="530"/>
      <c r="G20" s="530"/>
      <c r="H20" s="530"/>
      <c r="I20" s="530"/>
      <c r="J20" s="530"/>
      <c r="K20" s="530"/>
      <c r="L20" s="538">
        <v>4324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165</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166</v>
      </c>
      <c r="C22" s="551"/>
      <c r="D22" s="552"/>
      <c r="E22" s="419" t="s">
        <v>1</v>
      </c>
      <c r="F22" s="424"/>
      <c r="G22" s="424"/>
      <c r="H22" s="424"/>
      <c r="I22" s="424"/>
      <c r="J22" s="424"/>
      <c r="K22" s="414"/>
      <c r="L22" s="419" t="s">
        <v>167</v>
      </c>
      <c r="M22" s="424"/>
      <c r="N22" s="424"/>
      <c r="O22" s="424"/>
      <c r="P22" s="414"/>
      <c r="Q22" s="582" t="s">
        <v>168</v>
      </c>
      <c r="R22" s="583"/>
      <c r="S22" s="583"/>
      <c r="T22" s="583"/>
      <c r="U22" s="583"/>
      <c r="V22" s="584"/>
      <c r="W22" s="550" t="s">
        <v>169</v>
      </c>
      <c r="X22" s="551"/>
      <c r="Y22" s="552"/>
      <c r="Z22" s="419" t="s">
        <v>1</v>
      </c>
      <c r="AA22" s="424"/>
      <c r="AB22" s="424"/>
      <c r="AC22" s="424"/>
      <c r="AD22" s="424"/>
      <c r="AE22" s="424"/>
      <c r="AF22" s="424"/>
      <c r="AG22" s="414"/>
      <c r="AH22" s="588" t="s">
        <v>170</v>
      </c>
      <c r="AI22" s="424"/>
      <c r="AJ22" s="424"/>
      <c r="AK22" s="424"/>
      <c r="AL22" s="414"/>
      <c r="AM22" s="588" t="s">
        <v>171</v>
      </c>
      <c r="AN22" s="589"/>
      <c r="AO22" s="589"/>
      <c r="AP22" s="589"/>
      <c r="AQ22" s="589"/>
      <c r="AR22" s="590"/>
      <c r="AS22" s="582" t="s">
        <v>168</v>
      </c>
      <c r="AT22" s="583"/>
      <c r="AU22" s="583"/>
      <c r="AV22" s="583"/>
      <c r="AW22" s="583"/>
      <c r="AX22" s="594"/>
      <c r="AY22" s="367" t="s">
        <v>172</v>
      </c>
      <c r="AZ22" s="368"/>
      <c r="BA22" s="368"/>
      <c r="BB22" s="368"/>
      <c r="BC22" s="368"/>
      <c r="BD22" s="368"/>
      <c r="BE22" s="368"/>
      <c r="BF22" s="368"/>
      <c r="BG22" s="368"/>
      <c r="BH22" s="368"/>
      <c r="BI22" s="368"/>
      <c r="BJ22" s="368"/>
      <c r="BK22" s="368"/>
      <c r="BL22" s="368"/>
      <c r="BM22" s="369"/>
      <c r="BN22" s="370">
        <v>6512639</v>
      </c>
      <c r="BO22" s="371"/>
      <c r="BP22" s="371"/>
      <c r="BQ22" s="371"/>
      <c r="BR22" s="371"/>
      <c r="BS22" s="371"/>
      <c r="BT22" s="371"/>
      <c r="BU22" s="372"/>
      <c r="BV22" s="370">
        <v>6603020</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173</v>
      </c>
      <c r="AZ23" s="442"/>
      <c r="BA23" s="442"/>
      <c r="BB23" s="442"/>
      <c r="BC23" s="442"/>
      <c r="BD23" s="442"/>
      <c r="BE23" s="442"/>
      <c r="BF23" s="442"/>
      <c r="BG23" s="442"/>
      <c r="BH23" s="442"/>
      <c r="BI23" s="442"/>
      <c r="BJ23" s="442"/>
      <c r="BK23" s="442"/>
      <c r="BL23" s="442"/>
      <c r="BM23" s="443"/>
      <c r="BN23" s="407">
        <v>5071745</v>
      </c>
      <c r="BO23" s="408"/>
      <c r="BP23" s="408"/>
      <c r="BQ23" s="408"/>
      <c r="BR23" s="408"/>
      <c r="BS23" s="408"/>
      <c r="BT23" s="408"/>
      <c r="BU23" s="409"/>
      <c r="BV23" s="407">
        <v>4988478</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174</v>
      </c>
      <c r="F24" s="437"/>
      <c r="G24" s="437"/>
      <c r="H24" s="437"/>
      <c r="I24" s="437"/>
      <c r="J24" s="437"/>
      <c r="K24" s="438"/>
      <c r="L24" s="458">
        <v>1</v>
      </c>
      <c r="M24" s="459"/>
      <c r="N24" s="459"/>
      <c r="O24" s="459"/>
      <c r="P24" s="501"/>
      <c r="Q24" s="458">
        <v>6723</v>
      </c>
      <c r="R24" s="459"/>
      <c r="S24" s="459"/>
      <c r="T24" s="459"/>
      <c r="U24" s="459"/>
      <c r="V24" s="501"/>
      <c r="W24" s="553"/>
      <c r="X24" s="554"/>
      <c r="Y24" s="555"/>
      <c r="Z24" s="457" t="s">
        <v>175</v>
      </c>
      <c r="AA24" s="437"/>
      <c r="AB24" s="437"/>
      <c r="AC24" s="437"/>
      <c r="AD24" s="437"/>
      <c r="AE24" s="437"/>
      <c r="AF24" s="437"/>
      <c r="AG24" s="438"/>
      <c r="AH24" s="458">
        <v>97</v>
      </c>
      <c r="AI24" s="459"/>
      <c r="AJ24" s="459"/>
      <c r="AK24" s="459"/>
      <c r="AL24" s="501"/>
      <c r="AM24" s="458">
        <v>304968</v>
      </c>
      <c r="AN24" s="459"/>
      <c r="AO24" s="459"/>
      <c r="AP24" s="459"/>
      <c r="AQ24" s="459"/>
      <c r="AR24" s="501"/>
      <c r="AS24" s="458">
        <v>3144</v>
      </c>
      <c r="AT24" s="459"/>
      <c r="AU24" s="459"/>
      <c r="AV24" s="459"/>
      <c r="AW24" s="459"/>
      <c r="AX24" s="460"/>
      <c r="AY24" s="523" t="s">
        <v>176</v>
      </c>
      <c r="AZ24" s="524"/>
      <c r="BA24" s="524"/>
      <c r="BB24" s="524"/>
      <c r="BC24" s="524"/>
      <c r="BD24" s="524"/>
      <c r="BE24" s="524"/>
      <c r="BF24" s="524"/>
      <c r="BG24" s="524"/>
      <c r="BH24" s="524"/>
      <c r="BI24" s="524"/>
      <c r="BJ24" s="524"/>
      <c r="BK24" s="524"/>
      <c r="BL24" s="524"/>
      <c r="BM24" s="525"/>
      <c r="BN24" s="407">
        <v>4038980</v>
      </c>
      <c r="BO24" s="408"/>
      <c r="BP24" s="408"/>
      <c r="BQ24" s="408"/>
      <c r="BR24" s="408"/>
      <c r="BS24" s="408"/>
      <c r="BT24" s="408"/>
      <c r="BU24" s="409"/>
      <c r="BV24" s="407">
        <v>3939258</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177</v>
      </c>
      <c r="F25" s="437"/>
      <c r="G25" s="437"/>
      <c r="H25" s="437"/>
      <c r="I25" s="437"/>
      <c r="J25" s="437"/>
      <c r="K25" s="438"/>
      <c r="L25" s="458">
        <v>1</v>
      </c>
      <c r="M25" s="459"/>
      <c r="N25" s="459"/>
      <c r="O25" s="459"/>
      <c r="P25" s="501"/>
      <c r="Q25" s="458">
        <v>5729</v>
      </c>
      <c r="R25" s="459"/>
      <c r="S25" s="459"/>
      <c r="T25" s="459"/>
      <c r="U25" s="459"/>
      <c r="V25" s="501"/>
      <c r="W25" s="553"/>
      <c r="X25" s="554"/>
      <c r="Y25" s="555"/>
      <c r="Z25" s="457" t="s">
        <v>178</v>
      </c>
      <c r="AA25" s="437"/>
      <c r="AB25" s="437"/>
      <c r="AC25" s="437"/>
      <c r="AD25" s="437"/>
      <c r="AE25" s="437"/>
      <c r="AF25" s="437"/>
      <c r="AG25" s="438"/>
      <c r="AH25" s="458" t="s">
        <v>179</v>
      </c>
      <c r="AI25" s="459"/>
      <c r="AJ25" s="459"/>
      <c r="AK25" s="459"/>
      <c r="AL25" s="501"/>
      <c r="AM25" s="458" t="s">
        <v>180</v>
      </c>
      <c r="AN25" s="459"/>
      <c r="AO25" s="459"/>
      <c r="AP25" s="459"/>
      <c r="AQ25" s="459"/>
      <c r="AR25" s="501"/>
      <c r="AS25" s="458" t="s">
        <v>180</v>
      </c>
      <c r="AT25" s="459"/>
      <c r="AU25" s="459"/>
      <c r="AV25" s="459"/>
      <c r="AW25" s="459"/>
      <c r="AX25" s="460"/>
      <c r="AY25" s="367" t="s">
        <v>181</v>
      </c>
      <c r="AZ25" s="368"/>
      <c r="BA25" s="368"/>
      <c r="BB25" s="368"/>
      <c r="BC25" s="368"/>
      <c r="BD25" s="368"/>
      <c r="BE25" s="368"/>
      <c r="BF25" s="368"/>
      <c r="BG25" s="368"/>
      <c r="BH25" s="368"/>
      <c r="BI25" s="368"/>
      <c r="BJ25" s="368"/>
      <c r="BK25" s="368"/>
      <c r="BL25" s="368"/>
      <c r="BM25" s="369"/>
      <c r="BN25" s="370">
        <v>106021</v>
      </c>
      <c r="BO25" s="371"/>
      <c r="BP25" s="371"/>
      <c r="BQ25" s="371"/>
      <c r="BR25" s="371"/>
      <c r="BS25" s="371"/>
      <c r="BT25" s="371"/>
      <c r="BU25" s="372"/>
      <c r="BV25" s="370">
        <v>25</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182</v>
      </c>
      <c r="F26" s="437"/>
      <c r="G26" s="437"/>
      <c r="H26" s="437"/>
      <c r="I26" s="437"/>
      <c r="J26" s="437"/>
      <c r="K26" s="438"/>
      <c r="L26" s="458">
        <v>1</v>
      </c>
      <c r="M26" s="459"/>
      <c r="N26" s="459"/>
      <c r="O26" s="459"/>
      <c r="P26" s="501"/>
      <c r="Q26" s="458">
        <v>5301</v>
      </c>
      <c r="R26" s="459"/>
      <c r="S26" s="459"/>
      <c r="T26" s="459"/>
      <c r="U26" s="459"/>
      <c r="V26" s="501"/>
      <c r="W26" s="553"/>
      <c r="X26" s="554"/>
      <c r="Y26" s="555"/>
      <c r="Z26" s="457" t="s">
        <v>183</v>
      </c>
      <c r="AA26" s="559"/>
      <c r="AB26" s="559"/>
      <c r="AC26" s="559"/>
      <c r="AD26" s="559"/>
      <c r="AE26" s="559"/>
      <c r="AF26" s="559"/>
      <c r="AG26" s="560"/>
      <c r="AH26" s="458">
        <v>11</v>
      </c>
      <c r="AI26" s="459"/>
      <c r="AJ26" s="459"/>
      <c r="AK26" s="459"/>
      <c r="AL26" s="501"/>
      <c r="AM26" s="458">
        <v>36784</v>
      </c>
      <c r="AN26" s="459"/>
      <c r="AO26" s="459"/>
      <c r="AP26" s="459"/>
      <c r="AQ26" s="459"/>
      <c r="AR26" s="501"/>
      <c r="AS26" s="458">
        <v>3344</v>
      </c>
      <c r="AT26" s="459"/>
      <c r="AU26" s="459"/>
      <c r="AV26" s="459"/>
      <c r="AW26" s="459"/>
      <c r="AX26" s="460"/>
      <c r="AY26" s="410" t="s">
        <v>184</v>
      </c>
      <c r="AZ26" s="411"/>
      <c r="BA26" s="411"/>
      <c r="BB26" s="411"/>
      <c r="BC26" s="411"/>
      <c r="BD26" s="411"/>
      <c r="BE26" s="411"/>
      <c r="BF26" s="411"/>
      <c r="BG26" s="411"/>
      <c r="BH26" s="411"/>
      <c r="BI26" s="411"/>
      <c r="BJ26" s="411"/>
      <c r="BK26" s="411"/>
      <c r="BL26" s="411"/>
      <c r="BM26" s="412"/>
      <c r="BN26" s="407" t="s">
        <v>180</v>
      </c>
      <c r="BO26" s="408"/>
      <c r="BP26" s="408"/>
      <c r="BQ26" s="408"/>
      <c r="BR26" s="408"/>
      <c r="BS26" s="408"/>
      <c r="BT26" s="408"/>
      <c r="BU26" s="409"/>
      <c r="BV26" s="407" t="s">
        <v>180</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185</v>
      </c>
      <c r="F27" s="437"/>
      <c r="G27" s="437"/>
      <c r="H27" s="437"/>
      <c r="I27" s="437"/>
      <c r="J27" s="437"/>
      <c r="K27" s="438"/>
      <c r="L27" s="458">
        <v>1</v>
      </c>
      <c r="M27" s="459"/>
      <c r="N27" s="459"/>
      <c r="O27" s="459"/>
      <c r="P27" s="501"/>
      <c r="Q27" s="458">
        <v>3350</v>
      </c>
      <c r="R27" s="459"/>
      <c r="S27" s="459"/>
      <c r="T27" s="459"/>
      <c r="U27" s="459"/>
      <c r="V27" s="501"/>
      <c r="W27" s="553"/>
      <c r="X27" s="554"/>
      <c r="Y27" s="555"/>
      <c r="Z27" s="457" t="s">
        <v>186</v>
      </c>
      <c r="AA27" s="437"/>
      <c r="AB27" s="437"/>
      <c r="AC27" s="437"/>
      <c r="AD27" s="437"/>
      <c r="AE27" s="437"/>
      <c r="AF27" s="437"/>
      <c r="AG27" s="438"/>
      <c r="AH27" s="458">
        <v>8</v>
      </c>
      <c r="AI27" s="459"/>
      <c r="AJ27" s="459"/>
      <c r="AK27" s="459"/>
      <c r="AL27" s="501"/>
      <c r="AM27" s="458">
        <v>21536</v>
      </c>
      <c r="AN27" s="459"/>
      <c r="AO27" s="459"/>
      <c r="AP27" s="459"/>
      <c r="AQ27" s="459"/>
      <c r="AR27" s="501"/>
      <c r="AS27" s="458">
        <v>2692</v>
      </c>
      <c r="AT27" s="459"/>
      <c r="AU27" s="459"/>
      <c r="AV27" s="459"/>
      <c r="AW27" s="459"/>
      <c r="AX27" s="460"/>
      <c r="AY27" s="502" t="s">
        <v>187</v>
      </c>
      <c r="AZ27" s="503"/>
      <c r="BA27" s="503"/>
      <c r="BB27" s="503"/>
      <c r="BC27" s="503"/>
      <c r="BD27" s="503"/>
      <c r="BE27" s="503"/>
      <c r="BF27" s="503"/>
      <c r="BG27" s="503"/>
      <c r="BH27" s="503"/>
      <c r="BI27" s="503"/>
      <c r="BJ27" s="503"/>
      <c r="BK27" s="503"/>
      <c r="BL27" s="503"/>
      <c r="BM27" s="504"/>
      <c r="BN27" s="526">
        <v>66950</v>
      </c>
      <c r="BO27" s="527"/>
      <c r="BP27" s="527"/>
      <c r="BQ27" s="527"/>
      <c r="BR27" s="527"/>
      <c r="BS27" s="527"/>
      <c r="BT27" s="527"/>
      <c r="BU27" s="528"/>
      <c r="BV27" s="526">
        <v>66919</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188</v>
      </c>
      <c r="F28" s="437"/>
      <c r="G28" s="437"/>
      <c r="H28" s="437"/>
      <c r="I28" s="437"/>
      <c r="J28" s="437"/>
      <c r="K28" s="438"/>
      <c r="L28" s="458">
        <v>1</v>
      </c>
      <c r="M28" s="459"/>
      <c r="N28" s="459"/>
      <c r="O28" s="459"/>
      <c r="P28" s="501"/>
      <c r="Q28" s="458">
        <v>2450</v>
      </c>
      <c r="R28" s="459"/>
      <c r="S28" s="459"/>
      <c r="T28" s="459"/>
      <c r="U28" s="459"/>
      <c r="V28" s="501"/>
      <c r="W28" s="553"/>
      <c r="X28" s="554"/>
      <c r="Y28" s="555"/>
      <c r="Z28" s="457" t="s">
        <v>189</v>
      </c>
      <c r="AA28" s="437"/>
      <c r="AB28" s="437"/>
      <c r="AC28" s="437"/>
      <c r="AD28" s="437"/>
      <c r="AE28" s="437"/>
      <c r="AF28" s="437"/>
      <c r="AG28" s="438"/>
      <c r="AH28" s="458" t="s">
        <v>180</v>
      </c>
      <c r="AI28" s="459"/>
      <c r="AJ28" s="459"/>
      <c r="AK28" s="459"/>
      <c r="AL28" s="501"/>
      <c r="AM28" s="458" t="s">
        <v>190</v>
      </c>
      <c r="AN28" s="459"/>
      <c r="AO28" s="459"/>
      <c r="AP28" s="459"/>
      <c r="AQ28" s="459"/>
      <c r="AR28" s="501"/>
      <c r="AS28" s="458" t="s">
        <v>179</v>
      </c>
      <c r="AT28" s="459"/>
      <c r="AU28" s="459"/>
      <c r="AV28" s="459"/>
      <c r="AW28" s="459"/>
      <c r="AX28" s="460"/>
      <c r="AY28" s="561" t="s">
        <v>191</v>
      </c>
      <c r="AZ28" s="562"/>
      <c r="BA28" s="562"/>
      <c r="BB28" s="563"/>
      <c r="BC28" s="367" t="s">
        <v>50</v>
      </c>
      <c r="BD28" s="368"/>
      <c r="BE28" s="368"/>
      <c r="BF28" s="368"/>
      <c r="BG28" s="368"/>
      <c r="BH28" s="368"/>
      <c r="BI28" s="368"/>
      <c r="BJ28" s="368"/>
      <c r="BK28" s="368"/>
      <c r="BL28" s="368"/>
      <c r="BM28" s="369"/>
      <c r="BN28" s="370">
        <v>915919</v>
      </c>
      <c r="BO28" s="371"/>
      <c r="BP28" s="371"/>
      <c r="BQ28" s="371"/>
      <c r="BR28" s="371"/>
      <c r="BS28" s="371"/>
      <c r="BT28" s="371"/>
      <c r="BU28" s="372"/>
      <c r="BV28" s="370">
        <v>879885</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192</v>
      </c>
      <c r="F29" s="437"/>
      <c r="G29" s="437"/>
      <c r="H29" s="437"/>
      <c r="I29" s="437"/>
      <c r="J29" s="437"/>
      <c r="K29" s="438"/>
      <c r="L29" s="458">
        <v>10</v>
      </c>
      <c r="M29" s="459"/>
      <c r="N29" s="459"/>
      <c r="O29" s="459"/>
      <c r="P29" s="501"/>
      <c r="Q29" s="458">
        <v>2250</v>
      </c>
      <c r="R29" s="459"/>
      <c r="S29" s="459"/>
      <c r="T29" s="459"/>
      <c r="U29" s="459"/>
      <c r="V29" s="501"/>
      <c r="W29" s="556"/>
      <c r="X29" s="557"/>
      <c r="Y29" s="558"/>
      <c r="Z29" s="457" t="s">
        <v>193</v>
      </c>
      <c r="AA29" s="437"/>
      <c r="AB29" s="437"/>
      <c r="AC29" s="437"/>
      <c r="AD29" s="437"/>
      <c r="AE29" s="437"/>
      <c r="AF29" s="437"/>
      <c r="AG29" s="438"/>
      <c r="AH29" s="458">
        <v>105</v>
      </c>
      <c r="AI29" s="459"/>
      <c r="AJ29" s="459"/>
      <c r="AK29" s="459"/>
      <c r="AL29" s="501"/>
      <c r="AM29" s="458">
        <v>326504</v>
      </c>
      <c r="AN29" s="459"/>
      <c r="AO29" s="459"/>
      <c r="AP29" s="459"/>
      <c r="AQ29" s="459"/>
      <c r="AR29" s="501"/>
      <c r="AS29" s="458">
        <v>3110</v>
      </c>
      <c r="AT29" s="459"/>
      <c r="AU29" s="459"/>
      <c r="AV29" s="459"/>
      <c r="AW29" s="459"/>
      <c r="AX29" s="460"/>
      <c r="AY29" s="564"/>
      <c r="AZ29" s="565"/>
      <c r="BA29" s="565"/>
      <c r="BB29" s="566"/>
      <c r="BC29" s="441" t="s">
        <v>194</v>
      </c>
      <c r="BD29" s="442"/>
      <c r="BE29" s="442"/>
      <c r="BF29" s="442"/>
      <c r="BG29" s="442"/>
      <c r="BH29" s="442"/>
      <c r="BI29" s="442"/>
      <c r="BJ29" s="442"/>
      <c r="BK29" s="442"/>
      <c r="BL29" s="442"/>
      <c r="BM29" s="443"/>
      <c r="BN29" s="407">
        <v>53096</v>
      </c>
      <c r="BO29" s="408"/>
      <c r="BP29" s="408"/>
      <c r="BQ29" s="408"/>
      <c r="BR29" s="408"/>
      <c r="BS29" s="408"/>
      <c r="BT29" s="408"/>
      <c r="BU29" s="409"/>
      <c r="BV29" s="407">
        <v>53044</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195</v>
      </c>
      <c r="X30" s="575"/>
      <c r="Y30" s="575"/>
      <c r="Z30" s="575"/>
      <c r="AA30" s="575"/>
      <c r="AB30" s="575"/>
      <c r="AC30" s="575"/>
      <c r="AD30" s="575"/>
      <c r="AE30" s="575"/>
      <c r="AF30" s="575"/>
      <c r="AG30" s="576"/>
      <c r="AH30" s="534">
        <v>96.5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52</v>
      </c>
      <c r="BD30" s="524"/>
      <c r="BE30" s="524"/>
      <c r="BF30" s="524"/>
      <c r="BG30" s="524"/>
      <c r="BH30" s="524"/>
      <c r="BI30" s="524"/>
      <c r="BJ30" s="524"/>
      <c r="BK30" s="524"/>
      <c r="BL30" s="524"/>
      <c r="BM30" s="525"/>
      <c r="BN30" s="526">
        <v>1310626</v>
      </c>
      <c r="BO30" s="527"/>
      <c r="BP30" s="527"/>
      <c r="BQ30" s="527"/>
      <c r="BR30" s="527"/>
      <c r="BS30" s="527"/>
      <c r="BT30" s="527"/>
      <c r="BU30" s="528"/>
      <c r="BV30" s="526">
        <v>1052656</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196</v>
      </c>
      <c r="D32" s="570"/>
      <c r="E32" s="570"/>
      <c r="F32" s="570"/>
      <c r="G32" s="570"/>
      <c r="H32" s="570"/>
      <c r="I32" s="570"/>
      <c r="J32" s="570"/>
      <c r="K32" s="570"/>
      <c r="L32" s="570"/>
      <c r="M32" s="570"/>
      <c r="N32" s="570"/>
      <c r="O32" s="570"/>
      <c r="P32" s="570"/>
      <c r="Q32" s="570"/>
      <c r="R32" s="570"/>
      <c r="S32" s="570"/>
      <c r="U32" s="411" t="s">
        <v>197</v>
      </c>
      <c r="V32" s="411"/>
      <c r="W32" s="411"/>
      <c r="X32" s="411"/>
      <c r="Y32" s="411"/>
      <c r="Z32" s="411"/>
      <c r="AA32" s="411"/>
      <c r="AB32" s="411"/>
      <c r="AC32" s="411"/>
      <c r="AD32" s="411"/>
      <c r="AE32" s="411"/>
      <c r="AF32" s="411"/>
      <c r="AG32" s="411"/>
      <c r="AH32" s="411"/>
      <c r="AI32" s="411"/>
      <c r="AJ32" s="411"/>
      <c r="AK32" s="411"/>
      <c r="AM32" s="411" t="s">
        <v>198</v>
      </c>
      <c r="AN32" s="411"/>
      <c r="AO32" s="411"/>
      <c r="AP32" s="411"/>
      <c r="AQ32" s="411"/>
      <c r="AR32" s="411"/>
      <c r="AS32" s="411"/>
      <c r="AT32" s="411"/>
      <c r="AU32" s="411"/>
      <c r="AV32" s="411"/>
      <c r="AW32" s="411"/>
      <c r="AX32" s="411"/>
      <c r="AY32" s="411"/>
      <c r="AZ32" s="411"/>
      <c r="BA32" s="411"/>
      <c r="BB32" s="411"/>
      <c r="BC32" s="411"/>
      <c r="BE32" s="411" t="s">
        <v>199</v>
      </c>
      <c r="BF32" s="411"/>
      <c r="BG32" s="411"/>
      <c r="BH32" s="411"/>
      <c r="BI32" s="411"/>
      <c r="BJ32" s="411"/>
      <c r="BK32" s="411"/>
      <c r="BL32" s="411"/>
      <c r="BM32" s="411"/>
      <c r="BN32" s="411"/>
      <c r="BO32" s="411"/>
      <c r="BP32" s="411"/>
      <c r="BQ32" s="411"/>
      <c r="BR32" s="411"/>
      <c r="BS32" s="411"/>
      <c r="BT32" s="411"/>
      <c r="BU32" s="411"/>
      <c r="BW32" s="411" t="s">
        <v>200</v>
      </c>
      <c r="BX32" s="411"/>
      <c r="BY32" s="411"/>
      <c r="BZ32" s="411"/>
      <c r="CA32" s="411"/>
      <c r="CB32" s="411"/>
      <c r="CC32" s="411"/>
      <c r="CD32" s="411"/>
      <c r="CE32" s="411"/>
      <c r="CF32" s="411"/>
      <c r="CG32" s="411"/>
      <c r="CH32" s="411"/>
      <c r="CI32" s="411"/>
      <c r="CJ32" s="411"/>
      <c r="CK32" s="411"/>
      <c r="CL32" s="411"/>
      <c r="CM32" s="411"/>
      <c r="CO32" s="411" t="s">
        <v>201</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202</v>
      </c>
      <c r="D33" s="431"/>
      <c r="E33" s="396" t="s">
        <v>203</v>
      </c>
      <c r="F33" s="396"/>
      <c r="G33" s="396"/>
      <c r="H33" s="396"/>
      <c r="I33" s="396"/>
      <c r="J33" s="396"/>
      <c r="K33" s="396"/>
      <c r="L33" s="396"/>
      <c r="M33" s="396"/>
      <c r="N33" s="396"/>
      <c r="O33" s="396"/>
      <c r="P33" s="396"/>
      <c r="Q33" s="396"/>
      <c r="R33" s="396"/>
      <c r="S33" s="396"/>
      <c r="T33" s="206"/>
      <c r="U33" s="431" t="s">
        <v>204</v>
      </c>
      <c r="V33" s="431"/>
      <c r="W33" s="396" t="s">
        <v>203</v>
      </c>
      <c r="X33" s="396"/>
      <c r="Y33" s="396"/>
      <c r="Z33" s="396"/>
      <c r="AA33" s="396"/>
      <c r="AB33" s="396"/>
      <c r="AC33" s="396"/>
      <c r="AD33" s="396"/>
      <c r="AE33" s="396"/>
      <c r="AF33" s="396"/>
      <c r="AG33" s="396"/>
      <c r="AH33" s="396"/>
      <c r="AI33" s="396"/>
      <c r="AJ33" s="396"/>
      <c r="AK33" s="396"/>
      <c r="AL33" s="206"/>
      <c r="AM33" s="431" t="s">
        <v>205</v>
      </c>
      <c r="AN33" s="431"/>
      <c r="AO33" s="396" t="s">
        <v>203</v>
      </c>
      <c r="AP33" s="396"/>
      <c r="AQ33" s="396"/>
      <c r="AR33" s="396"/>
      <c r="AS33" s="396"/>
      <c r="AT33" s="396"/>
      <c r="AU33" s="396"/>
      <c r="AV33" s="396"/>
      <c r="AW33" s="396"/>
      <c r="AX33" s="396"/>
      <c r="AY33" s="396"/>
      <c r="AZ33" s="396"/>
      <c r="BA33" s="396"/>
      <c r="BB33" s="396"/>
      <c r="BC33" s="396"/>
      <c r="BD33" s="207"/>
      <c r="BE33" s="396" t="s">
        <v>206</v>
      </c>
      <c r="BF33" s="396"/>
      <c r="BG33" s="396" t="s">
        <v>207</v>
      </c>
      <c r="BH33" s="396"/>
      <c r="BI33" s="396"/>
      <c r="BJ33" s="396"/>
      <c r="BK33" s="396"/>
      <c r="BL33" s="396"/>
      <c r="BM33" s="396"/>
      <c r="BN33" s="396"/>
      <c r="BO33" s="396"/>
      <c r="BP33" s="396"/>
      <c r="BQ33" s="396"/>
      <c r="BR33" s="396"/>
      <c r="BS33" s="396"/>
      <c r="BT33" s="396"/>
      <c r="BU33" s="396"/>
      <c r="BV33" s="207"/>
      <c r="BW33" s="431" t="s">
        <v>206</v>
      </c>
      <c r="BX33" s="431"/>
      <c r="BY33" s="396" t="s">
        <v>208</v>
      </c>
      <c r="BZ33" s="396"/>
      <c r="CA33" s="396"/>
      <c r="CB33" s="396"/>
      <c r="CC33" s="396"/>
      <c r="CD33" s="396"/>
      <c r="CE33" s="396"/>
      <c r="CF33" s="396"/>
      <c r="CG33" s="396"/>
      <c r="CH33" s="396"/>
      <c r="CI33" s="396"/>
      <c r="CJ33" s="396"/>
      <c r="CK33" s="396"/>
      <c r="CL33" s="396"/>
      <c r="CM33" s="396"/>
      <c r="CN33" s="206"/>
      <c r="CO33" s="431" t="s">
        <v>205</v>
      </c>
      <c r="CP33" s="431"/>
      <c r="CQ33" s="396" t="s">
        <v>209</v>
      </c>
      <c r="CR33" s="396"/>
      <c r="CS33" s="396"/>
      <c r="CT33" s="396"/>
      <c r="CU33" s="396"/>
      <c r="CV33" s="396"/>
      <c r="CW33" s="396"/>
      <c r="CX33" s="396"/>
      <c r="CY33" s="396"/>
      <c r="CZ33" s="396"/>
      <c r="DA33" s="396"/>
      <c r="DB33" s="396"/>
      <c r="DC33" s="396"/>
      <c r="DD33" s="396"/>
      <c r="DE33" s="396"/>
      <c r="DF33" s="206"/>
      <c r="DG33" s="596" t="s">
        <v>210</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f>IF(BG34="","",MAX(C34:D43,U34:V43,AM34:AN43)+1)</f>
        <v>8</v>
      </c>
      <c r="BF34" s="597"/>
      <c r="BG34" s="598" t="str">
        <f>IF('各会計、関係団体の財政状況及び健全化判断比率'!B33="","",'各会計、関係団体の財政状況及び健全化判断比率'!B33)</f>
        <v>土地開発事業会計</v>
      </c>
      <c r="BH34" s="598"/>
      <c r="BI34" s="598"/>
      <c r="BJ34" s="598"/>
      <c r="BK34" s="598"/>
      <c r="BL34" s="598"/>
      <c r="BM34" s="598"/>
      <c r="BN34" s="598"/>
      <c r="BO34" s="598"/>
      <c r="BP34" s="598"/>
      <c r="BQ34" s="598"/>
      <c r="BR34" s="598"/>
      <c r="BS34" s="598"/>
      <c r="BT34" s="598"/>
      <c r="BU34" s="598"/>
      <c r="BV34" s="181"/>
      <c r="BW34" s="597" t="str">
        <f>IF(BY34="","",MAX(C34:D43,U34:V43,AM34:AN43,BE34:BF43)+1)</f>
        <v/>
      </c>
      <c r="BX34" s="597"/>
      <c r="BY34" s="598" t="str">
        <f>IF('各会計、関係団体の財政状況及び健全化判断比率'!B68="","",'各会計、関係団体の財政状況及び健全化判断比率'!B68)</f>
        <v/>
      </c>
      <c r="BZ34" s="598"/>
      <c r="CA34" s="598"/>
      <c r="CB34" s="598"/>
      <c r="CC34" s="598"/>
      <c r="CD34" s="598"/>
      <c r="CE34" s="598"/>
      <c r="CF34" s="598"/>
      <c r="CG34" s="598"/>
      <c r="CH34" s="598"/>
      <c r="CI34" s="598"/>
      <c r="CJ34" s="598"/>
      <c r="CK34" s="598"/>
      <c r="CL34" s="598"/>
      <c r="CM34" s="598"/>
      <c r="CN34" s="181"/>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f>IF(E35="","",C34+1)</f>
        <v>2</v>
      </c>
      <c r="D35" s="597"/>
      <c r="E35" s="598" t="str">
        <f>IF('各会計、関係団体の財政状況及び健全化判断比率'!B8="","",'各会計、関係団体の財政状況及び健全化判断比率'!B8)</f>
        <v>学校給食特別会計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t="str">
        <f t="shared" ref="BW35:BW43" si="2">IF(BY35="","",BW34+1)</f>
        <v/>
      </c>
      <c r="BX35" s="597"/>
      <c r="BY35" s="598" t="str">
        <f>IF('各会計、関係団体の財政状況及び健全化判断比率'!B69="","",'各会計、関係団体の財政状況及び健全化判断比率'!B69)</f>
        <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t="str">
        <f t="shared" si="2"/>
        <v/>
      </c>
      <c r="BX36" s="597"/>
      <c r="BY36" s="598" t="str">
        <f>IF('各会計、関係団体の財政状況及び健全化判断比率'!B70="","",'各会計、関係団体の財政状況及び健全化判断比率'!B70)</f>
        <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211</v>
      </c>
      <c r="E46" s="600" t="s">
        <v>212</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213</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214</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215</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216</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217</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218</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219</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qrxPGpEItoGTa+nm/Imq3BK2YAIQSF8yqIJVCY1Nb8hXzcr4YDr/n9xYv5f8SJKhWnwr0yQUJ20A6H7cBNsgIg==" saltValue="XbXD3jkDMIWERbEPKuwEf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8" zoomScale="74" zoomScaleNormal="74"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2">
      <c r="A34" s="22"/>
      <c r="B34" s="31"/>
      <c r="C34" s="1151" t="s">
        <v>563</v>
      </c>
      <c r="D34" s="1151"/>
      <c r="E34" s="1152"/>
      <c r="F34" s="32">
        <v>18.34</v>
      </c>
      <c r="G34" s="33">
        <v>19.739999999999998</v>
      </c>
      <c r="H34" s="33">
        <v>19.72</v>
      </c>
      <c r="I34" s="33">
        <v>19.39</v>
      </c>
      <c r="J34" s="34">
        <v>20.62</v>
      </c>
      <c r="K34" s="22"/>
      <c r="L34" s="22"/>
      <c r="M34" s="22"/>
      <c r="N34" s="22"/>
      <c r="O34" s="22"/>
      <c r="P34" s="22"/>
    </row>
    <row r="35" spans="1:16" ht="39" customHeight="1" x14ac:dyDescent="0.2">
      <c r="A35" s="22"/>
      <c r="B35" s="35"/>
      <c r="C35" s="1145" t="s">
        <v>564</v>
      </c>
      <c r="D35" s="1146"/>
      <c r="E35" s="1147"/>
      <c r="F35" s="36">
        <v>1.91</v>
      </c>
      <c r="G35" s="37">
        <v>1.47</v>
      </c>
      <c r="H35" s="37">
        <v>4.0599999999999996</v>
      </c>
      <c r="I35" s="37">
        <v>3.79</v>
      </c>
      <c r="J35" s="38">
        <v>6.38</v>
      </c>
      <c r="K35" s="22"/>
      <c r="L35" s="22"/>
      <c r="M35" s="22"/>
      <c r="N35" s="22"/>
      <c r="O35" s="22"/>
      <c r="P35" s="22"/>
    </row>
    <row r="36" spans="1:16" ht="39" customHeight="1" x14ac:dyDescent="0.2">
      <c r="A36" s="22"/>
      <c r="B36" s="35"/>
      <c r="C36" s="1145" t="s">
        <v>565</v>
      </c>
      <c r="D36" s="1146"/>
      <c r="E36" s="1147"/>
      <c r="F36" s="36">
        <v>2.72</v>
      </c>
      <c r="G36" s="37">
        <v>2.78</v>
      </c>
      <c r="H36" s="37">
        <v>2.75</v>
      </c>
      <c r="I36" s="37">
        <v>3.03</v>
      </c>
      <c r="J36" s="38">
        <v>3.41</v>
      </c>
      <c r="K36" s="22"/>
      <c r="L36" s="22"/>
      <c r="M36" s="22"/>
      <c r="N36" s="22"/>
      <c r="O36" s="22"/>
      <c r="P36" s="22"/>
    </row>
    <row r="37" spans="1:16" ht="39" customHeight="1" x14ac:dyDescent="0.2">
      <c r="A37" s="22"/>
      <c r="B37" s="35"/>
      <c r="C37" s="1145" t="s">
        <v>566</v>
      </c>
      <c r="D37" s="1146"/>
      <c r="E37" s="1147"/>
      <c r="F37" s="36">
        <v>1.63</v>
      </c>
      <c r="G37" s="37">
        <v>1.94</v>
      </c>
      <c r="H37" s="37">
        <v>2.41</v>
      </c>
      <c r="I37" s="37">
        <v>2.58</v>
      </c>
      <c r="J37" s="38">
        <v>2.64</v>
      </c>
      <c r="K37" s="22"/>
      <c r="L37" s="22"/>
      <c r="M37" s="22"/>
      <c r="N37" s="22"/>
      <c r="O37" s="22"/>
      <c r="P37" s="22"/>
    </row>
    <row r="38" spans="1:16" ht="39" customHeight="1" x14ac:dyDescent="0.2">
      <c r="A38" s="22"/>
      <c r="B38" s="35"/>
      <c r="C38" s="1145" t="s">
        <v>567</v>
      </c>
      <c r="D38" s="1146"/>
      <c r="E38" s="1147"/>
      <c r="F38" s="36">
        <v>0.93</v>
      </c>
      <c r="G38" s="37">
        <v>1.35</v>
      </c>
      <c r="H38" s="37">
        <v>1.23</v>
      </c>
      <c r="I38" s="37">
        <v>1.99</v>
      </c>
      <c r="J38" s="38">
        <v>1.53</v>
      </c>
      <c r="K38" s="22"/>
      <c r="L38" s="22"/>
      <c r="M38" s="22"/>
      <c r="N38" s="22"/>
      <c r="O38" s="22"/>
      <c r="P38" s="22"/>
    </row>
    <row r="39" spans="1:16" ht="39" customHeight="1" x14ac:dyDescent="0.2">
      <c r="A39" s="22"/>
      <c r="B39" s="35"/>
      <c r="C39" s="1145" t="s">
        <v>568</v>
      </c>
      <c r="D39" s="1146"/>
      <c r="E39" s="1147"/>
      <c r="F39" s="36">
        <v>1.22</v>
      </c>
      <c r="G39" s="37">
        <v>0.47</v>
      </c>
      <c r="H39" s="37">
        <v>0.28999999999999998</v>
      </c>
      <c r="I39" s="37">
        <v>0.55000000000000004</v>
      </c>
      <c r="J39" s="38">
        <v>0.6</v>
      </c>
      <c r="K39" s="22"/>
      <c r="L39" s="22"/>
      <c r="M39" s="22"/>
      <c r="N39" s="22"/>
      <c r="O39" s="22"/>
      <c r="P39" s="22"/>
    </row>
    <row r="40" spans="1:16" ht="39" customHeight="1" x14ac:dyDescent="0.2">
      <c r="A40" s="22"/>
      <c r="B40" s="35"/>
      <c r="C40" s="1145" t="s">
        <v>569</v>
      </c>
      <c r="D40" s="1146"/>
      <c r="E40" s="1147"/>
      <c r="F40" s="36">
        <v>0.08</v>
      </c>
      <c r="G40" s="37">
        <v>0.04</v>
      </c>
      <c r="H40" s="37">
        <v>0.09</v>
      </c>
      <c r="I40" s="37">
        <v>0.05</v>
      </c>
      <c r="J40" s="38">
        <v>0.04</v>
      </c>
      <c r="K40" s="22"/>
      <c r="L40" s="22"/>
      <c r="M40" s="22"/>
      <c r="N40" s="22"/>
      <c r="O40" s="22"/>
      <c r="P40" s="22"/>
    </row>
    <row r="41" spans="1:16" ht="39" customHeight="1" x14ac:dyDescent="0.2">
      <c r="A41" s="22"/>
      <c r="B41" s="35"/>
      <c r="C41" s="1145" t="s">
        <v>570</v>
      </c>
      <c r="D41" s="1146"/>
      <c r="E41" s="1147"/>
      <c r="F41" s="36">
        <v>0</v>
      </c>
      <c r="G41" s="37">
        <v>0</v>
      </c>
      <c r="H41" s="37">
        <v>0</v>
      </c>
      <c r="I41" s="37">
        <v>0</v>
      </c>
      <c r="J41" s="38">
        <v>0</v>
      </c>
      <c r="K41" s="22"/>
      <c r="L41" s="22"/>
      <c r="M41" s="22"/>
      <c r="N41" s="22"/>
      <c r="O41" s="22"/>
      <c r="P41" s="22"/>
    </row>
    <row r="42" spans="1:16" ht="39" customHeight="1" x14ac:dyDescent="0.2">
      <c r="A42" s="22"/>
      <c r="B42" s="39"/>
      <c r="C42" s="1145" t="s">
        <v>571</v>
      </c>
      <c r="D42" s="1146"/>
      <c r="E42" s="1147"/>
      <c r="F42" s="36" t="s">
        <v>516</v>
      </c>
      <c r="G42" s="37" t="s">
        <v>516</v>
      </c>
      <c r="H42" s="37" t="s">
        <v>516</v>
      </c>
      <c r="I42" s="37" t="s">
        <v>516</v>
      </c>
      <c r="J42" s="38" t="s">
        <v>516</v>
      </c>
      <c r="K42" s="22"/>
      <c r="L42" s="22"/>
      <c r="M42" s="22"/>
      <c r="N42" s="22"/>
      <c r="O42" s="22"/>
      <c r="P42" s="22"/>
    </row>
    <row r="43" spans="1:16" ht="39" customHeight="1" thickBot="1" x14ac:dyDescent="0.25">
      <c r="A43" s="22"/>
      <c r="B43" s="40"/>
      <c r="C43" s="1148" t="s">
        <v>572</v>
      </c>
      <c r="D43" s="1149"/>
      <c r="E43" s="1150"/>
      <c r="F43" s="41" t="s">
        <v>516</v>
      </c>
      <c r="G43" s="42" t="s">
        <v>516</v>
      </c>
      <c r="H43" s="42" t="s">
        <v>516</v>
      </c>
      <c r="I43" s="42" t="s">
        <v>516</v>
      </c>
      <c r="J43" s="43" t="s">
        <v>516</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FWPqNOcNOpY7kuhjoxA+Bqdbly+xjdMTwrROh1YOmKd1+PZdFrRTKkVanIOQEpnixldZghHtQjOF0NgDKdlyIQ==" saltValue="RrXrYy1bF677BX5Pmnxt0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4" zoomScale="72" zoomScaleNormal="72" zoomScaleSheetLayoutView="55" workbookViewId="0">
      <selection activeCell="D64" sqref="D64"/>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2">
      <c r="A45" s="48"/>
      <c r="B45" s="1153" t="s">
        <v>11</v>
      </c>
      <c r="C45" s="1154"/>
      <c r="D45" s="58"/>
      <c r="E45" s="1159" t="s">
        <v>12</v>
      </c>
      <c r="F45" s="1159"/>
      <c r="G45" s="1159"/>
      <c r="H45" s="1159"/>
      <c r="I45" s="1159"/>
      <c r="J45" s="1160"/>
      <c r="K45" s="59">
        <v>562</v>
      </c>
      <c r="L45" s="60">
        <v>567</v>
      </c>
      <c r="M45" s="60">
        <v>558</v>
      </c>
      <c r="N45" s="60">
        <v>603</v>
      </c>
      <c r="O45" s="61">
        <v>593</v>
      </c>
      <c r="P45" s="48"/>
      <c r="Q45" s="48"/>
      <c r="R45" s="48"/>
      <c r="S45" s="48"/>
      <c r="T45" s="48"/>
      <c r="U45" s="48"/>
    </row>
    <row r="46" spans="1:21" ht="30.75" customHeight="1" x14ac:dyDescent="0.2">
      <c r="A46" s="48"/>
      <c r="B46" s="1155"/>
      <c r="C46" s="1156"/>
      <c r="D46" s="62"/>
      <c r="E46" s="1161" t="s">
        <v>13</v>
      </c>
      <c r="F46" s="1161"/>
      <c r="G46" s="1161"/>
      <c r="H46" s="1161"/>
      <c r="I46" s="1161"/>
      <c r="J46" s="1162"/>
      <c r="K46" s="63" t="s">
        <v>516</v>
      </c>
      <c r="L46" s="64" t="s">
        <v>516</v>
      </c>
      <c r="M46" s="64" t="s">
        <v>516</v>
      </c>
      <c r="N46" s="64" t="s">
        <v>516</v>
      </c>
      <c r="O46" s="65" t="s">
        <v>516</v>
      </c>
      <c r="P46" s="48"/>
      <c r="Q46" s="48"/>
      <c r="R46" s="48"/>
      <c r="S46" s="48"/>
      <c r="T46" s="48"/>
      <c r="U46" s="48"/>
    </row>
    <row r="47" spans="1:21" ht="30.75" customHeight="1" x14ac:dyDescent="0.2">
      <c r="A47" s="48"/>
      <c r="B47" s="1155"/>
      <c r="C47" s="1156"/>
      <c r="D47" s="62"/>
      <c r="E47" s="1161" t="s">
        <v>14</v>
      </c>
      <c r="F47" s="1161"/>
      <c r="G47" s="1161"/>
      <c r="H47" s="1161"/>
      <c r="I47" s="1161"/>
      <c r="J47" s="1162"/>
      <c r="K47" s="63" t="s">
        <v>516</v>
      </c>
      <c r="L47" s="64" t="s">
        <v>516</v>
      </c>
      <c r="M47" s="64" t="s">
        <v>516</v>
      </c>
      <c r="N47" s="64" t="s">
        <v>516</v>
      </c>
      <c r="O47" s="65" t="s">
        <v>516</v>
      </c>
      <c r="P47" s="48"/>
      <c r="Q47" s="48"/>
      <c r="R47" s="48"/>
      <c r="S47" s="48"/>
      <c r="T47" s="48"/>
      <c r="U47" s="48"/>
    </row>
    <row r="48" spans="1:21" ht="30.75" customHeight="1" x14ac:dyDescent="0.2">
      <c r="A48" s="48"/>
      <c r="B48" s="1155"/>
      <c r="C48" s="1156"/>
      <c r="D48" s="62"/>
      <c r="E48" s="1161" t="s">
        <v>15</v>
      </c>
      <c r="F48" s="1161"/>
      <c r="G48" s="1161"/>
      <c r="H48" s="1161"/>
      <c r="I48" s="1161"/>
      <c r="J48" s="1162"/>
      <c r="K48" s="63">
        <v>139</v>
      </c>
      <c r="L48" s="64">
        <v>145</v>
      </c>
      <c r="M48" s="64">
        <v>150</v>
      </c>
      <c r="N48" s="64">
        <v>163</v>
      </c>
      <c r="O48" s="65">
        <v>165</v>
      </c>
      <c r="P48" s="48"/>
      <c r="Q48" s="48"/>
      <c r="R48" s="48"/>
      <c r="S48" s="48"/>
      <c r="T48" s="48"/>
      <c r="U48" s="48"/>
    </row>
    <row r="49" spans="1:21" ht="30.75" customHeight="1" x14ac:dyDescent="0.2">
      <c r="A49" s="48"/>
      <c r="B49" s="1155"/>
      <c r="C49" s="1156"/>
      <c r="D49" s="62"/>
      <c r="E49" s="1161" t="s">
        <v>16</v>
      </c>
      <c r="F49" s="1161"/>
      <c r="G49" s="1161"/>
      <c r="H49" s="1161"/>
      <c r="I49" s="1161"/>
      <c r="J49" s="1162"/>
      <c r="K49" s="63">
        <v>42</v>
      </c>
      <c r="L49" s="64">
        <v>16</v>
      </c>
      <c r="M49" s="64">
        <v>16</v>
      </c>
      <c r="N49" s="64">
        <v>9</v>
      </c>
      <c r="O49" s="65">
        <v>3</v>
      </c>
      <c r="P49" s="48"/>
      <c r="Q49" s="48"/>
      <c r="R49" s="48"/>
      <c r="S49" s="48"/>
      <c r="T49" s="48"/>
      <c r="U49" s="48"/>
    </row>
    <row r="50" spans="1:21" ht="30.75" customHeight="1" x14ac:dyDescent="0.2">
      <c r="A50" s="48"/>
      <c r="B50" s="1155"/>
      <c r="C50" s="1156"/>
      <c r="D50" s="62"/>
      <c r="E50" s="1161" t="s">
        <v>17</v>
      </c>
      <c r="F50" s="1161"/>
      <c r="G50" s="1161"/>
      <c r="H50" s="1161"/>
      <c r="I50" s="1161"/>
      <c r="J50" s="1162"/>
      <c r="K50" s="63">
        <v>24</v>
      </c>
      <c r="L50" s="64">
        <v>0</v>
      </c>
      <c r="M50" s="64">
        <v>0</v>
      </c>
      <c r="N50" s="64">
        <v>0</v>
      </c>
      <c r="O50" s="65">
        <v>0</v>
      </c>
      <c r="P50" s="48"/>
      <c r="Q50" s="48"/>
      <c r="R50" s="48"/>
      <c r="S50" s="48"/>
      <c r="T50" s="48"/>
      <c r="U50" s="48"/>
    </row>
    <row r="51" spans="1:21" ht="30.75" customHeight="1" x14ac:dyDescent="0.2">
      <c r="A51" s="48"/>
      <c r="B51" s="1157"/>
      <c r="C51" s="1158"/>
      <c r="D51" s="66"/>
      <c r="E51" s="1161" t="s">
        <v>18</v>
      </c>
      <c r="F51" s="1161"/>
      <c r="G51" s="1161"/>
      <c r="H51" s="1161"/>
      <c r="I51" s="1161"/>
      <c r="J51" s="1162"/>
      <c r="K51" s="63">
        <v>0</v>
      </c>
      <c r="L51" s="64">
        <v>1</v>
      </c>
      <c r="M51" s="64">
        <v>0</v>
      </c>
      <c r="N51" s="64">
        <v>0</v>
      </c>
      <c r="O51" s="65" t="s">
        <v>516</v>
      </c>
      <c r="P51" s="48"/>
      <c r="Q51" s="48"/>
      <c r="R51" s="48"/>
      <c r="S51" s="48"/>
      <c r="T51" s="48"/>
      <c r="U51" s="48"/>
    </row>
    <row r="52" spans="1:21" ht="30.75" customHeight="1" x14ac:dyDescent="0.2">
      <c r="A52" s="48"/>
      <c r="B52" s="1163" t="s">
        <v>19</v>
      </c>
      <c r="C52" s="1164"/>
      <c r="D52" s="66"/>
      <c r="E52" s="1161" t="s">
        <v>20</v>
      </c>
      <c r="F52" s="1161"/>
      <c r="G52" s="1161"/>
      <c r="H52" s="1161"/>
      <c r="I52" s="1161"/>
      <c r="J52" s="1162"/>
      <c r="K52" s="63">
        <v>478</v>
      </c>
      <c r="L52" s="64">
        <v>457</v>
      </c>
      <c r="M52" s="64">
        <v>435</v>
      </c>
      <c r="N52" s="64">
        <v>446</v>
      </c>
      <c r="O52" s="65">
        <v>441</v>
      </c>
      <c r="P52" s="48"/>
      <c r="Q52" s="48"/>
      <c r="R52" s="48"/>
      <c r="S52" s="48"/>
      <c r="T52" s="48"/>
      <c r="U52" s="48"/>
    </row>
    <row r="53" spans="1:21" ht="30.75" customHeight="1" thickBot="1" x14ac:dyDescent="0.25">
      <c r="A53" s="48"/>
      <c r="B53" s="1165" t="s">
        <v>21</v>
      </c>
      <c r="C53" s="1166"/>
      <c r="D53" s="67"/>
      <c r="E53" s="1167" t="s">
        <v>22</v>
      </c>
      <c r="F53" s="1167"/>
      <c r="G53" s="1167"/>
      <c r="H53" s="1167"/>
      <c r="I53" s="1167"/>
      <c r="J53" s="1168"/>
      <c r="K53" s="68">
        <v>289</v>
      </c>
      <c r="L53" s="69">
        <v>272</v>
      </c>
      <c r="M53" s="69">
        <v>289</v>
      </c>
      <c r="N53" s="69">
        <v>329</v>
      </c>
      <c r="O53" s="70">
        <v>320</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573</v>
      </c>
      <c r="P56" s="48"/>
      <c r="Q56" s="48"/>
      <c r="R56" s="48"/>
      <c r="S56" s="48"/>
      <c r="T56" s="48"/>
      <c r="U56" s="48"/>
    </row>
    <row r="57" spans="1:21" ht="31.5" customHeight="1" thickBot="1" x14ac:dyDescent="0.25">
      <c r="A57" s="48"/>
      <c r="B57" s="76"/>
      <c r="C57" s="77"/>
      <c r="D57" s="77"/>
      <c r="E57" s="78"/>
      <c r="F57" s="78"/>
      <c r="G57" s="78"/>
      <c r="H57" s="78"/>
      <c r="I57" s="78"/>
      <c r="J57" s="79" t="s">
        <v>2</v>
      </c>
      <c r="K57" s="80" t="s">
        <v>574</v>
      </c>
      <c r="L57" s="81" t="s">
        <v>575</v>
      </c>
      <c r="M57" s="81" t="s">
        <v>576</v>
      </c>
      <c r="N57" s="81" t="s">
        <v>577</v>
      </c>
      <c r="O57" s="82" t="s">
        <v>578</v>
      </c>
      <c r="P57" s="48"/>
      <c r="Q57" s="48"/>
      <c r="R57" s="48"/>
      <c r="S57" s="48"/>
      <c r="T57" s="48"/>
      <c r="U57" s="48"/>
    </row>
    <row r="58" spans="1:21" ht="31.5" customHeight="1" x14ac:dyDescent="0.2">
      <c r="B58" s="1169" t="s">
        <v>26</v>
      </c>
      <c r="C58" s="1170"/>
      <c r="D58" s="1175" t="s">
        <v>27</v>
      </c>
      <c r="E58" s="1176"/>
      <c r="F58" s="1176"/>
      <c r="G58" s="1176"/>
      <c r="H58" s="1176"/>
      <c r="I58" s="1176"/>
      <c r="J58" s="1177"/>
      <c r="K58" s="83"/>
      <c r="L58" s="84"/>
      <c r="M58" s="84"/>
      <c r="N58" s="84"/>
      <c r="O58" s="85"/>
    </row>
    <row r="59" spans="1:21" ht="31.5" customHeight="1" x14ac:dyDescent="0.2">
      <c r="B59" s="1171"/>
      <c r="C59" s="1172"/>
      <c r="D59" s="1178" t="s">
        <v>28</v>
      </c>
      <c r="E59" s="1179"/>
      <c r="F59" s="1179"/>
      <c r="G59" s="1179"/>
      <c r="H59" s="1179"/>
      <c r="I59" s="1179"/>
      <c r="J59" s="1180"/>
      <c r="K59" s="86"/>
      <c r="L59" s="87"/>
      <c r="M59" s="87"/>
      <c r="N59" s="87"/>
      <c r="O59" s="88"/>
    </row>
    <row r="60" spans="1:21" ht="31.5" customHeight="1" thickBot="1" x14ac:dyDescent="0.25">
      <c r="B60" s="1173"/>
      <c r="C60" s="1174"/>
      <c r="D60" s="1181" t="s">
        <v>29</v>
      </c>
      <c r="E60" s="1182"/>
      <c r="F60" s="1182"/>
      <c r="G60" s="1182"/>
      <c r="H60" s="1182"/>
      <c r="I60" s="1182"/>
      <c r="J60" s="1183"/>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tnKd0D19KagAc7n+OXcaluaUN0xNCbwjOqyxmg7Ss2H12idzegNrGypqU8MvTVo59/M0ICbhyXiF7Qlf7epmg==" saltValue="ED3368vtXzxy2VTW9pbxY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67" zoomScaleNormal="67" zoomScaleSheetLayoutView="100" workbookViewId="0">
      <selection activeCell="E54" sqref="E54"/>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556</v>
      </c>
      <c r="J40" s="103" t="s">
        <v>557</v>
      </c>
      <c r="K40" s="103" t="s">
        <v>558</v>
      </c>
      <c r="L40" s="103" t="s">
        <v>559</v>
      </c>
      <c r="M40" s="104" t="s">
        <v>560</v>
      </c>
    </row>
    <row r="41" spans="2:13" ht="27.75" customHeight="1" x14ac:dyDescent="0.2">
      <c r="B41" s="1184" t="s">
        <v>32</v>
      </c>
      <c r="C41" s="1185"/>
      <c r="D41" s="105"/>
      <c r="E41" s="1190" t="s">
        <v>33</v>
      </c>
      <c r="F41" s="1190"/>
      <c r="G41" s="1190"/>
      <c r="H41" s="1191"/>
      <c r="I41" s="355">
        <v>6325</v>
      </c>
      <c r="J41" s="356">
        <v>6265</v>
      </c>
      <c r="K41" s="356">
        <v>6602</v>
      </c>
      <c r="L41" s="356">
        <v>6603</v>
      </c>
      <c r="M41" s="357">
        <v>6513</v>
      </c>
    </row>
    <row r="42" spans="2:13" ht="27.75" customHeight="1" x14ac:dyDescent="0.2">
      <c r="B42" s="1186"/>
      <c r="C42" s="1187"/>
      <c r="D42" s="106"/>
      <c r="E42" s="1192" t="s">
        <v>34</v>
      </c>
      <c r="F42" s="1192"/>
      <c r="G42" s="1192"/>
      <c r="H42" s="1193"/>
      <c r="I42" s="358">
        <v>1</v>
      </c>
      <c r="J42" s="359">
        <v>5</v>
      </c>
      <c r="K42" s="359">
        <v>0</v>
      </c>
      <c r="L42" s="359">
        <v>0</v>
      </c>
      <c r="M42" s="360" t="s">
        <v>516</v>
      </c>
    </row>
    <row r="43" spans="2:13" ht="27.75" customHeight="1" x14ac:dyDescent="0.2">
      <c r="B43" s="1186"/>
      <c r="C43" s="1187"/>
      <c r="D43" s="106"/>
      <c r="E43" s="1192" t="s">
        <v>35</v>
      </c>
      <c r="F43" s="1192"/>
      <c r="G43" s="1192"/>
      <c r="H43" s="1193"/>
      <c r="I43" s="358">
        <v>3142</v>
      </c>
      <c r="J43" s="359">
        <v>3254</v>
      </c>
      <c r="K43" s="359">
        <v>3368</v>
      </c>
      <c r="L43" s="359">
        <v>3672</v>
      </c>
      <c r="M43" s="360">
        <v>3991</v>
      </c>
    </row>
    <row r="44" spans="2:13" ht="27.75" customHeight="1" x14ac:dyDescent="0.2">
      <c r="B44" s="1186"/>
      <c r="C44" s="1187"/>
      <c r="D44" s="106"/>
      <c r="E44" s="1192" t="s">
        <v>36</v>
      </c>
      <c r="F44" s="1192"/>
      <c r="G44" s="1192"/>
      <c r="H44" s="1193"/>
      <c r="I44" s="358">
        <v>40</v>
      </c>
      <c r="J44" s="359">
        <v>25</v>
      </c>
      <c r="K44" s="359">
        <v>9</v>
      </c>
      <c r="L44" s="359">
        <v>15</v>
      </c>
      <c r="M44" s="360">
        <v>12</v>
      </c>
    </row>
    <row r="45" spans="2:13" ht="27.75" customHeight="1" x14ac:dyDescent="0.2">
      <c r="B45" s="1186"/>
      <c r="C45" s="1187"/>
      <c r="D45" s="106"/>
      <c r="E45" s="1192" t="s">
        <v>37</v>
      </c>
      <c r="F45" s="1192"/>
      <c r="G45" s="1192"/>
      <c r="H45" s="1193"/>
      <c r="I45" s="358">
        <v>948</v>
      </c>
      <c r="J45" s="359">
        <v>898</v>
      </c>
      <c r="K45" s="359">
        <v>913</v>
      </c>
      <c r="L45" s="359">
        <v>842</v>
      </c>
      <c r="M45" s="360">
        <v>827</v>
      </c>
    </row>
    <row r="46" spans="2:13" ht="27.75" customHeight="1" x14ac:dyDescent="0.2">
      <c r="B46" s="1186"/>
      <c r="C46" s="1187"/>
      <c r="D46" s="107"/>
      <c r="E46" s="1192" t="s">
        <v>38</v>
      </c>
      <c r="F46" s="1192"/>
      <c r="G46" s="1192"/>
      <c r="H46" s="1193"/>
      <c r="I46" s="358" t="s">
        <v>516</v>
      </c>
      <c r="J46" s="359" t="s">
        <v>516</v>
      </c>
      <c r="K46" s="359" t="s">
        <v>516</v>
      </c>
      <c r="L46" s="359" t="s">
        <v>516</v>
      </c>
      <c r="M46" s="360" t="s">
        <v>516</v>
      </c>
    </row>
    <row r="47" spans="2:13" ht="27.75" customHeight="1" x14ac:dyDescent="0.2">
      <c r="B47" s="1186"/>
      <c r="C47" s="1187"/>
      <c r="D47" s="108"/>
      <c r="E47" s="1194" t="s">
        <v>39</v>
      </c>
      <c r="F47" s="1195"/>
      <c r="G47" s="1195"/>
      <c r="H47" s="1196"/>
      <c r="I47" s="358" t="s">
        <v>516</v>
      </c>
      <c r="J47" s="359" t="s">
        <v>516</v>
      </c>
      <c r="K47" s="359" t="s">
        <v>516</v>
      </c>
      <c r="L47" s="359" t="s">
        <v>516</v>
      </c>
      <c r="M47" s="360" t="s">
        <v>516</v>
      </c>
    </row>
    <row r="48" spans="2:13" ht="27.75" customHeight="1" x14ac:dyDescent="0.2">
      <c r="B48" s="1186"/>
      <c r="C48" s="1187"/>
      <c r="D48" s="106"/>
      <c r="E48" s="1192" t="s">
        <v>40</v>
      </c>
      <c r="F48" s="1192"/>
      <c r="G48" s="1192"/>
      <c r="H48" s="1193"/>
      <c r="I48" s="358" t="s">
        <v>516</v>
      </c>
      <c r="J48" s="359" t="s">
        <v>516</v>
      </c>
      <c r="K48" s="359" t="s">
        <v>516</v>
      </c>
      <c r="L48" s="359" t="s">
        <v>516</v>
      </c>
      <c r="M48" s="360" t="s">
        <v>516</v>
      </c>
    </row>
    <row r="49" spans="2:13" ht="27.75" customHeight="1" x14ac:dyDescent="0.2">
      <c r="B49" s="1188"/>
      <c r="C49" s="1189"/>
      <c r="D49" s="106"/>
      <c r="E49" s="1192" t="s">
        <v>41</v>
      </c>
      <c r="F49" s="1192"/>
      <c r="G49" s="1192"/>
      <c r="H49" s="1193"/>
      <c r="I49" s="358" t="s">
        <v>516</v>
      </c>
      <c r="J49" s="359" t="s">
        <v>516</v>
      </c>
      <c r="K49" s="359" t="s">
        <v>516</v>
      </c>
      <c r="L49" s="359" t="s">
        <v>516</v>
      </c>
      <c r="M49" s="360" t="s">
        <v>516</v>
      </c>
    </row>
    <row r="50" spans="2:13" ht="27.75" customHeight="1" x14ac:dyDescent="0.2">
      <c r="B50" s="1197" t="s">
        <v>42</v>
      </c>
      <c r="C50" s="1198"/>
      <c r="D50" s="109"/>
      <c r="E50" s="1192" t="s">
        <v>43</v>
      </c>
      <c r="F50" s="1192"/>
      <c r="G50" s="1192"/>
      <c r="H50" s="1193"/>
      <c r="I50" s="358">
        <v>1891</v>
      </c>
      <c r="J50" s="359">
        <v>1848</v>
      </c>
      <c r="K50" s="359">
        <v>1960</v>
      </c>
      <c r="L50" s="359">
        <v>2492</v>
      </c>
      <c r="M50" s="360">
        <v>2846</v>
      </c>
    </row>
    <row r="51" spans="2:13" ht="27.75" customHeight="1" x14ac:dyDescent="0.2">
      <c r="B51" s="1186"/>
      <c r="C51" s="1187"/>
      <c r="D51" s="106"/>
      <c r="E51" s="1192" t="s">
        <v>44</v>
      </c>
      <c r="F51" s="1192"/>
      <c r="G51" s="1192"/>
      <c r="H51" s="1193"/>
      <c r="I51" s="358">
        <v>2</v>
      </c>
      <c r="J51" s="359">
        <v>1</v>
      </c>
      <c r="K51" s="359">
        <v>0</v>
      </c>
      <c r="L51" s="359" t="s">
        <v>516</v>
      </c>
      <c r="M51" s="360" t="s">
        <v>516</v>
      </c>
    </row>
    <row r="52" spans="2:13" ht="27.75" customHeight="1" x14ac:dyDescent="0.2">
      <c r="B52" s="1188"/>
      <c r="C52" s="1189"/>
      <c r="D52" s="106"/>
      <c r="E52" s="1192" t="s">
        <v>45</v>
      </c>
      <c r="F52" s="1192"/>
      <c r="G52" s="1192"/>
      <c r="H52" s="1193"/>
      <c r="I52" s="358">
        <v>5775</v>
      </c>
      <c r="J52" s="359">
        <v>5649</v>
      </c>
      <c r="K52" s="359">
        <v>5874</v>
      </c>
      <c r="L52" s="359">
        <v>5837</v>
      </c>
      <c r="M52" s="360">
        <v>5860</v>
      </c>
    </row>
    <row r="53" spans="2:13" ht="27.75" customHeight="1" thickBot="1" x14ac:dyDescent="0.25">
      <c r="B53" s="1199" t="s">
        <v>46</v>
      </c>
      <c r="C53" s="1200"/>
      <c r="D53" s="110"/>
      <c r="E53" s="1201" t="s">
        <v>47</v>
      </c>
      <c r="F53" s="1201"/>
      <c r="G53" s="1201"/>
      <c r="H53" s="1202"/>
      <c r="I53" s="361">
        <v>2789</v>
      </c>
      <c r="J53" s="362">
        <v>2950</v>
      </c>
      <c r="K53" s="362">
        <v>3057</v>
      </c>
      <c r="L53" s="362">
        <v>2802</v>
      </c>
      <c r="M53" s="363">
        <v>2637</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FK3f37IXTvxlscf0Q4vfFCZGcCxPz/FfVwOPoD3KGdCgcQMY/wK2PlX71X/7eNqa0w4HMyVdyEbfeJ8tEQPr1Q==" saltValue="1LlC0dR1Y880jxCoHGRdv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3" zoomScaleNormal="53" zoomScaleSheetLayoutView="100" workbookViewId="0">
      <selection activeCell="C59" sqref="C59:E59"/>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558</v>
      </c>
      <c r="G54" s="119" t="s">
        <v>559</v>
      </c>
      <c r="H54" s="120" t="s">
        <v>560</v>
      </c>
    </row>
    <row r="55" spans="2:8" ht="52.5" customHeight="1" x14ac:dyDescent="0.2">
      <c r="B55" s="121"/>
      <c r="C55" s="1211" t="s">
        <v>50</v>
      </c>
      <c r="D55" s="1211"/>
      <c r="E55" s="1212"/>
      <c r="F55" s="122">
        <v>641</v>
      </c>
      <c r="G55" s="122">
        <v>880</v>
      </c>
      <c r="H55" s="123">
        <v>916</v>
      </c>
    </row>
    <row r="56" spans="2:8" ht="52.5" customHeight="1" x14ac:dyDescent="0.2">
      <c r="B56" s="124"/>
      <c r="C56" s="1213" t="s">
        <v>51</v>
      </c>
      <c r="D56" s="1213"/>
      <c r="E56" s="1214"/>
      <c r="F56" s="125">
        <v>3</v>
      </c>
      <c r="G56" s="125">
        <v>53</v>
      </c>
      <c r="H56" s="126">
        <v>53</v>
      </c>
    </row>
    <row r="57" spans="2:8" ht="53.25" customHeight="1" x14ac:dyDescent="0.2">
      <c r="B57" s="124"/>
      <c r="C57" s="1215" t="s">
        <v>52</v>
      </c>
      <c r="D57" s="1215"/>
      <c r="E57" s="1216"/>
      <c r="F57" s="127">
        <v>819</v>
      </c>
      <c r="G57" s="127">
        <v>1053</v>
      </c>
      <c r="H57" s="128">
        <v>1311</v>
      </c>
    </row>
    <row r="58" spans="2:8" ht="45.75" customHeight="1" x14ac:dyDescent="0.2">
      <c r="B58" s="129"/>
      <c r="C58" s="1203" t="s">
        <v>579</v>
      </c>
      <c r="D58" s="1204"/>
      <c r="E58" s="1205"/>
      <c r="F58" s="130">
        <v>632</v>
      </c>
      <c r="G58" s="130">
        <v>808</v>
      </c>
      <c r="H58" s="131">
        <v>979</v>
      </c>
    </row>
    <row r="59" spans="2:8" ht="45.75" customHeight="1" x14ac:dyDescent="0.2">
      <c r="B59" s="129"/>
      <c r="C59" s="1203" t="s">
        <v>581</v>
      </c>
      <c r="D59" s="1204"/>
      <c r="E59" s="1205"/>
      <c r="F59" s="130" t="s">
        <v>584</v>
      </c>
      <c r="G59" s="130">
        <v>50</v>
      </c>
      <c r="H59" s="131">
        <v>130</v>
      </c>
    </row>
    <row r="60" spans="2:8" ht="45.75" customHeight="1" x14ac:dyDescent="0.2">
      <c r="B60" s="129"/>
      <c r="C60" s="1203" t="s">
        <v>580</v>
      </c>
      <c r="D60" s="1204"/>
      <c r="E60" s="1205"/>
      <c r="F60" s="130">
        <v>113</v>
      </c>
      <c r="G60" s="130">
        <v>114</v>
      </c>
      <c r="H60" s="131">
        <v>114</v>
      </c>
    </row>
    <row r="61" spans="2:8" ht="45.75" customHeight="1" x14ac:dyDescent="0.2">
      <c r="B61" s="129"/>
      <c r="C61" s="1203" t="s">
        <v>582</v>
      </c>
      <c r="D61" s="1204"/>
      <c r="E61" s="1205"/>
      <c r="F61" s="130">
        <v>25</v>
      </c>
      <c r="G61" s="130">
        <v>25</v>
      </c>
      <c r="H61" s="131">
        <v>25</v>
      </c>
    </row>
    <row r="62" spans="2:8" ht="45.75" customHeight="1" thickBot="1" x14ac:dyDescent="0.25">
      <c r="B62" s="132"/>
      <c r="C62" s="1206" t="s">
        <v>583</v>
      </c>
      <c r="D62" s="1207"/>
      <c r="E62" s="1208"/>
      <c r="F62" s="133">
        <v>11</v>
      </c>
      <c r="G62" s="133">
        <v>18</v>
      </c>
      <c r="H62" s="134">
        <v>25</v>
      </c>
    </row>
    <row r="63" spans="2:8" ht="52.5" customHeight="1" thickBot="1" x14ac:dyDescent="0.25">
      <c r="B63" s="135"/>
      <c r="C63" s="1209" t="s">
        <v>53</v>
      </c>
      <c r="D63" s="1209"/>
      <c r="E63" s="1210"/>
      <c r="F63" s="136">
        <v>1463</v>
      </c>
      <c r="G63" s="136">
        <v>1986</v>
      </c>
      <c r="H63" s="137">
        <v>2280</v>
      </c>
    </row>
    <row r="64" spans="2:8" ht="13.2" x14ac:dyDescent="0.2"/>
  </sheetData>
  <sheetProtection algorithmName="SHA-512" hashValue="afsDh4XZngVlr7jAIflP6CNuyh36sBdZ7O2jeat5SFtudMQRoVo3OebM/UU3vpf1nJV3pIc2fYiSgZynzmIMtw==" saltValue="9b3Acse8CNXfnq9NXcwp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554</v>
      </c>
      <c r="G2" s="151"/>
      <c r="H2" s="152"/>
    </row>
    <row r="3" spans="1:8" x14ac:dyDescent="0.2">
      <c r="A3" s="148" t="s">
        <v>547</v>
      </c>
      <c r="B3" s="153"/>
      <c r="C3" s="154"/>
      <c r="D3" s="155">
        <v>116474</v>
      </c>
      <c r="E3" s="156"/>
      <c r="F3" s="157">
        <v>108252</v>
      </c>
      <c r="G3" s="158"/>
      <c r="H3" s="159"/>
    </row>
    <row r="4" spans="1:8" x14ac:dyDescent="0.2">
      <c r="A4" s="160"/>
      <c r="B4" s="161"/>
      <c r="C4" s="162"/>
      <c r="D4" s="163">
        <v>66397</v>
      </c>
      <c r="E4" s="164"/>
      <c r="F4" s="165">
        <v>50321</v>
      </c>
      <c r="G4" s="166"/>
      <c r="H4" s="167"/>
    </row>
    <row r="5" spans="1:8" x14ac:dyDescent="0.2">
      <c r="A5" s="148" t="s">
        <v>549</v>
      </c>
      <c r="B5" s="153"/>
      <c r="C5" s="154"/>
      <c r="D5" s="155">
        <v>43543</v>
      </c>
      <c r="E5" s="156"/>
      <c r="F5" s="157">
        <v>93492</v>
      </c>
      <c r="G5" s="158"/>
      <c r="H5" s="159"/>
    </row>
    <row r="6" spans="1:8" x14ac:dyDescent="0.2">
      <c r="A6" s="160"/>
      <c r="B6" s="161"/>
      <c r="C6" s="162"/>
      <c r="D6" s="163">
        <v>25856</v>
      </c>
      <c r="E6" s="164"/>
      <c r="F6" s="165">
        <v>53316</v>
      </c>
      <c r="G6" s="166"/>
      <c r="H6" s="167"/>
    </row>
    <row r="7" spans="1:8" x14ac:dyDescent="0.2">
      <c r="A7" s="148" t="s">
        <v>550</v>
      </c>
      <c r="B7" s="153"/>
      <c r="C7" s="154"/>
      <c r="D7" s="155">
        <v>85401</v>
      </c>
      <c r="E7" s="156"/>
      <c r="F7" s="157">
        <v>94796</v>
      </c>
      <c r="G7" s="158"/>
      <c r="H7" s="159"/>
    </row>
    <row r="8" spans="1:8" x14ac:dyDescent="0.2">
      <c r="A8" s="160"/>
      <c r="B8" s="161"/>
      <c r="C8" s="162"/>
      <c r="D8" s="163">
        <v>59885</v>
      </c>
      <c r="E8" s="164"/>
      <c r="F8" s="165">
        <v>55781</v>
      </c>
      <c r="G8" s="166"/>
      <c r="H8" s="167"/>
    </row>
    <row r="9" spans="1:8" x14ac:dyDescent="0.2">
      <c r="A9" s="148" t="s">
        <v>551</v>
      </c>
      <c r="B9" s="153"/>
      <c r="C9" s="154"/>
      <c r="D9" s="155">
        <v>56905</v>
      </c>
      <c r="E9" s="156"/>
      <c r="F9" s="157">
        <v>85942</v>
      </c>
      <c r="G9" s="158"/>
      <c r="H9" s="159"/>
    </row>
    <row r="10" spans="1:8" x14ac:dyDescent="0.2">
      <c r="A10" s="160"/>
      <c r="B10" s="161"/>
      <c r="C10" s="162"/>
      <c r="D10" s="163">
        <v>28402</v>
      </c>
      <c r="E10" s="164"/>
      <c r="F10" s="165">
        <v>48630</v>
      </c>
      <c r="G10" s="166"/>
      <c r="H10" s="167"/>
    </row>
    <row r="11" spans="1:8" x14ac:dyDescent="0.2">
      <c r="A11" s="148" t="s">
        <v>552</v>
      </c>
      <c r="B11" s="153"/>
      <c r="C11" s="154"/>
      <c r="D11" s="155">
        <v>52678</v>
      </c>
      <c r="E11" s="156"/>
      <c r="F11" s="157">
        <v>95007</v>
      </c>
      <c r="G11" s="158"/>
      <c r="H11" s="159"/>
    </row>
    <row r="12" spans="1:8" x14ac:dyDescent="0.2">
      <c r="A12" s="160"/>
      <c r="B12" s="161"/>
      <c r="C12" s="168"/>
      <c r="D12" s="163">
        <v>38088</v>
      </c>
      <c r="E12" s="164"/>
      <c r="F12" s="165">
        <v>48509</v>
      </c>
      <c r="G12" s="166"/>
      <c r="H12" s="167"/>
    </row>
    <row r="13" spans="1:8" x14ac:dyDescent="0.2">
      <c r="A13" s="148"/>
      <c r="B13" s="153"/>
      <c r="C13" s="169"/>
      <c r="D13" s="170">
        <v>71000</v>
      </c>
      <c r="E13" s="171"/>
      <c r="F13" s="172">
        <v>95498</v>
      </c>
      <c r="G13" s="173"/>
      <c r="H13" s="159"/>
    </row>
    <row r="14" spans="1:8" x14ac:dyDescent="0.2">
      <c r="A14" s="160"/>
      <c r="B14" s="161"/>
      <c r="C14" s="162"/>
      <c r="D14" s="163">
        <v>43726</v>
      </c>
      <c r="E14" s="164"/>
      <c r="F14" s="165">
        <v>51311</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1.92</v>
      </c>
      <c r="C19" s="174">
        <f>ROUND(VALUE(SUBSTITUTE(実質収支比率等に係る経年分析!G$48,"▲","-")),2)</f>
        <v>1.48</v>
      </c>
      <c r="D19" s="174">
        <f>ROUND(VALUE(SUBSTITUTE(実質収支比率等に係る経年分析!H$48,"▲","-")),2)</f>
        <v>4.07</v>
      </c>
      <c r="E19" s="174">
        <f>ROUND(VALUE(SUBSTITUTE(実質収支比率等に係る経年分析!I$48,"▲","-")),2)</f>
        <v>3.81</v>
      </c>
      <c r="F19" s="174">
        <f>ROUND(VALUE(SUBSTITUTE(実質収支比率等に係る経年分析!J$48,"▲","-")),2)</f>
        <v>6.39</v>
      </c>
    </row>
    <row r="20" spans="1:11" x14ac:dyDescent="0.2">
      <c r="A20" s="174" t="s">
        <v>57</v>
      </c>
      <c r="B20" s="174">
        <f>ROUND(VALUE(SUBSTITUTE(実質収支比率等に係る経年分析!F$47,"▲","-")),2)</f>
        <v>20.239999999999998</v>
      </c>
      <c r="C20" s="174">
        <f>ROUND(VALUE(SUBSTITUTE(実質収支比率等に係る経年分析!G$47,"▲","-")),2)</f>
        <v>17.940000000000001</v>
      </c>
      <c r="D20" s="174">
        <f>ROUND(VALUE(SUBSTITUTE(実質収支比率等に係る経年分析!H$47,"▲","-")),2)</f>
        <v>17.260000000000002</v>
      </c>
      <c r="E20" s="174">
        <f>ROUND(VALUE(SUBSTITUTE(実質収支比率等に係る経年分析!I$47,"▲","-")),2)</f>
        <v>22.27</v>
      </c>
      <c r="F20" s="174">
        <f>ROUND(VALUE(SUBSTITUTE(実質収支比率等に係る経年分析!J$47,"▲","-")),2)</f>
        <v>23.64</v>
      </c>
    </row>
    <row r="21" spans="1:11" x14ac:dyDescent="0.2">
      <c r="A21" s="174" t="s">
        <v>58</v>
      </c>
      <c r="B21" s="174">
        <f>IF(ISNUMBER(VALUE(SUBSTITUTE(実質収支比率等に係る経年分析!F$49,"▲","-"))),ROUND(VALUE(SUBSTITUTE(実質収支比率等に係る経年分析!F$49,"▲","-")),2),NA())</f>
        <v>-3.21</v>
      </c>
      <c r="C21" s="174">
        <f>IF(ISNUMBER(VALUE(SUBSTITUTE(実質収支比率等に係る経年分析!G$49,"▲","-"))),ROUND(VALUE(SUBSTITUTE(実質収支比率等に係る経年分析!G$49,"▲","-")),2),NA())</f>
        <v>-2.95</v>
      </c>
      <c r="D21" s="174">
        <f>IF(ISNUMBER(VALUE(SUBSTITUTE(実質収支比率等に係る経年分析!H$49,"▲","-"))),ROUND(VALUE(SUBSTITUTE(実質収支比率等に係る経年分析!H$49,"▲","-")),2),NA())</f>
        <v>2.67</v>
      </c>
      <c r="E21" s="174">
        <f>IF(ISNUMBER(VALUE(SUBSTITUTE(実質収支比率等に係る経年分析!I$49,"▲","-"))),ROUND(VALUE(SUBSTITUTE(実質収支比率等に係る経年分析!I$49,"▲","-")),2),NA())</f>
        <v>6.01</v>
      </c>
      <c r="F21" s="174">
        <f>IF(ISNUMBER(VALUE(SUBSTITUTE(実質収支比率等に係る経年分析!J$49,"▲","-"))),ROUND(VALUE(SUBSTITUTE(実質収支比率等に係る経年分析!J$49,"▲","-")),2),NA())</f>
        <v>3.44</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学校給食特別会計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0.08</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0.09</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0.04</v>
      </c>
    </row>
    <row r="31" spans="1:11" x14ac:dyDescent="0.2">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1.22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0.28999999999999998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0.55000000000000004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0.6</v>
      </c>
    </row>
    <row r="32" spans="1:11" x14ac:dyDescent="0.2">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0.93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1.35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1.23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1.99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1.53</v>
      </c>
    </row>
    <row r="33" spans="1:16" x14ac:dyDescent="0.2">
      <c r="A33" s="175" t="str">
        <f>IF(連結実質赤字比率に係る赤字・黒字の構成分析!C$37="",NA(),連結実質赤字比率に係る赤字・黒字の構成分析!C$37)</f>
        <v>土地開発事業会計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1.63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1.94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2.41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2.58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2.64</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2.72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2.78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2.75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3.03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3.41</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1.91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1.47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4.0599999999999996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3.79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6.38</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18.34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19.739999999999998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19.72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19.39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20.62</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478</v>
      </c>
      <c r="E42" s="176"/>
      <c r="F42" s="176"/>
      <c r="G42" s="176">
        <f>'実質公債費比率（分子）の構造'!L$52</f>
        <v>457</v>
      </c>
      <c r="H42" s="176"/>
      <c r="I42" s="176"/>
      <c r="J42" s="176">
        <f>'実質公債費比率（分子）の構造'!M$52</f>
        <v>435</v>
      </c>
      <c r="K42" s="176"/>
      <c r="L42" s="176"/>
      <c r="M42" s="176">
        <f>'実質公債費比率（分子）の構造'!N$52</f>
        <v>446</v>
      </c>
      <c r="N42" s="176"/>
      <c r="O42" s="176"/>
      <c r="P42" s="176">
        <f>'実質公債費比率（分子）の構造'!O$52</f>
        <v>441</v>
      </c>
    </row>
    <row r="43" spans="1:16" x14ac:dyDescent="0.2">
      <c r="A43" s="176" t="s">
        <v>66</v>
      </c>
      <c r="B43" s="176">
        <f>'実質公債費比率（分子）の構造'!K$51</f>
        <v>0</v>
      </c>
      <c r="C43" s="176"/>
      <c r="D43" s="176"/>
      <c r="E43" s="176">
        <f>'実質公債費比率（分子）の構造'!L$51</f>
        <v>1</v>
      </c>
      <c r="F43" s="176"/>
      <c r="G43" s="176"/>
      <c r="H43" s="176">
        <f>'実質公債費比率（分子）の構造'!M$51</f>
        <v>0</v>
      </c>
      <c r="I43" s="176"/>
      <c r="J43" s="176"/>
      <c r="K43" s="176">
        <f>'実質公債費比率（分子）の構造'!N$51</f>
        <v>0</v>
      </c>
      <c r="L43" s="176"/>
      <c r="M43" s="176"/>
      <c r="N43" s="176" t="str">
        <f>'実質公債費比率（分子）の構造'!O$51</f>
        <v>-</v>
      </c>
      <c r="O43" s="176"/>
      <c r="P43" s="176"/>
    </row>
    <row r="44" spans="1:16" x14ac:dyDescent="0.2">
      <c r="A44" s="176" t="s">
        <v>67</v>
      </c>
      <c r="B44" s="176">
        <f>'実質公債費比率（分子）の構造'!K$50</f>
        <v>24</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2">
      <c r="A45" s="176" t="s">
        <v>68</v>
      </c>
      <c r="B45" s="176">
        <f>'実質公債費比率（分子）の構造'!K$49</f>
        <v>42</v>
      </c>
      <c r="C45" s="176"/>
      <c r="D45" s="176"/>
      <c r="E45" s="176">
        <f>'実質公債費比率（分子）の構造'!L$49</f>
        <v>16</v>
      </c>
      <c r="F45" s="176"/>
      <c r="G45" s="176"/>
      <c r="H45" s="176">
        <f>'実質公債費比率（分子）の構造'!M$49</f>
        <v>16</v>
      </c>
      <c r="I45" s="176"/>
      <c r="J45" s="176"/>
      <c r="K45" s="176">
        <f>'実質公債費比率（分子）の構造'!N$49</f>
        <v>9</v>
      </c>
      <c r="L45" s="176"/>
      <c r="M45" s="176"/>
      <c r="N45" s="176">
        <f>'実質公債費比率（分子）の構造'!O$49</f>
        <v>3</v>
      </c>
      <c r="O45" s="176"/>
      <c r="P45" s="176"/>
    </row>
    <row r="46" spans="1:16" x14ac:dyDescent="0.2">
      <c r="A46" s="176" t="s">
        <v>69</v>
      </c>
      <c r="B46" s="176">
        <f>'実質公債費比率（分子）の構造'!K$48</f>
        <v>139</v>
      </c>
      <c r="C46" s="176"/>
      <c r="D46" s="176"/>
      <c r="E46" s="176">
        <f>'実質公債費比率（分子）の構造'!L$48</f>
        <v>145</v>
      </c>
      <c r="F46" s="176"/>
      <c r="G46" s="176"/>
      <c r="H46" s="176">
        <f>'実質公債費比率（分子）の構造'!M$48</f>
        <v>150</v>
      </c>
      <c r="I46" s="176"/>
      <c r="J46" s="176"/>
      <c r="K46" s="176">
        <f>'実質公債費比率（分子）の構造'!N$48</f>
        <v>163</v>
      </c>
      <c r="L46" s="176"/>
      <c r="M46" s="176"/>
      <c r="N46" s="176">
        <f>'実質公債費比率（分子）の構造'!O$48</f>
        <v>165</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562</v>
      </c>
      <c r="C49" s="176"/>
      <c r="D49" s="176"/>
      <c r="E49" s="176">
        <f>'実質公債費比率（分子）の構造'!L$45</f>
        <v>567</v>
      </c>
      <c r="F49" s="176"/>
      <c r="G49" s="176"/>
      <c r="H49" s="176">
        <f>'実質公債費比率（分子）の構造'!M$45</f>
        <v>558</v>
      </c>
      <c r="I49" s="176"/>
      <c r="J49" s="176"/>
      <c r="K49" s="176">
        <f>'実質公債費比率（分子）の構造'!N$45</f>
        <v>603</v>
      </c>
      <c r="L49" s="176"/>
      <c r="M49" s="176"/>
      <c r="N49" s="176">
        <f>'実質公債費比率（分子）の構造'!O$45</f>
        <v>593</v>
      </c>
      <c r="O49" s="176"/>
      <c r="P49" s="176"/>
    </row>
    <row r="50" spans="1:16" x14ac:dyDescent="0.2">
      <c r="A50" s="176" t="s">
        <v>73</v>
      </c>
      <c r="B50" s="176" t="e">
        <f>NA()</f>
        <v>#N/A</v>
      </c>
      <c r="C50" s="176">
        <f>IF(ISNUMBER('実質公債費比率（分子）の構造'!K$53),'実質公債費比率（分子）の構造'!K$53,NA())</f>
        <v>289</v>
      </c>
      <c r="D50" s="176" t="e">
        <f>NA()</f>
        <v>#N/A</v>
      </c>
      <c r="E50" s="176" t="e">
        <f>NA()</f>
        <v>#N/A</v>
      </c>
      <c r="F50" s="176">
        <f>IF(ISNUMBER('実質公債費比率（分子）の構造'!L$53),'実質公債費比率（分子）の構造'!L$53,NA())</f>
        <v>272</v>
      </c>
      <c r="G50" s="176" t="e">
        <f>NA()</f>
        <v>#N/A</v>
      </c>
      <c r="H50" s="176" t="e">
        <f>NA()</f>
        <v>#N/A</v>
      </c>
      <c r="I50" s="176">
        <f>IF(ISNUMBER('実質公債費比率（分子）の構造'!M$53),'実質公債費比率（分子）の構造'!M$53,NA())</f>
        <v>289</v>
      </c>
      <c r="J50" s="176" t="e">
        <f>NA()</f>
        <v>#N/A</v>
      </c>
      <c r="K50" s="176" t="e">
        <f>NA()</f>
        <v>#N/A</v>
      </c>
      <c r="L50" s="176">
        <f>IF(ISNUMBER('実質公債費比率（分子）の構造'!N$53),'実質公債費比率（分子）の構造'!N$53,NA())</f>
        <v>329</v>
      </c>
      <c r="M50" s="176" t="e">
        <f>NA()</f>
        <v>#N/A</v>
      </c>
      <c r="N50" s="176" t="e">
        <f>NA()</f>
        <v>#N/A</v>
      </c>
      <c r="O50" s="176">
        <f>IF(ISNUMBER('実質公債費比率（分子）の構造'!O$53),'実質公債費比率（分子）の構造'!O$53,NA())</f>
        <v>320</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5775</v>
      </c>
      <c r="E56" s="175"/>
      <c r="F56" s="175"/>
      <c r="G56" s="175">
        <f>'将来負担比率（分子）の構造'!J$52</f>
        <v>5649</v>
      </c>
      <c r="H56" s="175"/>
      <c r="I56" s="175"/>
      <c r="J56" s="175">
        <f>'将来負担比率（分子）の構造'!K$52</f>
        <v>5874</v>
      </c>
      <c r="K56" s="175"/>
      <c r="L56" s="175"/>
      <c r="M56" s="175">
        <f>'将来負担比率（分子）の構造'!L$52</f>
        <v>5837</v>
      </c>
      <c r="N56" s="175"/>
      <c r="O56" s="175"/>
      <c r="P56" s="175">
        <f>'将来負担比率（分子）の構造'!M$52</f>
        <v>5860</v>
      </c>
    </row>
    <row r="57" spans="1:16" x14ac:dyDescent="0.2">
      <c r="A57" s="175" t="s">
        <v>44</v>
      </c>
      <c r="B57" s="175"/>
      <c r="C57" s="175"/>
      <c r="D57" s="175">
        <f>'将来負担比率（分子）の構造'!I$51</f>
        <v>2</v>
      </c>
      <c r="E57" s="175"/>
      <c r="F57" s="175"/>
      <c r="G57" s="175">
        <f>'将来負担比率（分子）の構造'!J$51</f>
        <v>1</v>
      </c>
      <c r="H57" s="175"/>
      <c r="I57" s="175"/>
      <c r="J57" s="175">
        <f>'将来負担比率（分子）の構造'!K$51</f>
        <v>0</v>
      </c>
      <c r="K57" s="175"/>
      <c r="L57" s="175"/>
      <c r="M57" s="175" t="str">
        <f>'将来負担比率（分子）の構造'!L$51</f>
        <v>-</v>
      </c>
      <c r="N57" s="175"/>
      <c r="O57" s="175"/>
      <c r="P57" s="175" t="str">
        <f>'将来負担比率（分子）の構造'!M$51</f>
        <v>-</v>
      </c>
    </row>
    <row r="58" spans="1:16" x14ac:dyDescent="0.2">
      <c r="A58" s="175" t="s">
        <v>43</v>
      </c>
      <c r="B58" s="175"/>
      <c r="C58" s="175"/>
      <c r="D58" s="175">
        <f>'将来負担比率（分子）の構造'!I$50</f>
        <v>1891</v>
      </c>
      <c r="E58" s="175"/>
      <c r="F58" s="175"/>
      <c r="G58" s="175">
        <f>'将来負担比率（分子）の構造'!J$50</f>
        <v>1848</v>
      </c>
      <c r="H58" s="175"/>
      <c r="I58" s="175"/>
      <c r="J58" s="175">
        <f>'将来負担比率（分子）の構造'!K$50</f>
        <v>1960</v>
      </c>
      <c r="K58" s="175"/>
      <c r="L58" s="175"/>
      <c r="M58" s="175">
        <f>'将来負担比率（分子）の構造'!L$50</f>
        <v>2492</v>
      </c>
      <c r="N58" s="175"/>
      <c r="O58" s="175"/>
      <c r="P58" s="175">
        <f>'将来負担比率（分子）の構造'!M$50</f>
        <v>2846</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948</v>
      </c>
      <c r="C62" s="175"/>
      <c r="D62" s="175"/>
      <c r="E62" s="175">
        <f>'将来負担比率（分子）の構造'!J$45</f>
        <v>898</v>
      </c>
      <c r="F62" s="175"/>
      <c r="G62" s="175"/>
      <c r="H62" s="175">
        <f>'将来負担比率（分子）の構造'!K$45</f>
        <v>913</v>
      </c>
      <c r="I62" s="175"/>
      <c r="J62" s="175"/>
      <c r="K62" s="175">
        <f>'将来負担比率（分子）の構造'!L$45</f>
        <v>842</v>
      </c>
      <c r="L62" s="175"/>
      <c r="M62" s="175"/>
      <c r="N62" s="175">
        <f>'将来負担比率（分子）の構造'!M$45</f>
        <v>827</v>
      </c>
      <c r="O62" s="175"/>
      <c r="P62" s="175"/>
    </row>
    <row r="63" spans="1:16" x14ac:dyDescent="0.2">
      <c r="A63" s="175" t="s">
        <v>36</v>
      </c>
      <c r="B63" s="175">
        <f>'将来負担比率（分子）の構造'!I$44</f>
        <v>40</v>
      </c>
      <c r="C63" s="175"/>
      <c r="D63" s="175"/>
      <c r="E63" s="175">
        <f>'将来負担比率（分子）の構造'!J$44</f>
        <v>25</v>
      </c>
      <c r="F63" s="175"/>
      <c r="G63" s="175"/>
      <c r="H63" s="175">
        <f>'将来負担比率（分子）の構造'!K$44</f>
        <v>9</v>
      </c>
      <c r="I63" s="175"/>
      <c r="J63" s="175"/>
      <c r="K63" s="175">
        <f>'将来負担比率（分子）の構造'!L$44</f>
        <v>15</v>
      </c>
      <c r="L63" s="175"/>
      <c r="M63" s="175"/>
      <c r="N63" s="175">
        <f>'将来負担比率（分子）の構造'!M$44</f>
        <v>12</v>
      </c>
      <c r="O63" s="175"/>
      <c r="P63" s="175"/>
    </row>
    <row r="64" spans="1:16" x14ac:dyDescent="0.2">
      <c r="A64" s="175" t="s">
        <v>35</v>
      </c>
      <c r="B64" s="175">
        <f>'将来負担比率（分子）の構造'!I$43</f>
        <v>3142</v>
      </c>
      <c r="C64" s="175"/>
      <c r="D64" s="175"/>
      <c r="E64" s="175">
        <f>'将来負担比率（分子）の構造'!J$43</f>
        <v>3254</v>
      </c>
      <c r="F64" s="175"/>
      <c r="G64" s="175"/>
      <c r="H64" s="175">
        <f>'将来負担比率（分子）の構造'!K$43</f>
        <v>3368</v>
      </c>
      <c r="I64" s="175"/>
      <c r="J64" s="175"/>
      <c r="K64" s="175">
        <f>'将来負担比率（分子）の構造'!L$43</f>
        <v>3672</v>
      </c>
      <c r="L64" s="175"/>
      <c r="M64" s="175"/>
      <c r="N64" s="175">
        <f>'将来負担比率（分子）の構造'!M$43</f>
        <v>3991</v>
      </c>
      <c r="O64" s="175"/>
      <c r="P64" s="175"/>
    </row>
    <row r="65" spans="1:16" x14ac:dyDescent="0.2">
      <c r="A65" s="175" t="s">
        <v>34</v>
      </c>
      <c r="B65" s="175">
        <f>'将来負担比率（分子）の構造'!I$42</f>
        <v>1</v>
      </c>
      <c r="C65" s="175"/>
      <c r="D65" s="175"/>
      <c r="E65" s="175">
        <f>'将来負担比率（分子）の構造'!J$42</f>
        <v>5</v>
      </c>
      <c r="F65" s="175"/>
      <c r="G65" s="175"/>
      <c r="H65" s="175">
        <f>'将来負担比率（分子）の構造'!K$42</f>
        <v>0</v>
      </c>
      <c r="I65" s="175"/>
      <c r="J65" s="175"/>
      <c r="K65" s="175">
        <f>'将来負担比率（分子）の構造'!L$42</f>
        <v>0</v>
      </c>
      <c r="L65" s="175"/>
      <c r="M65" s="175"/>
      <c r="N65" s="175" t="str">
        <f>'将来負担比率（分子）の構造'!M$42</f>
        <v>-</v>
      </c>
      <c r="O65" s="175"/>
      <c r="P65" s="175"/>
    </row>
    <row r="66" spans="1:16" x14ac:dyDescent="0.2">
      <c r="A66" s="175" t="s">
        <v>33</v>
      </c>
      <c r="B66" s="175">
        <f>'将来負担比率（分子）の構造'!I$41</f>
        <v>6325</v>
      </c>
      <c r="C66" s="175"/>
      <c r="D66" s="175"/>
      <c r="E66" s="175">
        <f>'将来負担比率（分子）の構造'!J$41</f>
        <v>6265</v>
      </c>
      <c r="F66" s="175"/>
      <c r="G66" s="175"/>
      <c r="H66" s="175">
        <f>'将来負担比率（分子）の構造'!K$41</f>
        <v>6602</v>
      </c>
      <c r="I66" s="175"/>
      <c r="J66" s="175"/>
      <c r="K66" s="175">
        <f>'将来負担比率（分子）の構造'!L$41</f>
        <v>6603</v>
      </c>
      <c r="L66" s="175"/>
      <c r="M66" s="175"/>
      <c r="N66" s="175">
        <f>'将来負担比率（分子）の構造'!M$41</f>
        <v>6513</v>
      </c>
      <c r="O66" s="175"/>
      <c r="P66" s="175"/>
    </row>
    <row r="67" spans="1:16" x14ac:dyDescent="0.2">
      <c r="A67" s="175" t="s">
        <v>77</v>
      </c>
      <c r="B67" s="175" t="e">
        <f>NA()</f>
        <v>#N/A</v>
      </c>
      <c r="C67" s="175">
        <f>IF(ISNUMBER('将来負担比率（分子）の構造'!I$53), IF('将来負担比率（分子）の構造'!I$53 &lt; 0, 0, '将来負担比率（分子）の構造'!I$53), NA())</f>
        <v>2789</v>
      </c>
      <c r="D67" s="175" t="e">
        <f>NA()</f>
        <v>#N/A</v>
      </c>
      <c r="E67" s="175" t="e">
        <f>NA()</f>
        <v>#N/A</v>
      </c>
      <c r="F67" s="175">
        <f>IF(ISNUMBER('将来負担比率（分子）の構造'!J$53), IF('将来負担比率（分子）の構造'!J$53 &lt; 0, 0, '将来負担比率（分子）の構造'!J$53), NA())</f>
        <v>2950</v>
      </c>
      <c r="G67" s="175" t="e">
        <f>NA()</f>
        <v>#N/A</v>
      </c>
      <c r="H67" s="175" t="e">
        <f>NA()</f>
        <v>#N/A</v>
      </c>
      <c r="I67" s="175">
        <f>IF(ISNUMBER('将来負担比率（分子）の構造'!K$53), IF('将来負担比率（分子）の構造'!K$53 &lt; 0, 0, '将来負担比率（分子）の構造'!K$53), NA())</f>
        <v>3057</v>
      </c>
      <c r="J67" s="175" t="e">
        <f>NA()</f>
        <v>#N/A</v>
      </c>
      <c r="K67" s="175" t="e">
        <f>NA()</f>
        <v>#N/A</v>
      </c>
      <c r="L67" s="175">
        <f>IF(ISNUMBER('将来負担比率（分子）の構造'!L$53), IF('将来負担比率（分子）の構造'!L$53 &lt; 0, 0, '将来負担比率（分子）の構造'!L$53), NA())</f>
        <v>2802</v>
      </c>
      <c r="M67" s="175" t="e">
        <f>NA()</f>
        <v>#N/A</v>
      </c>
      <c r="N67" s="175" t="e">
        <f>NA()</f>
        <v>#N/A</v>
      </c>
      <c r="O67" s="175">
        <f>IF(ISNUMBER('将来負担比率（分子）の構造'!M$53), IF('将来負担比率（分子）の構造'!M$53 &lt; 0, 0, '将来負担比率（分子）の構造'!M$53), NA())</f>
        <v>2637</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641</v>
      </c>
      <c r="C72" s="179">
        <f>基金残高に係る経年分析!G55</f>
        <v>880</v>
      </c>
      <c r="D72" s="179">
        <f>基金残高に係る経年分析!H55</f>
        <v>916</v>
      </c>
    </row>
    <row r="73" spans="1:16" x14ac:dyDescent="0.2">
      <c r="A73" s="178" t="s">
        <v>80</v>
      </c>
      <c r="B73" s="179">
        <f>基金残高に係る経年分析!F56</f>
        <v>3</v>
      </c>
      <c r="C73" s="179">
        <f>基金残高に係る経年分析!G56</f>
        <v>53</v>
      </c>
      <c r="D73" s="179">
        <f>基金残高に係る経年分析!H56</f>
        <v>53</v>
      </c>
    </row>
    <row r="74" spans="1:16" x14ac:dyDescent="0.2">
      <c r="A74" s="178" t="s">
        <v>81</v>
      </c>
      <c r="B74" s="179">
        <f>基金残高に係る経年分析!F57</f>
        <v>819</v>
      </c>
      <c r="C74" s="179">
        <f>基金残高に係る経年分析!G57</f>
        <v>1053</v>
      </c>
      <c r="D74" s="179">
        <f>基金残高に係る経年分析!H57</f>
        <v>1311</v>
      </c>
    </row>
  </sheetData>
  <sheetProtection algorithmName="SHA-512" hashValue="zPw0DAocZjDLIi2jp84cmI0gDrqB5AKvwR4Jd3asd/lWhWlP7JlxEnHSUyMwzrIRTn+khp9pxu216MUi8OhkIw==" saltValue="mRTEwz0e0728ZJD9Hytcw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220</v>
      </c>
      <c r="DI1" s="603"/>
      <c r="DJ1" s="603"/>
      <c r="DK1" s="603"/>
      <c r="DL1" s="603"/>
      <c r="DM1" s="603"/>
      <c r="DN1" s="604"/>
      <c r="DO1" s="214"/>
      <c r="DP1" s="602" t="s">
        <v>221</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222</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223</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224</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225</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226</v>
      </c>
      <c r="S4" s="606"/>
      <c r="T4" s="606"/>
      <c r="U4" s="606"/>
      <c r="V4" s="606"/>
      <c r="W4" s="606"/>
      <c r="X4" s="606"/>
      <c r="Y4" s="607"/>
      <c r="Z4" s="605" t="s">
        <v>227</v>
      </c>
      <c r="AA4" s="606"/>
      <c r="AB4" s="606"/>
      <c r="AC4" s="607"/>
      <c r="AD4" s="605" t="s">
        <v>228</v>
      </c>
      <c r="AE4" s="606"/>
      <c r="AF4" s="606"/>
      <c r="AG4" s="606"/>
      <c r="AH4" s="606"/>
      <c r="AI4" s="606"/>
      <c r="AJ4" s="606"/>
      <c r="AK4" s="607"/>
      <c r="AL4" s="605" t="s">
        <v>227</v>
      </c>
      <c r="AM4" s="606"/>
      <c r="AN4" s="606"/>
      <c r="AO4" s="607"/>
      <c r="AP4" s="608" t="s">
        <v>229</v>
      </c>
      <c r="AQ4" s="608"/>
      <c r="AR4" s="608"/>
      <c r="AS4" s="608"/>
      <c r="AT4" s="608"/>
      <c r="AU4" s="608"/>
      <c r="AV4" s="608"/>
      <c r="AW4" s="608"/>
      <c r="AX4" s="608"/>
      <c r="AY4" s="608"/>
      <c r="AZ4" s="608"/>
      <c r="BA4" s="608"/>
      <c r="BB4" s="608"/>
      <c r="BC4" s="608"/>
      <c r="BD4" s="608"/>
      <c r="BE4" s="608"/>
      <c r="BF4" s="608"/>
      <c r="BG4" s="608" t="s">
        <v>230</v>
      </c>
      <c r="BH4" s="608"/>
      <c r="BI4" s="608"/>
      <c r="BJ4" s="608"/>
      <c r="BK4" s="608"/>
      <c r="BL4" s="608"/>
      <c r="BM4" s="608"/>
      <c r="BN4" s="608"/>
      <c r="BO4" s="608" t="s">
        <v>227</v>
      </c>
      <c r="BP4" s="608"/>
      <c r="BQ4" s="608"/>
      <c r="BR4" s="608"/>
      <c r="BS4" s="608" t="s">
        <v>231</v>
      </c>
      <c r="BT4" s="608"/>
      <c r="BU4" s="608"/>
      <c r="BV4" s="608"/>
      <c r="BW4" s="608"/>
      <c r="BX4" s="608"/>
      <c r="BY4" s="608"/>
      <c r="BZ4" s="608"/>
      <c r="CA4" s="608"/>
      <c r="CB4" s="608"/>
      <c r="CD4" s="605" t="s">
        <v>232</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233</v>
      </c>
      <c r="C5" s="610"/>
      <c r="D5" s="610"/>
      <c r="E5" s="610"/>
      <c r="F5" s="610"/>
      <c r="G5" s="610"/>
      <c r="H5" s="610"/>
      <c r="I5" s="610"/>
      <c r="J5" s="610"/>
      <c r="K5" s="610"/>
      <c r="L5" s="610"/>
      <c r="M5" s="610"/>
      <c r="N5" s="610"/>
      <c r="O5" s="610"/>
      <c r="P5" s="610"/>
      <c r="Q5" s="611"/>
      <c r="R5" s="612">
        <v>1245261</v>
      </c>
      <c r="S5" s="613"/>
      <c r="T5" s="613"/>
      <c r="U5" s="613"/>
      <c r="V5" s="613"/>
      <c r="W5" s="613"/>
      <c r="X5" s="613"/>
      <c r="Y5" s="614"/>
      <c r="Z5" s="615">
        <v>18.2</v>
      </c>
      <c r="AA5" s="615"/>
      <c r="AB5" s="615"/>
      <c r="AC5" s="615"/>
      <c r="AD5" s="616">
        <v>1245261</v>
      </c>
      <c r="AE5" s="616"/>
      <c r="AF5" s="616"/>
      <c r="AG5" s="616"/>
      <c r="AH5" s="616"/>
      <c r="AI5" s="616"/>
      <c r="AJ5" s="616"/>
      <c r="AK5" s="616"/>
      <c r="AL5" s="617">
        <v>32.200000000000003</v>
      </c>
      <c r="AM5" s="618"/>
      <c r="AN5" s="618"/>
      <c r="AO5" s="619"/>
      <c r="AP5" s="609" t="s">
        <v>234</v>
      </c>
      <c r="AQ5" s="610"/>
      <c r="AR5" s="610"/>
      <c r="AS5" s="610"/>
      <c r="AT5" s="610"/>
      <c r="AU5" s="610"/>
      <c r="AV5" s="610"/>
      <c r="AW5" s="610"/>
      <c r="AX5" s="610"/>
      <c r="AY5" s="610"/>
      <c r="AZ5" s="610"/>
      <c r="BA5" s="610"/>
      <c r="BB5" s="610"/>
      <c r="BC5" s="610"/>
      <c r="BD5" s="610"/>
      <c r="BE5" s="610"/>
      <c r="BF5" s="611"/>
      <c r="BG5" s="623">
        <v>1241210</v>
      </c>
      <c r="BH5" s="624"/>
      <c r="BI5" s="624"/>
      <c r="BJ5" s="624"/>
      <c r="BK5" s="624"/>
      <c r="BL5" s="624"/>
      <c r="BM5" s="624"/>
      <c r="BN5" s="625"/>
      <c r="BO5" s="626">
        <v>99.7</v>
      </c>
      <c r="BP5" s="626"/>
      <c r="BQ5" s="626"/>
      <c r="BR5" s="626"/>
      <c r="BS5" s="627" t="s">
        <v>180</v>
      </c>
      <c r="BT5" s="627"/>
      <c r="BU5" s="627"/>
      <c r="BV5" s="627"/>
      <c r="BW5" s="627"/>
      <c r="BX5" s="627"/>
      <c r="BY5" s="627"/>
      <c r="BZ5" s="627"/>
      <c r="CA5" s="627"/>
      <c r="CB5" s="631"/>
      <c r="CD5" s="605" t="s">
        <v>229</v>
      </c>
      <c r="CE5" s="606"/>
      <c r="CF5" s="606"/>
      <c r="CG5" s="606"/>
      <c r="CH5" s="606"/>
      <c r="CI5" s="606"/>
      <c r="CJ5" s="606"/>
      <c r="CK5" s="606"/>
      <c r="CL5" s="606"/>
      <c r="CM5" s="606"/>
      <c r="CN5" s="606"/>
      <c r="CO5" s="606"/>
      <c r="CP5" s="606"/>
      <c r="CQ5" s="607"/>
      <c r="CR5" s="605" t="s">
        <v>235</v>
      </c>
      <c r="CS5" s="606"/>
      <c r="CT5" s="606"/>
      <c r="CU5" s="606"/>
      <c r="CV5" s="606"/>
      <c r="CW5" s="606"/>
      <c r="CX5" s="606"/>
      <c r="CY5" s="607"/>
      <c r="CZ5" s="605" t="s">
        <v>227</v>
      </c>
      <c r="DA5" s="606"/>
      <c r="DB5" s="606"/>
      <c r="DC5" s="607"/>
      <c r="DD5" s="605" t="s">
        <v>236</v>
      </c>
      <c r="DE5" s="606"/>
      <c r="DF5" s="606"/>
      <c r="DG5" s="606"/>
      <c r="DH5" s="606"/>
      <c r="DI5" s="606"/>
      <c r="DJ5" s="606"/>
      <c r="DK5" s="606"/>
      <c r="DL5" s="606"/>
      <c r="DM5" s="606"/>
      <c r="DN5" s="606"/>
      <c r="DO5" s="606"/>
      <c r="DP5" s="607"/>
      <c r="DQ5" s="605" t="s">
        <v>237</v>
      </c>
      <c r="DR5" s="606"/>
      <c r="DS5" s="606"/>
      <c r="DT5" s="606"/>
      <c r="DU5" s="606"/>
      <c r="DV5" s="606"/>
      <c r="DW5" s="606"/>
      <c r="DX5" s="606"/>
      <c r="DY5" s="606"/>
      <c r="DZ5" s="606"/>
      <c r="EA5" s="606"/>
      <c r="EB5" s="606"/>
      <c r="EC5" s="607"/>
    </row>
    <row r="6" spans="2:143" ht="11.25" customHeight="1" x14ac:dyDescent="0.2">
      <c r="B6" s="620" t="s">
        <v>238</v>
      </c>
      <c r="C6" s="621"/>
      <c r="D6" s="621"/>
      <c r="E6" s="621"/>
      <c r="F6" s="621"/>
      <c r="G6" s="621"/>
      <c r="H6" s="621"/>
      <c r="I6" s="621"/>
      <c r="J6" s="621"/>
      <c r="K6" s="621"/>
      <c r="L6" s="621"/>
      <c r="M6" s="621"/>
      <c r="N6" s="621"/>
      <c r="O6" s="621"/>
      <c r="P6" s="621"/>
      <c r="Q6" s="622"/>
      <c r="R6" s="623">
        <v>74957</v>
      </c>
      <c r="S6" s="624"/>
      <c r="T6" s="624"/>
      <c r="U6" s="624"/>
      <c r="V6" s="624"/>
      <c r="W6" s="624"/>
      <c r="X6" s="624"/>
      <c r="Y6" s="625"/>
      <c r="Z6" s="626">
        <v>1.1000000000000001</v>
      </c>
      <c r="AA6" s="626"/>
      <c r="AB6" s="626"/>
      <c r="AC6" s="626"/>
      <c r="AD6" s="627">
        <v>74957</v>
      </c>
      <c r="AE6" s="627"/>
      <c r="AF6" s="627"/>
      <c r="AG6" s="627"/>
      <c r="AH6" s="627"/>
      <c r="AI6" s="627"/>
      <c r="AJ6" s="627"/>
      <c r="AK6" s="627"/>
      <c r="AL6" s="628">
        <v>1.9</v>
      </c>
      <c r="AM6" s="629"/>
      <c r="AN6" s="629"/>
      <c r="AO6" s="630"/>
      <c r="AP6" s="620" t="s">
        <v>239</v>
      </c>
      <c r="AQ6" s="621"/>
      <c r="AR6" s="621"/>
      <c r="AS6" s="621"/>
      <c r="AT6" s="621"/>
      <c r="AU6" s="621"/>
      <c r="AV6" s="621"/>
      <c r="AW6" s="621"/>
      <c r="AX6" s="621"/>
      <c r="AY6" s="621"/>
      <c r="AZ6" s="621"/>
      <c r="BA6" s="621"/>
      <c r="BB6" s="621"/>
      <c r="BC6" s="621"/>
      <c r="BD6" s="621"/>
      <c r="BE6" s="621"/>
      <c r="BF6" s="622"/>
      <c r="BG6" s="623">
        <v>1241210</v>
      </c>
      <c r="BH6" s="624"/>
      <c r="BI6" s="624"/>
      <c r="BJ6" s="624"/>
      <c r="BK6" s="624"/>
      <c r="BL6" s="624"/>
      <c r="BM6" s="624"/>
      <c r="BN6" s="625"/>
      <c r="BO6" s="626">
        <v>99.7</v>
      </c>
      <c r="BP6" s="626"/>
      <c r="BQ6" s="626"/>
      <c r="BR6" s="626"/>
      <c r="BS6" s="627" t="s">
        <v>132</v>
      </c>
      <c r="BT6" s="627"/>
      <c r="BU6" s="627"/>
      <c r="BV6" s="627"/>
      <c r="BW6" s="627"/>
      <c r="BX6" s="627"/>
      <c r="BY6" s="627"/>
      <c r="BZ6" s="627"/>
      <c r="CA6" s="627"/>
      <c r="CB6" s="631"/>
      <c r="CD6" s="609" t="s">
        <v>240</v>
      </c>
      <c r="CE6" s="610"/>
      <c r="CF6" s="610"/>
      <c r="CG6" s="610"/>
      <c r="CH6" s="610"/>
      <c r="CI6" s="610"/>
      <c r="CJ6" s="610"/>
      <c r="CK6" s="610"/>
      <c r="CL6" s="610"/>
      <c r="CM6" s="610"/>
      <c r="CN6" s="610"/>
      <c r="CO6" s="610"/>
      <c r="CP6" s="610"/>
      <c r="CQ6" s="611"/>
      <c r="CR6" s="623">
        <v>81335</v>
      </c>
      <c r="CS6" s="624"/>
      <c r="CT6" s="624"/>
      <c r="CU6" s="624"/>
      <c r="CV6" s="624"/>
      <c r="CW6" s="624"/>
      <c r="CX6" s="624"/>
      <c r="CY6" s="625"/>
      <c r="CZ6" s="617">
        <v>1.2</v>
      </c>
      <c r="DA6" s="618"/>
      <c r="DB6" s="618"/>
      <c r="DC6" s="634"/>
      <c r="DD6" s="632" t="s">
        <v>132</v>
      </c>
      <c r="DE6" s="624"/>
      <c r="DF6" s="624"/>
      <c r="DG6" s="624"/>
      <c r="DH6" s="624"/>
      <c r="DI6" s="624"/>
      <c r="DJ6" s="624"/>
      <c r="DK6" s="624"/>
      <c r="DL6" s="624"/>
      <c r="DM6" s="624"/>
      <c r="DN6" s="624"/>
      <c r="DO6" s="624"/>
      <c r="DP6" s="625"/>
      <c r="DQ6" s="632">
        <v>81335</v>
      </c>
      <c r="DR6" s="624"/>
      <c r="DS6" s="624"/>
      <c r="DT6" s="624"/>
      <c r="DU6" s="624"/>
      <c r="DV6" s="624"/>
      <c r="DW6" s="624"/>
      <c r="DX6" s="624"/>
      <c r="DY6" s="624"/>
      <c r="DZ6" s="624"/>
      <c r="EA6" s="624"/>
      <c r="EB6" s="624"/>
      <c r="EC6" s="633"/>
    </row>
    <row r="7" spans="2:143" ht="11.25" customHeight="1" x14ac:dyDescent="0.2">
      <c r="B7" s="620" t="s">
        <v>241</v>
      </c>
      <c r="C7" s="621"/>
      <c r="D7" s="621"/>
      <c r="E7" s="621"/>
      <c r="F7" s="621"/>
      <c r="G7" s="621"/>
      <c r="H7" s="621"/>
      <c r="I7" s="621"/>
      <c r="J7" s="621"/>
      <c r="K7" s="621"/>
      <c r="L7" s="621"/>
      <c r="M7" s="621"/>
      <c r="N7" s="621"/>
      <c r="O7" s="621"/>
      <c r="P7" s="621"/>
      <c r="Q7" s="622"/>
      <c r="R7" s="623">
        <v>742</v>
      </c>
      <c r="S7" s="624"/>
      <c r="T7" s="624"/>
      <c r="U7" s="624"/>
      <c r="V7" s="624"/>
      <c r="W7" s="624"/>
      <c r="X7" s="624"/>
      <c r="Y7" s="625"/>
      <c r="Z7" s="626">
        <v>0</v>
      </c>
      <c r="AA7" s="626"/>
      <c r="AB7" s="626"/>
      <c r="AC7" s="626"/>
      <c r="AD7" s="627">
        <v>742</v>
      </c>
      <c r="AE7" s="627"/>
      <c r="AF7" s="627"/>
      <c r="AG7" s="627"/>
      <c r="AH7" s="627"/>
      <c r="AI7" s="627"/>
      <c r="AJ7" s="627"/>
      <c r="AK7" s="627"/>
      <c r="AL7" s="628">
        <v>0</v>
      </c>
      <c r="AM7" s="629"/>
      <c r="AN7" s="629"/>
      <c r="AO7" s="630"/>
      <c r="AP7" s="620" t="s">
        <v>242</v>
      </c>
      <c r="AQ7" s="621"/>
      <c r="AR7" s="621"/>
      <c r="AS7" s="621"/>
      <c r="AT7" s="621"/>
      <c r="AU7" s="621"/>
      <c r="AV7" s="621"/>
      <c r="AW7" s="621"/>
      <c r="AX7" s="621"/>
      <c r="AY7" s="621"/>
      <c r="AZ7" s="621"/>
      <c r="BA7" s="621"/>
      <c r="BB7" s="621"/>
      <c r="BC7" s="621"/>
      <c r="BD7" s="621"/>
      <c r="BE7" s="621"/>
      <c r="BF7" s="622"/>
      <c r="BG7" s="623">
        <v>532281</v>
      </c>
      <c r="BH7" s="624"/>
      <c r="BI7" s="624"/>
      <c r="BJ7" s="624"/>
      <c r="BK7" s="624"/>
      <c r="BL7" s="624"/>
      <c r="BM7" s="624"/>
      <c r="BN7" s="625"/>
      <c r="BO7" s="626">
        <v>42.7</v>
      </c>
      <c r="BP7" s="626"/>
      <c r="BQ7" s="626"/>
      <c r="BR7" s="626"/>
      <c r="BS7" s="627" t="s">
        <v>243</v>
      </c>
      <c r="BT7" s="627"/>
      <c r="BU7" s="627"/>
      <c r="BV7" s="627"/>
      <c r="BW7" s="627"/>
      <c r="BX7" s="627"/>
      <c r="BY7" s="627"/>
      <c r="BZ7" s="627"/>
      <c r="CA7" s="627"/>
      <c r="CB7" s="631"/>
      <c r="CD7" s="620" t="s">
        <v>244</v>
      </c>
      <c r="CE7" s="621"/>
      <c r="CF7" s="621"/>
      <c r="CG7" s="621"/>
      <c r="CH7" s="621"/>
      <c r="CI7" s="621"/>
      <c r="CJ7" s="621"/>
      <c r="CK7" s="621"/>
      <c r="CL7" s="621"/>
      <c r="CM7" s="621"/>
      <c r="CN7" s="621"/>
      <c r="CO7" s="621"/>
      <c r="CP7" s="621"/>
      <c r="CQ7" s="622"/>
      <c r="CR7" s="623">
        <v>1318406</v>
      </c>
      <c r="CS7" s="624"/>
      <c r="CT7" s="624"/>
      <c r="CU7" s="624"/>
      <c r="CV7" s="624"/>
      <c r="CW7" s="624"/>
      <c r="CX7" s="624"/>
      <c r="CY7" s="625"/>
      <c r="CZ7" s="626">
        <v>20</v>
      </c>
      <c r="DA7" s="626"/>
      <c r="DB7" s="626"/>
      <c r="DC7" s="626"/>
      <c r="DD7" s="632">
        <v>14251</v>
      </c>
      <c r="DE7" s="624"/>
      <c r="DF7" s="624"/>
      <c r="DG7" s="624"/>
      <c r="DH7" s="624"/>
      <c r="DI7" s="624"/>
      <c r="DJ7" s="624"/>
      <c r="DK7" s="624"/>
      <c r="DL7" s="624"/>
      <c r="DM7" s="624"/>
      <c r="DN7" s="624"/>
      <c r="DO7" s="624"/>
      <c r="DP7" s="625"/>
      <c r="DQ7" s="632">
        <v>833495</v>
      </c>
      <c r="DR7" s="624"/>
      <c r="DS7" s="624"/>
      <c r="DT7" s="624"/>
      <c r="DU7" s="624"/>
      <c r="DV7" s="624"/>
      <c r="DW7" s="624"/>
      <c r="DX7" s="624"/>
      <c r="DY7" s="624"/>
      <c r="DZ7" s="624"/>
      <c r="EA7" s="624"/>
      <c r="EB7" s="624"/>
      <c r="EC7" s="633"/>
    </row>
    <row r="8" spans="2:143" ht="11.25" customHeight="1" x14ac:dyDescent="0.2">
      <c r="B8" s="620" t="s">
        <v>245</v>
      </c>
      <c r="C8" s="621"/>
      <c r="D8" s="621"/>
      <c r="E8" s="621"/>
      <c r="F8" s="621"/>
      <c r="G8" s="621"/>
      <c r="H8" s="621"/>
      <c r="I8" s="621"/>
      <c r="J8" s="621"/>
      <c r="K8" s="621"/>
      <c r="L8" s="621"/>
      <c r="M8" s="621"/>
      <c r="N8" s="621"/>
      <c r="O8" s="621"/>
      <c r="P8" s="621"/>
      <c r="Q8" s="622"/>
      <c r="R8" s="623">
        <v>10967</v>
      </c>
      <c r="S8" s="624"/>
      <c r="T8" s="624"/>
      <c r="U8" s="624"/>
      <c r="V8" s="624"/>
      <c r="W8" s="624"/>
      <c r="X8" s="624"/>
      <c r="Y8" s="625"/>
      <c r="Z8" s="626">
        <v>0.2</v>
      </c>
      <c r="AA8" s="626"/>
      <c r="AB8" s="626"/>
      <c r="AC8" s="626"/>
      <c r="AD8" s="627">
        <v>10967</v>
      </c>
      <c r="AE8" s="627"/>
      <c r="AF8" s="627"/>
      <c r="AG8" s="627"/>
      <c r="AH8" s="627"/>
      <c r="AI8" s="627"/>
      <c r="AJ8" s="627"/>
      <c r="AK8" s="627"/>
      <c r="AL8" s="628">
        <v>0.3</v>
      </c>
      <c r="AM8" s="629"/>
      <c r="AN8" s="629"/>
      <c r="AO8" s="630"/>
      <c r="AP8" s="620" t="s">
        <v>246</v>
      </c>
      <c r="AQ8" s="621"/>
      <c r="AR8" s="621"/>
      <c r="AS8" s="621"/>
      <c r="AT8" s="621"/>
      <c r="AU8" s="621"/>
      <c r="AV8" s="621"/>
      <c r="AW8" s="621"/>
      <c r="AX8" s="621"/>
      <c r="AY8" s="621"/>
      <c r="AZ8" s="621"/>
      <c r="BA8" s="621"/>
      <c r="BB8" s="621"/>
      <c r="BC8" s="621"/>
      <c r="BD8" s="621"/>
      <c r="BE8" s="621"/>
      <c r="BF8" s="622"/>
      <c r="BG8" s="623">
        <v>20343</v>
      </c>
      <c r="BH8" s="624"/>
      <c r="BI8" s="624"/>
      <c r="BJ8" s="624"/>
      <c r="BK8" s="624"/>
      <c r="BL8" s="624"/>
      <c r="BM8" s="624"/>
      <c r="BN8" s="625"/>
      <c r="BO8" s="626">
        <v>1.6</v>
      </c>
      <c r="BP8" s="626"/>
      <c r="BQ8" s="626"/>
      <c r="BR8" s="626"/>
      <c r="BS8" s="627" t="s">
        <v>243</v>
      </c>
      <c r="BT8" s="627"/>
      <c r="BU8" s="627"/>
      <c r="BV8" s="627"/>
      <c r="BW8" s="627"/>
      <c r="BX8" s="627"/>
      <c r="BY8" s="627"/>
      <c r="BZ8" s="627"/>
      <c r="CA8" s="627"/>
      <c r="CB8" s="631"/>
      <c r="CD8" s="620" t="s">
        <v>247</v>
      </c>
      <c r="CE8" s="621"/>
      <c r="CF8" s="621"/>
      <c r="CG8" s="621"/>
      <c r="CH8" s="621"/>
      <c r="CI8" s="621"/>
      <c r="CJ8" s="621"/>
      <c r="CK8" s="621"/>
      <c r="CL8" s="621"/>
      <c r="CM8" s="621"/>
      <c r="CN8" s="621"/>
      <c r="CO8" s="621"/>
      <c r="CP8" s="621"/>
      <c r="CQ8" s="622"/>
      <c r="CR8" s="623">
        <v>1815808</v>
      </c>
      <c r="CS8" s="624"/>
      <c r="CT8" s="624"/>
      <c r="CU8" s="624"/>
      <c r="CV8" s="624"/>
      <c r="CW8" s="624"/>
      <c r="CX8" s="624"/>
      <c r="CY8" s="625"/>
      <c r="CZ8" s="626">
        <v>27.6</v>
      </c>
      <c r="DA8" s="626"/>
      <c r="DB8" s="626"/>
      <c r="DC8" s="626"/>
      <c r="DD8" s="632">
        <v>3500</v>
      </c>
      <c r="DE8" s="624"/>
      <c r="DF8" s="624"/>
      <c r="DG8" s="624"/>
      <c r="DH8" s="624"/>
      <c r="DI8" s="624"/>
      <c r="DJ8" s="624"/>
      <c r="DK8" s="624"/>
      <c r="DL8" s="624"/>
      <c r="DM8" s="624"/>
      <c r="DN8" s="624"/>
      <c r="DO8" s="624"/>
      <c r="DP8" s="625"/>
      <c r="DQ8" s="632">
        <v>1078526</v>
      </c>
      <c r="DR8" s="624"/>
      <c r="DS8" s="624"/>
      <c r="DT8" s="624"/>
      <c r="DU8" s="624"/>
      <c r="DV8" s="624"/>
      <c r="DW8" s="624"/>
      <c r="DX8" s="624"/>
      <c r="DY8" s="624"/>
      <c r="DZ8" s="624"/>
      <c r="EA8" s="624"/>
      <c r="EB8" s="624"/>
      <c r="EC8" s="633"/>
    </row>
    <row r="9" spans="2:143" ht="11.25" customHeight="1" x14ac:dyDescent="0.2">
      <c r="B9" s="620" t="s">
        <v>248</v>
      </c>
      <c r="C9" s="621"/>
      <c r="D9" s="621"/>
      <c r="E9" s="621"/>
      <c r="F9" s="621"/>
      <c r="G9" s="621"/>
      <c r="H9" s="621"/>
      <c r="I9" s="621"/>
      <c r="J9" s="621"/>
      <c r="K9" s="621"/>
      <c r="L9" s="621"/>
      <c r="M9" s="621"/>
      <c r="N9" s="621"/>
      <c r="O9" s="621"/>
      <c r="P9" s="621"/>
      <c r="Q9" s="622"/>
      <c r="R9" s="623">
        <v>7803</v>
      </c>
      <c r="S9" s="624"/>
      <c r="T9" s="624"/>
      <c r="U9" s="624"/>
      <c r="V9" s="624"/>
      <c r="W9" s="624"/>
      <c r="X9" s="624"/>
      <c r="Y9" s="625"/>
      <c r="Z9" s="626">
        <v>0.1</v>
      </c>
      <c r="AA9" s="626"/>
      <c r="AB9" s="626"/>
      <c r="AC9" s="626"/>
      <c r="AD9" s="627">
        <v>7803</v>
      </c>
      <c r="AE9" s="627"/>
      <c r="AF9" s="627"/>
      <c r="AG9" s="627"/>
      <c r="AH9" s="627"/>
      <c r="AI9" s="627"/>
      <c r="AJ9" s="627"/>
      <c r="AK9" s="627"/>
      <c r="AL9" s="628">
        <v>0.2</v>
      </c>
      <c r="AM9" s="629"/>
      <c r="AN9" s="629"/>
      <c r="AO9" s="630"/>
      <c r="AP9" s="620" t="s">
        <v>249</v>
      </c>
      <c r="AQ9" s="621"/>
      <c r="AR9" s="621"/>
      <c r="AS9" s="621"/>
      <c r="AT9" s="621"/>
      <c r="AU9" s="621"/>
      <c r="AV9" s="621"/>
      <c r="AW9" s="621"/>
      <c r="AX9" s="621"/>
      <c r="AY9" s="621"/>
      <c r="AZ9" s="621"/>
      <c r="BA9" s="621"/>
      <c r="BB9" s="621"/>
      <c r="BC9" s="621"/>
      <c r="BD9" s="621"/>
      <c r="BE9" s="621"/>
      <c r="BF9" s="622"/>
      <c r="BG9" s="623">
        <v>460116</v>
      </c>
      <c r="BH9" s="624"/>
      <c r="BI9" s="624"/>
      <c r="BJ9" s="624"/>
      <c r="BK9" s="624"/>
      <c r="BL9" s="624"/>
      <c r="BM9" s="624"/>
      <c r="BN9" s="625"/>
      <c r="BO9" s="626">
        <v>36.9</v>
      </c>
      <c r="BP9" s="626"/>
      <c r="BQ9" s="626"/>
      <c r="BR9" s="626"/>
      <c r="BS9" s="627" t="s">
        <v>132</v>
      </c>
      <c r="BT9" s="627"/>
      <c r="BU9" s="627"/>
      <c r="BV9" s="627"/>
      <c r="BW9" s="627"/>
      <c r="BX9" s="627"/>
      <c r="BY9" s="627"/>
      <c r="BZ9" s="627"/>
      <c r="CA9" s="627"/>
      <c r="CB9" s="631"/>
      <c r="CD9" s="620" t="s">
        <v>250</v>
      </c>
      <c r="CE9" s="621"/>
      <c r="CF9" s="621"/>
      <c r="CG9" s="621"/>
      <c r="CH9" s="621"/>
      <c r="CI9" s="621"/>
      <c r="CJ9" s="621"/>
      <c r="CK9" s="621"/>
      <c r="CL9" s="621"/>
      <c r="CM9" s="621"/>
      <c r="CN9" s="621"/>
      <c r="CO9" s="621"/>
      <c r="CP9" s="621"/>
      <c r="CQ9" s="622"/>
      <c r="CR9" s="623">
        <v>632737</v>
      </c>
      <c r="CS9" s="624"/>
      <c r="CT9" s="624"/>
      <c r="CU9" s="624"/>
      <c r="CV9" s="624"/>
      <c r="CW9" s="624"/>
      <c r="CX9" s="624"/>
      <c r="CY9" s="625"/>
      <c r="CZ9" s="626">
        <v>9.6</v>
      </c>
      <c r="DA9" s="626"/>
      <c r="DB9" s="626"/>
      <c r="DC9" s="626"/>
      <c r="DD9" s="632">
        <v>41312</v>
      </c>
      <c r="DE9" s="624"/>
      <c r="DF9" s="624"/>
      <c r="DG9" s="624"/>
      <c r="DH9" s="624"/>
      <c r="DI9" s="624"/>
      <c r="DJ9" s="624"/>
      <c r="DK9" s="624"/>
      <c r="DL9" s="624"/>
      <c r="DM9" s="624"/>
      <c r="DN9" s="624"/>
      <c r="DO9" s="624"/>
      <c r="DP9" s="625"/>
      <c r="DQ9" s="632">
        <v>465035</v>
      </c>
      <c r="DR9" s="624"/>
      <c r="DS9" s="624"/>
      <c r="DT9" s="624"/>
      <c r="DU9" s="624"/>
      <c r="DV9" s="624"/>
      <c r="DW9" s="624"/>
      <c r="DX9" s="624"/>
      <c r="DY9" s="624"/>
      <c r="DZ9" s="624"/>
      <c r="EA9" s="624"/>
      <c r="EB9" s="624"/>
      <c r="EC9" s="633"/>
    </row>
    <row r="10" spans="2:143" ht="11.25" customHeight="1" x14ac:dyDescent="0.2">
      <c r="B10" s="620" t="s">
        <v>251</v>
      </c>
      <c r="C10" s="621"/>
      <c r="D10" s="621"/>
      <c r="E10" s="621"/>
      <c r="F10" s="621"/>
      <c r="G10" s="621"/>
      <c r="H10" s="621"/>
      <c r="I10" s="621"/>
      <c r="J10" s="621"/>
      <c r="K10" s="621"/>
      <c r="L10" s="621"/>
      <c r="M10" s="621"/>
      <c r="N10" s="621"/>
      <c r="O10" s="621"/>
      <c r="P10" s="621"/>
      <c r="Q10" s="622"/>
      <c r="R10" s="623" t="s">
        <v>132</v>
      </c>
      <c r="S10" s="624"/>
      <c r="T10" s="624"/>
      <c r="U10" s="624"/>
      <c r="V10" s="624"/>
      <c r="W10" s="624"/>
      <c r="X10" s="624"/>
      <c r="Y10" s="625"/>
      <c r="Z10" s="626" t="s">
        <v>132</v>
      </c>
      <c r="AA10" s="626"/>
      <c r="AB10" s="626"/>
      <c r="AC10" s="626"/>
      <c r="AD10" s="627" t="s">
        <v>132</v>
      </c>
      <c r="AE10" s="627"/>
      <c r="AF10" s="627"/>
      <c r="AG10" s="627"/>
      <c r="AH10" s="627"/>
      <c r="AI10" s="627"/>
      <c r="AJ10" s="627"/>
      <c r="AK10" s="627"/>
      <c r="AL10" s="628" t="s">
        <v>132</v>
      </c>
      <c r="AM10" s="629"/>
      <c r="AN10" s="629"/>
      <c r="AO10" s="630"/>
      <c r="AP10" s="620" t="s">
        <v>252</v>
      </c>
      <c r="AQ10" s="621"/>
      <c r="AR10" s="621"/>
      <c r="AS10" s="621"/>
      <c r="AT10" s="621"/>
      <c r="AU10" s="621"/>
      <c r="AV10" s="621"/>
      <c r="AW10" s="621"/>
      <c r="AX10" s="621"/>
      <c r="AY10" s="621"/>
      <c r="AZ10" s="621"/>
      <c r="BA10" s="621"/>
      <c r="BB10" s="621"/>
      <c r="BC10" s="621"/>
      <c r="BD10" s="621"/>
      <c r="BE10" s="621"/>
      <c r="BF10" s="622"/>
      <c r="BG10" s="623">
        <v>18976</v>
      </c>
      <c r="BH10" s="624"/>
      <c r="BI10" s="624"/>
      <c r="BJ10" s="624"/>
      <c r="BK10" s="624"/>
      <c r="BL10" s="624"/>
      <c r="BM10" s="624"/>
      <c r="BN10" s="625"/>
      <c r="BO10" s="626">
        <v>1.5</v>
      </c>
      <c r="BP10" s="626"/>
      <c r="BQ10" s="626"/>
      <c r="BR10" s="626"/>
      <c r="BS10" s="627" t="s">
        <v>243</v>
      </c>
      <c r="BT10" s="627"/>
      <c r="BU10" s="627"/>
      <c r="BV10" s="627"/>
      <c r="BW10" s="627"/>
      <c r="BX10" s="627"/>
      <c r="BY10" s="627"/>
      <c r="BZ10" s="627"/>
      <c r="CA10" s="627"/>
      <c r="CB10" s="631"/>
      <c r="CD10" s="620" t="s">
        <v>253</v>
      </c>
      <c r="CE10" s="621"/>
      <c r="CF10" s="621"/>
      <c r="CG10" s="621"/>
      <c r="CH10" s="621"/>
      <c r="CI10" s="621"/>
      <c r="CJ10" s="621"/>
      <c r="CK10" s="621"/>
      <c r="CL10" s="621"/>
      <c r="CM10" s="621"/>
      <c r="CN10" s="621"/>
      <c r="CO10" s="621"/>
      <c r="CP10" s="621"/>
      <c r="CQ10" s="622"/>
      <c r="CR10" s="623">
        <v>4808</v>
      </c>
      <c r="CS10" s="624"/>
      <c r="CT10" s="624"/>
      <c r="CU10" s="624"/>
      <c r="CV10" s="624"/>
      <c r="CW10" s="624"/>
      <c r="CX10" s="624"/>
      <c r="CY10" s="625"/>
      <c r="CZ10" s="626">
        <v>0.1</v>
      </c>
      <c r="DA10" s="626"/>
      <c r="DB10" s="626"/>
      <c r="DC10" s="626"/>
      <c r="DD10" s="632" t="s">
        <v>132</v>
      </c>
      <c r="DE10" s="624"/>
      <c r="DF10" s="624"/>
      <c r="DG10" s="624"/>
      <c r="DH10" s="624"/>
      <c r="DI10" s="624"/>
      <c r="DJ10" s="624"/>
      <c r="DK10" s="624"/>
      <c r="DL10" s="624"/>
      <c r="DM10" s="624"/>
      <c r="DN10" s="624"/>
      <c r="DO10" s="624"/>
      <c r="DP10" s="625"/>
      <c r="DQ10" s="632">
        <v>4808</v>
      </c>
      <c r="DR10" s="624"/>
      <c r="DS10" s="624"/>
      <c r="DT10" s="624"/>
      <c r="DU10" s="624"/>
      <c r="DV10" s="624"/>
      <c r="DW10" s="624"/>
      <c r="DX10" s="624"/>
      <c r="DY10" s="624"/>
      <c r="DZ10" s="624"/>
      <c r="EA10" s="624"/>
      <c r="EB10" s="624"/>
      <c r="EC10" s="633"/>
    </row>
    <row r="11" spans="2:143" ht="11.25" customHeight="1" x14ac:dyDescent="0.2">
      <c r="B11" s="620" t="s">
        <v>254</v>
      </c>
      <c r="C11" s="621"/>
      <c r="D11" s="621"/>
      <c r="E11" s="621"/>
      <c r="F11" s="621"/>
      <c r="G11" s="621"/>
      <c r="H11" s="621"/>
      <c r="I11" s="621"/>
      <c r="J11" s="621"/>
      <c r="K11" s="621"/>
      <c r="L11" s="621"/>
      <c r="M11" s="621"/>
      <c r="N11" s="621"/>
      <c r="O11" s="621"/>
      <c r="P11" s="621"/>
      <c r="Q11" s="622"/>
      <c r="R11" s="623">
        <v>255459</v>
      </c>
      <c r="S11" s="624"/>
      <c r="T11" s="624"/>
      <c r="U11" s="624"/>
      <c r="V11" s="624"/>
      <c r="W11" s="624"/>
      <c r="X11" s="624"/>
      <c r="Y11" s="625"/>
      <c r="Z11" s="628">
        <v>3.7</v>
      </c>
      <c r="AA11" s="629"/>
      <c r="AB11" s="629"/>
      <c r="AC11" s="635"/>
      <c r="AD11" s="632">
        <v>255459</v>
      </c>
      <c r="AE11" s="624"/>
      <c r="AF11" s="624"/>
      <c r="AG11" s="624"/>
      <c r="AH11" s="624"/>
      <c r="AI11" s="624"/>
      <c r="AJ11" s="624"/>
      <c r="AK11" s="625"/>
      <c r="AL11" s="628">
        <v>6.6</v>
      </c>
      <c r="AM11" s="629"/>
      <c r="AN11" s="629"/>
      <c r="AO11" s="630"/>
      <c r="AP11" s="620" t="s">
        <v>255</v>
      </c>
      <c r="AQ11" s="621"/>
      <c r="AR11" s="621"/>
      <c r="AS11" s="621"/>
      <c r="AT11" s="621"/>
      <c r="AU11" s="621"/>
      <c r="AV11" s="621"/>
      <c r="AW11" s="621"/>
      <c r="AX11" s="621"/>
      <c r="AY11" s="621"/>
      <c r="AZ11" s="621"/>
      <c r="BA11" s="621"/>
      <c r="BB11" s="621"/>
      <c r="BC11" s="621"/>
      <c r="BD11" s="621"/>
      <c r="BE11" s="621"/>
      <c r="BF11" s="622"/>
      <c r="BG11" s="623">
        <v>32846</v>
      </c>
      <c r="BH11" s="624"/>
      <c r="BI11" s="624"/>
      <c r="BJ11" s="624"/>
      <c r="BK11" s="624"/>
      <c r="BL11" s="624"/>
      <c r="BM11" s="624"/>
      <c r="BN11" s="625"/>
      <c r="BO11" s="626">
        <v>2.6</v>
      </c>
      <c r="BP11" s="626"/>
      <c r="BQ11" s="626"/>
      <c r="BR11" s="626"/>
      <c r="BS11" s="627" t="s">
        <v>243</v>
      </c>
      <c r="BT11" s="627"/>
      <c r="BU11" s="627"/>
      <c r="BV11" s="627"/>
      <c r="BW11" s="627"/>
      <c r="BX11" s="627"/>
      <c r="BY11" s="627"/>
      <c r="BZ11" s="627"/>
      <c r="CA11" s="627"/>
      <c r="CB11" s="631"/>
      <c r="CD11" s="620" t="s">
        <v>256</v>
      </c>
      <c r="CE11" s="621"/>
      <c r="CF11" s="621"/>
      <c r="CG11" s="621"/>
      <c r="CH11" s="621"/>
      <c r="CI11" s="621"/>
      <c r="CJ11" s="621"/>
      <c r="CK11" s="621"/>
      <c r="CL11" s="621"/>
      <c r="CM11" s="621"/>
      <c r="CN11" s="621"/>
      <c r="CO11" s="621"/>
      <c r="CP11" s="621"/>
      <c r="CQ11" s="622"/>
      <c r="CR11" s="623">
        <v>476746</v>
      </c>
      <c r="CS11" s="624"/>
      <c r="CT11" s="624"/>
      <c r="CU11" s="624"/>
      <c r="CV11" s="624"/>
      <c r="CW11" s="624"/>
      <c r="CX11" s="624"/>
      <c r="CY11" s="625"/>
      <c r="CZ11" s="626">
        <v>7.2</v>
      </c>
      <c r="DA11" s="626"/>
      <c r="DB11" s="626"/>
      <c r="DC11" s="626"/>
      <c r="DD11" s="632">
        <v>94108</v>
      </c>
      <c r="DE11" s="624"/>
      <c r="DF11" s="624"/>
      <c r="DG11" s="624"/>
      <c r="DH11" s="624"/>
      <c r="DI11" s="624"/>
      <c r="DJ11" s="624"/>
      <c r="DK11" s="624"/>
      <c r="DL11" s="624"/>
      <c r="DM11" s="624"/>
      <c r="DN11" s="624"/>
      <c r="DO11" s="624"/>
      <c r="DP11" s="625"/>
      <c r="DQ11" s="632">
        <v>273909</v>
      </c>
      <c r="DR11" s="624"/>
      <c r="DS11" s="624"/>
      <c r="DT11" s="624"/>
      <c r="DU11" s="624"/>
      <c r="DV11" s="624"/>
      <c r="DW11" s="624"/>
      <c r="DX11" s="624"/>
      <c r="DY11" s="624"/>
      <c r="DZ11" s="624"/>
      <c r="EA11" s="624"/>
      <c r="EB11" s="624"/>
      <c r="EC11" s="633"/>
    </row>
    <row r="12" spans="2:143" ht="11.25" customHeight="1" x14ac:dyDescent="0.2">
      <c r="B12" s="620" t="s">
        <v>257</v>
      </c>
      <c r="C12" s="621"/>
      <c r="D12" s="621"/>
      <c r="E12" s="621"/>
      <c r="F12" s="621"/>
      <c r="G12" s="621"/>
      <c r="H12" s="621"/>
      <c r="I12" s="621"/>
      <c r="J12" s="621"/>
      <c r="K12" s="621"/>
      <c r="L12" s="621"/>
      <c r="M12" s="621"/>
      <c r="N12" s="621"/>
      <c r="O12" s="621"/>
      <c r="P12" s="621"/>
      <c r="Q12" s="622"/>
      <c r="R12" s="623">
        <v>10941</v>
      </c>
      <c r="S12" s="624"/>
      <c r="T12" s="624"/>
      <c r="U12" s="624"/>
      <c r="V12" s="624"/>
      <c r="W12" s="624"/>
      <c r="X12" s="624"/>
      <c r="Y12" s="625"/>
      <c r="Z12" s="626">
        <v>0.2</v>
      </c>
      <c r="AA12" s="626"/>
      <c r="AB12" s="626"/>
      <c r="AC12" s="626"/>
      <c r="AD12" s="627">
        <v>10941</v>
      </c>
      <c r="AE12" s="627"/>
      <c r="AF12" s="627"/>
      <c r="AG12" s="627"/>
      <c r="AH12" s="627"/>
      <c r="AI12" s="627"/>
      <c r="AJ12" s="627"/>
      <c r="AK12" s="627"/>
      <c r="AL12" s="628">
        <v>0.3</v>
      </c>
      <c r="AM12" s="629"/>
      <c r="AN12" s="629"/>
      <c r="AO12" s="630"/>
      <c r="AP12" s="620" t="s">
        <v>258</v>
      </c>
      <c r="AQ12" s="621"/>
      <c r="AR12" s="621"/>
      <c r="AS12" s="621"/>
      <c r="AT12" s="621"/>
      <c r="AU12" s="621"/>
      <c r="AV12" s="621"/>
      <c r="AW12" s="621"/>
      <c r="AX12" s="621"/>
      <c r="AY12" s="621"/>
      <c r="AZ12" s="621"/>
      <c r="BA12" s="621"/>
      <c r="BB12" s="621"/>
      <c r="BC12" s="621"/>
      <c r="BD12" s="621"/>
      <c r="BE12" s="621"/>
      <c r="BF12" s="622"/>
      <c r="BG12" s="623">
        <v>625412</v>
      </c>
      <c r="BH12" s="624"/>
      <c r="BI12" s="624"/>
      <c r="BJ12" s="624"/>
      <c r="BK12" s="624"/>
      <c r="BL12" s="624"/>
      <c r="BM12" s="624"/>
      <c r="BN12" s="625"/>
      <c r="BO12" s="626">
        <v>50.2</v>
      </c>
      <c r="BP12" s="626"/>
      <c r="BQ12" s="626"/>
      <c r="BR12" s="626"/>
      <c r="BS12" s="627" t="s">
        <v>132</v>
      </c>
      <c r="BT12" s="627"/>
      <c r="BU12" s="627"/>
      <c r="BV12" s="627"/>
      <c r="BW12" s="627"/>
      <c r="BX12" s="627"/>
      <c r="BY12" s="627"/>
      <c r="BZ12" s="627"/>
      <c r="CA12" s="627"/>
      <c r="CB12" s="631"/>
      <c r="CD12" s="620" t="s">
        <v>259</v>
      </c>
      <c r="CE12" s="621"/>
      <c r="CF12" s="621"/>
      <c r="CG12" s="621"/>
      <c r="CH12" s="621"/>
      <c r="CI12" s="621"/>
      <c r="CJ12" s="621"/>
      <c r="CK12" s="621"/>
      <c r="CL12" s="621"/>
      <c r="CM12" s="621"/>
      <c r="CN12" s="621"/>
      <c r="CO12" s="621"/>
      <c r="CP12" s="621"/>
      <c r="CQ12" s="622"/>
      <c r="CR12" s="623">
        <v>187751</v>
      </c>
      <c r="CS12" s="624"/>
      <c r="CT12" s="624"/>
      <c r="CU12" s="624"/>
      <c r="CV12" s="624"/>
      <c r="CW12" s="624"/>
      <c r="CX12" s="624"/>
      <c r="CY12" s="625"/>
      <c r="CZ12" s="626">
        <v>2.9</v>
      </c>
      <c r="DA12" s="626"/>
      <c r="DB12" s="626"/>
      <c r="DC12" s="626"/>
      <c r="DD12" s="632">
        <v>31142</v>
      </c>
      <c r="DE12" s="624"/>
      <c r="DF12" s="624"/>
      <c r="DG12" s="624"/>
      <c r="DH12" s="624"/>
      <c r="DI12" s="624"/>
      <c r="DJ12" s="624"/>
      <c r="DK12" s="624"/>
      <c r="DL12" s="624"/>
      <c r="DM12" s="624"/>
      <c r="DN12" s="624"/>
      <c r="DO12" s="624"/>
      <c r="DP12" s="625"/>
      <c r="DQ12" s="632">
        <v>138522</v>
      </c>
      <c r="DR12" s="624"/>
      <c r="DS12" s="624"/>
      <c r="DT12" s="624"/>
      <c r="DU12" s="624"/>
      <c r="DV12" s="624"/>
      <c r="DW12" s="624"/>
      <c r="DX12" s="624"/>
      <c r="DY12" s="624"/>
      <c r="DZ12" s="624"/>
      <c r="EA12" s="624"/>
      <c r="EB12" s="624"/>
      <c r="EC12" s="633"/>
    </row>
    <row r="13" spans="2:143" ht="11.25" customHeight="1" x14ac:dyDescent="0.2">
      <c r="B13" s="620" t="s">
        <v>260</v>
      </c>
      <c r="C13" s="621"/>
      <c r="D13" s="621"/>
      <c r="E13" s="621"/>
      <c r="F13" s="621"/>
      <c r="G13" s="621"/>
      <c r="H13" s="621"/>
      <c r="I13" s="621"/>
      <c r="J13" s="621"/>
      <c r="K13" s="621"/>
      <c r="L13" s="621"/>
      <c r="M13" s="621"/>
      <c r="N13" s="621"/>
      <c r="O13" s="621"/>
      <c r="P13" s="621"/>
      <c r="Q13" s="622"/>
      <c r="R13" s="623" t="s">
        <v>243</v>
      </c>
      <c r="S13" s="624"/>
      <c r="T13" s="624"/>
      <c r="U13" s="624"/>
      <c r="V13" s="624"/>
      <c r="W13" s="624"/>
      <c r="X13" s="624"/>
      <c r="Y13" s="625"/>
      <c r="Z13" s="626" t="s">
        <v>243</v>
      </c>
      <c r="AA13" s="626"/>
      <c r="AB13" s="626"/>
      <c r="AC13" s="626"/>
      <c r="AD13" s="627" t="s">
        <v>132</v>
      </c>
      <c r="AE13" s="627"/>
      <c r="AF13" s="627"/>
      <c r="AG13" s="627"/>
      <c r="AH13" s="627"/>
      <c r="AI13" s="627"/>
      <c r="AJ13" s="627"/>
      <c r="AK13" s="627"/>
      <c r="AL13" s="628" t="s">
        <v>132</v>
      </c>
      <c r="AM13" s="629"/>
      <c r="AN13" s="629"/>
      <c r="AO13" s="630"/>
      <c r="AP13" s="620" t="s">
        <v>261</v>
      </c>
      <c r="AQ13" s="621"/>
      <c r="AR13" s="621"/>
      <c r="AS13" s="621"/>
      <c r="AT13" s="621"/>
      <c r="AU13" s="621"/>
      <c r="AV13" s="621"/>
      <c r="AW13" s="621"/>
      <c r="AX13" s="621"/>
      <c r="AY13" s="621"/>
      <c r="AZ13" s="621"/>
      <c r="BA13" s="621"/>
      <c r="BB13" s="621"/>
      <c r="BC13" s="621"/>
      <c r="BD13" s="621"/>
      <c r="BE13" s="621"/>
      <c r="BF13" s="622"/>
      <c r="BG13" s="623">
        <v>624428</v>
      </c>
      <c r="BH13" s="624"/>
      <c r="BI13" s="624"/>
      <c r="BJ13" s="624"/>
      <c r="BK13" s="624"/>
      <c r="BL13" s="624"/>
      <c r="BM13" s="624"/>
      <c r="BN13" s="625"/>
      <c r="BO13" s="626">
        <v>50.1</v>
      </c>
      <c r="BP13" s="626"/>
      <c r="BQ13" s="626"/>
      <c r="BR13" s="626"/>
      <c r="BS13" s="627" t="s">
        <v>132</v>
      </c>
      <c r="BT13" s="627"/>
      <c r="BU13" s="627"/>
      <c r="BV13" s="627"/>
      <c r="BW13" s="627"/>
      <c r="BX13" s="627"/>
      <c r="BY13" s="627"/>
      <c r="BZ13" s="627"/>
      <c r="CA13" s="627"/>
      <c r="CB13" s="631"/>
      <c r="CD13" s="620" t="s">
        <v>262</v>
      </c>
      <c r="CE13" s="621"/>
      <c r="CF13" s="621"/>
      <c r="CG13" s="621"/>
      <c r="CH13" s="621"/>
      <c r="CI13" s="621"/>
      <c r="CJ13" s="621"/>
      <c r="CK13" s="621"/>
      <c r="CL13" s="621"/>
      <c r="CM13" s="621"/>
      <c r="CN13" s="621"/>
      <c r="CO13" s="621"/>
      <c r="CP13" s="621"/>
      <c r="CQ13" s="622"/>
      <c r="CR13" s="623">
        <v>436814</v>
      </c>
      <c r="CS13" s="624"/>
      <c r="CT13" s="624"/>
      <c r="CU13" s="624"/>
      <c r="CV13" s="624"/>
      <c r="CW13" s="624"/>
      <c r="CX13" s="624"/>
      <c r="CY13" s="625"/>
      <c r="CZ13" s="626">
        <v>6.6</v>
      </c>
      <c r="DA13" s="626"/>
      <c r="DB13" s="626"/>
      <c r="DC13" s="626"/>
      <c r="DD13" s="632">
        <v>204651</v>
      </c>
      <c r="DE13" s="624"/>
      <c r="DF13" s="624"/>
      <c r="DG13" s="624"/>
      <c r="DH13" s="624"/>
      <c r="DI13" s="624"/>
      <c r="DJ13" s="624"/>
      <c r="DK13" s="624"/>
      <c r="DL13" s="624"/>
      <c r="DM13" s="624"/>
      <c r="DN13" s="624"/>
      <c r="DO13" s="624"/>
      <c r="DP13" s="625"/>
      <c r="DQ13" s="632">
        <v>218571</v>
      </c>
      <c r="DR13" s="624"/>
      <c r="DS13" s="624"/>
      <c r="DT13" s="624"/>
      <c r="DU13" s="624"/>
      <c r="DV13" s="624"/>
      <c r="DW13" s="624"/>
      <c r="DX13" s="624"/>
      <c r="DY13" s="624"/>
      <c r="DZ13" s="624"/>
      <c r="EA13" s="624"/>
      <c r="EB13" s="624"/>
      <c r="EC13" s="633"/>
    </row>
    <row r="14" spans="2:143" ht="11.25" customHeight="1" x14ac:dyDescent="0.2">
      <c r="B14" s="620" t="s">
        <v>263</v>
      </c>
      <c r="C14" s="621"/>
      <c r="D14" s="621"/>
      <c r="E14" s="621"/>
      <c r="F14" s="621"/>
      <c r="G14" s="621"/>
      <c r="H14" s="621"/>
      <c r="I14" s="621"/>
      <c r="J14" s="621"/>
      <c r="K14" s="621"/>
      <c r="L14" s="621"/>
      <c r="M14" s="621"/>
      <c r="N14" s="621"/>
      <c r="O14" s="621"/>
      <c r="P14" s="621"/>
      <c r="Q14" s="622"/>
      <c r="R14" s="623">
        <v>211</v>
      </c>
      <c r="S14" s="624"/>
      <c r="T14" s="624"/>
      <c r="U14" s="624"/>
      <c r="V14" s="624"/>
      <c r="W14" s="624"/>
      <c r="X14" s="624"/>
      <c r="Y14" s="625"/>
      <c r="Z14" s="626">
        <v>0</v>
      </c>
      <c r="AA14" s="626"/>
      <c r="AB14" s="626"/>
      <c r="AC14" s="626"/>
      <c r="AD14" s="627">
        <v>211</v>
      </c>
      <c r="AE14" s="627"/>
      <c r="AF14" s="627"/>
      <c r="AG14" s="627"/>
      <c r="AH14" s="627"/>
      <c r="AI14" s="627"/>
      <c r="AJ14" s="627"/>
      <c r="AK14" s="627"/>
      <c r="AL14" s="628">
        <v>0</v>
      </c>
      <c r="AM14" s="629"/>
      <c r="AN14" s="629"/>
      <c r="AO14" s="630"/>
      <c r="AP14" s="620" t="s">
        <v>264</v>
      </c>
      <c r="AQ14" s="621"/>
      <c r="AR14" s="621"/>
      <c r="AS14" s="621"/>
      <c r="AT14" s="621"/>
      <c r="AU14" s="621"/>
      <c r="AV14" s="621"/>
      <c r="AW14" s="621"/>
      <c r="AX14" s="621"/>
      <c r="AY14" s="621"/>
      <c r="AZ14" s="621"/>
      <c r="BA14" s="621"/>
      <c r="BB14" s="621"/>
      <c r="BC14" s="621"/>
      <c r="BD14" s="621"/>
      <c r="BE14" s="621"/>
      <c r="BF14" s="622"/>
      <c r="BG14" s="623">
        <v>47809</v>
      </c>
      <c r="BH14" s="624"/>
      <c r="BI14" s="624"/>
      <c r="BJ14" s="624"/>
      <c r="BK14" s="624"/>
      <c r="BL14" s="624"/>
      <c r="BM14" s="624"/>
      <c r="BN14" s="625"/>
      <c r="BO14" s="626">
        <v>3.8</v>
      </c>
      <c r="BP14" s="626"/>
      <c r="BQ14" s="626"/>
      <c r="BR14" s="626"/>
      <c r="BS14" s="627" t="s">
        <v>132</v>
      </c>
      <c r="BT14" s="627"/>
      <c r="BU14" s="627"/>
      <c r="BV14" s="627"/>
      <c r="BW14" s="627"/>
      <c r="BX14" s="627"/>
      <c r="BY14" s="627"/>
      <c r="BZ14" s="627"/>
      <c r="CA14" s="627"/>
      <c r="CB14" s="631"/>
      <c r="CD14" s="620" t="s">
        <v>265</v>
      </c>
      <c r="CE14" s="621"/>
      <c r="CF14" s="621"/>
      <c r="CG14" s="621"/>
      <c r="CH14" s="621"/>
      <c r="CI14" s="621"/>
      <c r="CJ14" s="621"/>
      <c r="CK14" s="621"/>
      <c r="CL14" s="621"/>
      <c r="CM14" s="621"/>
      <c r="CN14" s="621"/>
      <c r="CO14" s="621"/>
      <c r="CP14" s="621"/>
      <c r="CQ14" s="622"/>
      <c r="CR14" s="623">
        <v>214248</v>
      </c>
      <c r="CS14" s="624"/>
      <c r="CT14" s="624"/>
      <c r="CU14" s="624"/>
      <c r="CV14" s="624"/>
      <c r="CW14" s="624"/>
      <c r="CX14" s="624"/>
      <c r="CY14" s="625"/>
      <c r="CZ14" s="626">
        <v>3.3</v>
      </c>
      <c r="DA14" s="626"/>
      <c r="DB14" s="626"/>
      <c r="DC14" s="626"/>
      <c r="DD14" s="632">
        <v>13739</v>
      </c>
      <c r="DE14" s="624"/>
      <c r="DF14" s="624"/>
      <c r="DG14" s="624"/>
      <c r="DH14" s="624"/>
      <c r="DI14" s="624"/>
      <c r="DJ14" s="624"/>
      <c r="DK14" s="624"/>
      <c r="DL14" s="624"/>
      <c r="DM14" s="624"/>
      <c r="DN14" s="624"/>
      <c r="DO14" s="624"/>
      <c r="DP14" s="625"/>
      <c r="DQ14" s="632">
        <v>192682</v>
      </c>
      <c r="DR14" s="624"/>
      <c r="DS14" s="624"/>
      <c r="DT14" s="624"/>
      <c r="DU14" s="624"/>
      <c r="DV14" s="624"/>
      <c r="DW14" s="624"/>
      <c r="DX14" s="624"/>
      <c r="DY14" s="624"/>
      <c r="DZ14" s="624"/>
      <c r="EA14" s="624"/>
      <c r="EB14" s="624"/>
      <c r="EC14" s="633"/>
    </row>
    <row r="15" spans="2:143" ht="11.25" customHeight="1" x14ac:dyDescent="0.2">
      <c r="B15" s="620" t="s">
        <v>266</v>
      </c>
      <c r="C15" s="621"/>
      <c r="D15" s="621"/>
      <c r="E15" s="621"/>
      <c r="F15" s="621"/>
      <c r="G15" s="621"/>
      <c r="H15" s="621"/>
      <c r="I15" s="621"/>
      <c r="J15" s="621"/>
      <c r="K15" s="621"/>
      <c r="L15" s="621"/>
      <c r="M15" s="621"/>
      <c r="N15" s="621"/>
      <c r="O15" s="621"/>
      <c r="P15" s="621"/>
      <c r="Q15" s="622"/>
      <c r="R15" s="623" t="s">
        <v>132</v>
      </c>
      <c r="S15" s="624"/>
      <c r="T15" s="624"/>
      <c r="U15" s="624"/>
      <c r="V15" s="624"/>
      <c r="W15" s="624"/>
      <c r="X15" s="624"/>
      <c r="Y15" s="625"/>
      <c r="Z15" s="626" t="s">
        <v>132</v>
      </c>
      <c r="AA15" s="626"/>
      <c r="AB15" s="626"/>
      <c r="AC15" s="626"/>
      <c r="AD15" s="627" t="s">
        <v>132</v>
      </c>
      <c r="AE15" s="627"/>
      <c r="AF15" s="627"/>
      <c r="AG15" s="627"/>
      <c r="AH15" s="627"/>
      <c r="AI15" s="627"/>
      <c r="AJ15" s="627"/>
      <c r="AK15" s="627"/>
      <c r="AL15" s="628" t="s">
        <v>243</v>
      </c>
      <c r="AM15" s="629"/>
      <c r="AN15" s="629"/>
      <c r="AO15" s="630"/>
      <c r="AP15" s="620" t="s">
        <v>267</v>
      </c>
      <c r="AQ15" s="621"/>
      <c r="AR15" s="621"/>
      <c r="AS15" s="621"/>
      <c r="AT15" s="621"/>
      <c r="AU15" s="621"/>
      <c r="AV15" s="621"/>
      <c r="AW15" s="621"/>
      <c r="AX15" s="621"/>
      <c r="AY15" s="621"/>
      <c r="AZ15" s="621"/>
      <c r="BA15" s="621"/>
      <c r="BB15" s="621"/>
      <c r="BC15" s="621"/>
      <c r="BD15" s="621"/>
      <c r="BE15" s="621"/>
      <c r="BF15" s="622"/>
      <c r="BG15" s="623">
        <v>35708</v>
      </c>
      <c r="BH15" s="624"/>
      <c r="BI15" s="624"/>
      <c r="BJ15" s="624"/>
      <c r="BK15" s="624"/>
      <c r="BL15" s="624"/>
      <c r="BM15" s="624"/>
      <c r="BN15" s="625"/>
      <c r="BO15" s="626">
        <v>2.9</v>
      </c>
      <c r="BP15" s="626"/>
      <c r="BQ15" s="626"/>
      <c r="BR15" s="626"/>
      <c r="BS15" s="627" t="s">
        <v>132</v>
      </c>
      <c r="BT15" s="627"/>
      <c r="BU15" s="627"/>
      <c r="BV15" s="627"/>
      <c r="BW15" s="627"/>
      <c r="BX15" s="627"/>
      <c r="BY15" s="627"/>
      <c r="BZ15" s="627"/>
      <c r="CA15" s="627"/>
      <c r="CB15" s="631"/>
      <c r="CD15" s="620" t="s">
        <v>268</v>
      </c>
      <c r="CE15" s="621"/>
      <c r="CF15" s="621"/>
      <c r="CG15" s="621"/>
      <c r="CH15" s="621"/>
      <c r="CI15" s="621"/>
      <c r="CJ15" s="621"/>
      <c r="CK15" s="621"/>
      <c r="CL15" s="621"/>
      <c r="CM15" s="621"/>
      <c r="CN15" s="621"/>
      <c r="CO15" s="621"/>
      <c r="CP15" s="621"/>
      <c r="CQ15" s="622"/>
      <c r="CR15" s="623">
        <v>817211</v>
      </c>
      <c r="CS15" s="624"/>
      <c r="CT15" s="624"/>
      <c r="CU15" s="624"/>
      <c r="CV15" s="624"/>
      <c r="CW15" s="624"/>
      <c r="CX15" s="624"/>
      <c r="CY15" s="625"/>
      <c r="CZ15" s="626">
        <v>12.4</v>
      </c>
      <c r="DA15" s="626"/>
      <c r="DB15" s="626"/>
      <c r="DC15" s="626"/>
      <c r="DD15" s="632">
        <v>183026</v>
      </c>
      <c r="DE15" s="624"/>
      <c r="DF15" s="624"/>
      <c r="DG15" s="624"/>
      <c r="DH15" s="624"/>
      <c r="DI15" s="624"/>
      <c r="DJ15" s="624"/>
      <c r="DK15" s="624"/>
      <c r="DL15" s="624"/>
      <c r="DM15" s="624"/>
      <c r="DN15" s="624"/>
      <c r="DO15" s="624"/>
      <c r="DP15" s="625"/>
      <c r="DQ15" s="632">
        <v>515223</v>
      </c>
      <c r="DR15" s="624"/>
      <c r="DS15" s="624"/>
      <c r="DT15" s="624"/>
      <c r="DU15" s="624"/>
      <c r="DV15" s="624"/>
      <c r="DW15" s="624"/>
      <c r="DX15" s="624"/>
      <c r="DY15" s="624"/>
      <c r="DZ15" s="624"/>
      <c r="EA15" s="624"/>
      <c r="EB15" s="624"/>
      <c r="EC15" s="633"/>
    </row>
    <row r="16" spans="2:143" ht="11.25" customHeight="1" x14ac:dyDescent="0.2">
      <c r="B16" s="620" t="s">
        <v>269</v>
      </c>
      <c r="C16" s="621"/>
      <c r="D16" s="621"/>
      <c r="E16" s="621"/>
      <c r="F16" s="621"/>
      <c r="G16" s="621"/>
      <c r="H16" s="621"/>
      <c r="I16" s="621"/>
      <c r="J16" s="621"/>
      <c r="K16" s="621"/>
      <c r="L16" s="621"/>
      <c r="M16" s="621"/>
      <c r="N16" s="621"/>
      <c r="O16" s="621"/>
      <c r="P16" s="621"/>
      <c r="Q16" s="622"/>
      <c r="R16" s="623">
        <v>13542</v>
      </c>
      <c r="S16" s="624"/>
      <c r="T16" s="624"/>
      <c r="U16" s="624"/>
      <c r="V16" s="624"/>
      <c r="W16" s="624"/>
      <c r="X16" s="624"/>
      <c r="Y16" s="625"/>
      <c r="Z16" s="626">
        <v>0.2</v>
      </c>
      <c r="AA16" s="626"/>
      <c r="AB16" s="626"/>
      <c r="AC16" s="626"/>
      <c r="AD16" s="627">
        <v>13542</v>
      </c>
      <c r="AE16" s="627"/>
      <c r="AF16" s="627"/>
      <c r="AG16" s="627"/>
      <c r="AH16" s="627"/>
      <c r="AI16" s="627"/>
      <c r="AJ16" s="627"/>
      <c r="AK16" s="627"/>
      <c r="AL16" s="628">
        <v>0.3</v>
      </c>
      <c r="AM16" s="629"/>
      <c r="AN16" s="629"/>
      <c r="AO16" s="630"/>
      <c r="AP16" s="620" t="s">
        <v>270</v>
      </c>
      <c r="AQ16" s="621"/>
      <c r="AR16" s="621"/>
      <c r="AS16" s="621"/>
      <c r="AT16" s="621"/>
      <c r="AU16" s="621"/>
      <c r="AV16" s="621"/>
      <c r="AW16" s="621"/>
      <c r="AX16" s="621"/>
      <c r="AY16" s="621"/>
      <c r="AZ16" s="621"/>
      <c r="BA16" s="621"/>
      <c r="BB16" s="621"/>
      <c r="BC16" s="621"/>
      <c r="BD16" s="621"/>
      <c r="BE16" s="621"/>
      <c r="BF16" s="622"/>
      <c r="BG16" s="623" t="s">
        <v>243</v>
      </c>
      <c r="BH16" s="624"/>
      <c r="BI16" s="624"/>
      <c r="BJ16" s="624"/>
      <c r="BK16" s="624"/>
      <c r="BL16" s="624"/>
      <c r="BM16" s="624"/>
      <c r="BN16" s="625"/>
      <c r="BO16" s="626" t="s">
        <v>132</v>
      </c>
      <c r="BP16" s="626"/>
      <c r="BQ16" s="626"/>
      <c r="BR16" s="626"/>
      <c r="BS16" s="627" t="s">
        <v>243</v>
      </c>
      <c r="BT16" s="627"/>
      <c r="BU16" s="627"/>
      <c r="BV16" s="627"/>
      <c r="BW16" s="627"/>
      <c r="BX16" s="627"/>
      <c r="BY16" s="627"/>
      <c r="BZ16" s="627"/>
      <c r="CA16" s="627"/>
      <c r="CB16" s="631"/>
      <c r="CD16" s="620" t="s">
        <v>271</v>
      </c>
      <c r="CE16" s="621"/>
      <c r="CF16" s="621"/>
      <c r="CG16" s="621"/>
      <c r="CH16" s="621"/>
      <c r="CI16" s="621"/>
      <c r="CJ16" s="621"/>
      <c r="CK16" s="621"/>
      <c r="CL16" s="621"/>
      <c r="CM16" s="621"/>
      <c r="CN16" s="621"/>
      <c r="CO16" s="621"/>
      <c r="CP16" s="621"/>
      <c r="CQ16" s="622"/>
      <c r="CR16" s="623" t="s">
        <v>132</v>
      </c>
      <c r="CS16" s="624"/>
      <c r="CT16" s="624"/>
      <c r="CU16" s="624"/>
      <c r="CV16" s="624"/>
      <c r="CW16" s="624"/>
      <c r="CX16" s="624"/>
      <c r="CY16" s="625"/>
      <c r="CZ16" s="626" t="s">
        <v>132</v>
      </c>
      <c r="DA16" s="626"/>
      <c r="DB16" s="626"/>
      <c r="DC16" s="626"/>
      <c r="DD16" s="632" t="s">
        <v>132</v>
      </c>
      <c r="DE16" s="624"/>
      <c r="DF16" s="624"/>
      <c r="DG16" s="624"/>
      <c r="DH16" s="624"/>
      <c r="DI16" s="624"/>
      <c r="DJ16" s="624"/>
      <c r="DK16" s="624"/>
      <c r="DL16" s="624"/>
      <c r="DM16" s="624"/>
      <c r="DN16" s="624"/>
      <c r="DO16" s="624"/>
      <c r="DP16" s="625"/>
      <c r="DQ16" s="632" t="s">
        <v>132</v>
      </c>
      <c r="DR16" s="624"/>
      <c r="DS16" s="624"/>
      <c r="DT16" s="624"/>
      <c r="DU16" s="624"/>
      <c r="DV16" s="624"/>
      <c r="DW16" s="624"/>
      <c r="DX16" s="624"/>
      <c r="DY16" s="624"/>
      <c r="DZ16" s="624"/>
      <c r="EA16" s="624"/>
      <c r="EB16" s="624"/>
      <c r="EC16" s="633"/>
    </row>
    <row r="17" spans="2:133" ht="11.25" customHeight="1" x14ac:dyDescent="0.2">
      <c r="B17" s="620" t="s">
        <v>272</v>
      </c>
      <c r="C17" s="621"/>
      <c r="D17" s="621"/>
      <c r="E17" s="621"/>
      <c r="F17" s="621"/>
      <c r="G17" s="621"/>
      <c r="H17" s="621"/>
      <c r="I17" s="621"/>
      <c r="J17" s="621"/>
      <c r="K17" s="621"/>
      <c r="L17" s="621"/>
      <c r="M17" s="621"/>
      <c r="N17" s="621"/>
      <c r="O17" s="621"/>
      <c r="P17" s="621"/>
      <c r="Q17" s="622"/>
      <c r="R17" s="623">
        <v>17079</v>
      </c>
      <c r="S17" s="624"/>
      <c r="T17" s="624"/>
      <c r="U17" s="624"/>
      <c r="V17" s="624"/>
      <c r="W17" s="624"/>
      <c r="X17" s="624"/>
      <c r="Y17" s="625"/>
      <c r="Z17" s="626">
        <v>0.3</v>
      </c>
      <c r="AA17" s="626"/>
      <c r="AB17" s="626"/>
      <c r="AC17" s="626"/>
      <c r="AD17" s="627">
        <v>17079</v>
      </c>
      <c r="AE17" s="627"/>
      <c r="AF17" s="627"/>
      <c r="AG17" s="627"/>
      <c r="AH17" s="627"/>
      <c r="AI17" s="627"/>
      <c r="AJ17" s="627"/>
      <c r="AK17" s="627"/>
      <c r="AL17" s="628">
        <v>0.4</v>
      </c>
      <c r="AM17" s="629"/>
      <c r="AN17" s="629"/>
      <c r="AO17" s="630"/>
      <c r="AP17" s="620" t="s">
        <v>273</v>
      </c>
      <c r="AQ17" s="621"/>
      <c r="AR17" s="621"/>
      <c r="AS17" s="621"/>
      <c r="AT17" s="621"/>
      <c r="AU17" s="621"/>
      <c r="AV17" s="621"/>
      <c r="AW17" s="621"/>
      <c r="AX17" s="621"/>
      <c r="AY17" s="621"/>
      <c r="AZ17" s="621"/>
      <c r="BA17" s="621"/>
      <c r="BB17" s="621"/>
      <c r="BC17" s="621"/>
      <c r="BD17" s="621"/>
      <c r="BE17" s="621"/>
      <c r="BF17" s="622"/>
      <c r="BG17" s="623" t="s">
        <v>243</v>
      </c>
      <c r="BH17" s="624"/>
      <c r="BI17" s="624"/>
      <c r="BJ17" s="624"/>
      <c r="BK17" s="624"/>
      <c r="BL17" s="624"/>
      <c r="BM17" s="624"/>
      <c r="BN17" s="625"/>
      <c r="BO17" s="626" t="s">
        <v>132</v>
      </c>
      <c r="BP17" s="626"/>
      <c r="BQ17" s="626"/>
      <c r="BR17" s="626"/>
      <c r="BS17" s="627" t="s">
        <v>132</v>
      </c>
      <c r="BT17" s="627"/>
      <c r="BU17" s="627"/>
      <c r="BV17" s="627"/>
      <c r="BW17" s="627"/>
      <c r="BX17" s="627"/>
      <c r="BY17" s="627"/>
      <c r="BZ17" s="627"/>
      <c r="CA17" s="627"/>
      <c r="CB17" s="631"/>
      <c r="CD17" s="620" t="s">
        <v>274</v>
      </c>
      <c r="CE17" s="621"/>
      <c r="CF17" s="621"/>
      <c r="CG17" s="621"/>
      <c r="CH17" s="621"/>
      <c r="CI17" s="621"/>
      <c r="CJ17" s="621"/>
      <c r="CK17" s="621"/>
      <c r="CL17" s="621"/>
      <c r="CM17" s="621"/>
      <c r="CN17" s="621"/>
      <c r="CO17" s="621"/>
      <c r="CP17" s="621"/>
      <c r="CQ17" s="622"/>
      <c r="CR17" s="623">
        <v>593419</v>
      </c>
      <c r="CS17" s="624"/>
      <c r="CT17" s="624"/>
      <c r="CU17" s="624"/>
      <c r="CV17" s="624"/>
      <c r="CW17" s="624"/>
      <c r="CX17" s="624"/>
      <c r="CY17" s="625"/>
      <c r="CZ17" s="626">
        <v>9</v>
      </c>
      <c r="DA17" s="626"/>
      <c r="DB17" s="626"/>
      <c r="DC17" s="626"/>
      <c r="DD17" s="632" t="s">
        <v>132</v>
      </c>
      <c r="DE17" s="624"/>
      <c r="DF17" s="624"/>
      <c r="DG17" s="624"/>
      <c r="DH17" s="624"/>
      <c r="DI17" s="624"/>
      <c r="DJ17" s="624"/>
      <c r="DK17" s="624"/>
      <c r="DL17" s="624"/>
      <c r="DM17" s="624"/>
      <c r="DN17" s="624"/>
      <c r="DO17" s="624"/>
      <c r="DP17" s="625"/>
      <c r="DQ17" s="632">
        <v>593419</v>
      </c>
      <c r="DR17" s="624"/>
      <c r="DS17" s="624"/>
      <c r="DT17" s="624"/>
      <c r="DU17" s="624"/>
      <c r="DV17" s="624"/>
      <c r="DW17" s="624"/>
      <c r="DX17" s="624"/>
      <c r="DY17" s="624"/>
      <c r="DZ17" s="624"/>
      <c r="EA17" s="624"/>
      <c r="EB17" s="624"/>
      <c r="EC17" s="633"/>
    </row>
    <row r="18" spans="2:133" ht="11.25" customHeight="1" x14ac:dyDescent="0.2">
      <c r="B18" s="620" t="s">
        <v>275</v>
      </c>
      <c r="C18" s="621"/>
      <c r="D18" s="621"/>
      <c r="E18" s="621"/>
      <c r="F18" s="621"/>
      <c r="G18" s="621"/>
      <c r="H18" s="621"/>
      <c r="I18" s="621"/>
      <c r="J18" s="621"/>
      <c r="K18" s="621"/>
      <c r="L18" s="621"/>
      <c r="M18" s="621"/>
      <c r="N18" s="621"/>
      <c r="O18" s="621"/>
      <c r="P18" s="621"/>
      <c r="Q18" s="622"/>
      <c r="R18" s="623">
        <v>8329</v>
      </c>
      <c r="S18" s="624"/>
      <c r="T18" s="624"/>
      <c r="U18" s="624"/>
      <c r="V18" s="624"/>
      <c r="W18" s="624"/>
      <c r="X18" s="624"/>
      <c r="Y18" s="625"/>
      <c r="Z18" s="626">
        <v>0.1</v>
      </c>
      <c r="AA18" s="626"/>
      <c r="AB18" s="626"/>
      <c r="AC18" s="626"/>
      <c r="AD18" s="627">
        <v>8329</v>
      </c>
      <c r="AE18" s="627"/>
      <c r="AF18" s="627"/>
      <c r="AG18" s="627"/>
      <c r="AH18" s="627"/>
      <c r="AI18" s="627"/>
      <c r="AJ18" s="627"/>
      <c r="AK18" s="627"/>
      <c r="AL18" s="628">
        <v>0.2</v>
      </c>
      <c r="AM18" s="629"/>
      <c r="AN18" s="629"/>
      <c r="AO18" s="630"/>
      <c r="AP18" s="620" t="s">
        <v>276</v>
      </c>
      <c r="AQ18" s="621"/>
      <c r="AR18" s="621"/>
      <c r="AS18" s="621"/>
      <c r="AT18" s="621"/>
      <c r="AU18" s="621"/>
      <c r="AV18" s="621"/>
      <c r="AW18" s="621"/>
      <c r="AX18" s="621"/>
      <c r="AY18" s="621"/>
      <c r="AZ18" s="621"/>
      <c r="BA18" s="621"/>
      <c r="BB18" s="621"/>
      <c r="BC18" s="621"/>
      <c r="BD18" s="621"/>
      <c r="BE18" s="621"/>
      <c r="BF18" s="622"/>
      <c r="BG18" s="623" t="s">
        <v>132</v>
      </c>
      <c r="BH18" s="624"/>
      <c r="BI18" s="624"/>
      <c r="BJ18" s="624"/>
      <c r="BK18" s="624"/>
      <c r="BL18" s="624"/>
      <c r="BM18" s="624"/>
      <c r="BN18" s="625"/>
      <c r="BO18" s="626" t="s">
        <v>132</v>
      </c>
      <c r="BP18" s="626"/>
      <c r="BQ18" s="626"/>
      <c r="BR18" s="626"/>
      <c r="BS18" s="627" t="s">
        <v>132</v>
      </c>
      <c r="BT18" s="627"/>
      <c r="BU18" s="627"/>
      <c r="BV18" s="627"/>
      <c r="BW18" s="627"/>
      <c r="BX18" s="627"/>
      <c r="BY18" s="627"/>
      <c r="BZ18" s="627"/>
      <c r="CA18" s="627"/>
      <c r="CB18" s="631"/>
      <c r="CD18" s="620" t="s">
        <v>277</v>
      </c>
      <c r="CE18" s="621"/>
      <c r="CF18" s="621"/>
      <c r="CG18" s="621"/>
      <c r="CH18" s="621"/>
      <c r="CI18" s="621"/>
      <c r="CJ18" s="621"/>
      <c r="CK18" s="621"/>
      <c r="CL18" s="621"/>
      <c r="CM18" s="621"/>
      <c r="CN18" s="621"/>
      <c r="CO18" s="621"/>
      <c r="CP18" s="621"/>
      <c r="CQ18" s="622"/>
      <c r="CR18" s="623" t="s">
        <v>243</v>
      </c>
      <c r="CS18" s="624"/>
      <c r="CT18" s="624"/>
      <c r="CU18" s="624"/>
      <c r="CV18" s="624"/>
      <c r="CW18" s="624"/>
      <c r="CX18" s="624"/>
      <c r="CY18" s="625"/>
      <c r="CZ18" s="626" t="s">
        <v>132</v>
      </c>
      <c r="DA18" s="626"/>
      <c r="DB18" s="626"/>
      <c r="DC18" s="626"/>
      <c r="DD18" s="632" t="s">
        <v>243</v>
      </c>
      <c r="DE18" s="624"/>
      <c r="DF18" s="624"/>
      <c r="DG18" s="624"/>
      <c r="DH18" s="624"/>
      <c r="DI18" s="624"/>
      <c r="DJ18" s="624"/>
      <c r="DK18" s="624"/>
      <c r="DL18" s="624"/>
      <c r="DM18" s="624"/>
      <c r="DN18" s="624"/>
      <c r="DO18" s="624"/>
      <c r="DP18" s="625"/>
      <c r="DQ18" s="632" t="s">
        <v>132</v>
      </c>
      <c r="DR18" s="624"/>
      <c r="DS18" s="624"/>
      <c r="DT18" s="624"/>
      <c r="DU18" s="624"/>
      <c r="DV18" s="624"/>
      <c r="DW18" s="624"/>
      <c r="DX18" s="624"/>
      <c r="DY18" s="624"/>
      <c r="DZ18" s="624"/>
      <c r="EA18" s="624"/>
      <c r="EB18" s="624"/>
      <c r="EC18" s="633"/>
    </row>
    <row r="19" spans="2:133" ht="11.25" customHeight="1" x14ac:dyDescent="0.2">
      <c r="B19" s="620" t="s">
        <v>278</v>
      </c>
      <c r="C19" s="621"/>
      <c r="D19" s="621"/>
      <c r="E19" s="621"/>
      <c r="F19" s="621"/>
      <c r="G19" s="621"/>
      <c r="H19" s="621"/>
      <c r="I19" s="621"/>
      <c r="J19" s="621"/>
      <c r="K19" s="621"/>
      <c r="L19" s="621"/>
      <c r="M19" s="621"/>
      <c r="N19" s="621"/>
      <c r="O19" s="621"/>
      <c r="P19" s="621"/>
      <c r="Q19" s="622"/>
      <c r="R19" s="623">
        <v>8051</v>
      </c>
      <c r="S19" s="624"/>
      <c r="T19" s="624"/>
      <c r="U19" s="624"/>
      <c r="V19" s="624"/>
      <c r="W19" s="624"/>
      <c r="X19" s="624"/>
      <c r="Y19" s="625"/>
      <c r="Z19" s="626">
        <v>0.1</v>
      </c>
      <c r="AA19" s="626"/>
      <c r="AB19" s="626"/>
      <c r="AC19" s="626"/>
      <c r="AD19" s="627">
        <v>8051</v>
      </c>
      <c r="AE19" s="627"/>
      <c r="AF19" s="627"/>
      <c r="AG19" s="627"/>
      <c r="AH19" s="627"/>
      <c r="AI19" s="627"/>
      <c r="AJ19" s="627"/>
      <c r="AK19" s="627"/>
      <c r="AL19" s="628">
        <v>0.2</v>
      </c>
      <c r="AM19" s="629"/>
      <c r="AN19" s="629"/>
      <c r="AO19" s="630"/>
      <c r="AP19" s="620" t="s">
        <v>279</v>
      </c>
      <c r="AQ19" s="621"/>
      <c r="AR19" s="621"/>
      <c r="AS19" s="621"/>
      <c r="AT19" s="621"/>
      <c r="AU19" s="621"/>
      <c r="AV19" s="621"/>
      <c r="AW19" s="621"/>
      <c r="AX19" s="621"/>
      <c r="AY19" s="621"/>
      <c r="AZ19" s="621"/>
      <c r="BA19" s="621"/>
      <c r="BB19" s="621"/>
      <c r="BC19" s="621"/>
      <c r="BD19" s="621"/>
      <c r="BE19" s="621"/>
      <c r="BF19" s="622"/>
      <c r="BG19" s="623">
        <v>4051</v>
      </c>
      <c r="BH19" s="624"/>
      <c r="BI19" s="624"/>
      <c r="BJ19" s="624"/>
      <c r="BK19" s="624"/>
      <c r="BL19" s="624"/>
      <c r="BM19" s="624"/>
      <c r="BN19" s="625"/>
      <c r="BO19" s="626">
        <v>0.3</v>
      </c>
      <c r="BP19" s="626"/>
      <c r="BQ19" s="626"/>
      <c r="BR19" s="626"/>
      <c r="BS19" s="627" t="s">
        <v>243</v>
      </c>
      <c r="BT19" s="627"/>
      <c r="BU19" s="627"/>
      <c r="BV19" s="627"/>
      <c r="BW19" s="627"/>
      <c r="BX19" s="627"/>
      <c r="BY19" s="627"/>
      <c r="BZ19" s="627"/>
      <c r="CA19" s="627"/>
      <c r="CB19" s="631"/>
      <c r="CD19" s="620" t="s">
        <v>280</v>
      </c>
      <c r="CE19" s="621"/>
      <c r="CF19" s="621"/>
      <c r="CG19" s="621"/>
      <c r="CH19" s="621"/>
      <c r="CI19" s="621"/>
      <c r="CJ19" s="621"/>
      <c r="CK19" s="621"/>
      <c r="CL19" s="621"/>
      <c r="CM19" s="621"/>
      <c r="CN19" s="621"/>
      <c r="CO19" s="621"/>
      <c r="CP19" s="621"/>
      <c r="CQ19" s="622"/>
      <c r="CR19" s="623" t="s">
        <v>243</v>
      </c>
      <c r="CS19" s="624"/>
      <c r="CT19" s="624"/>
      <c r="CU19" s="624"/>
      <c r="CV19" s="624"/>
      <c r="CW19" s="624"/>
      <c r="CX19" s="624"/>
      <c r="CY19" s="625"/>
      <c r="CZ19" s="626" t="s">
        <v>243</v>
      </c>
      <c r="DA19" s="626"/>
      <c r="DB19" s="626"/>
      <c r="DC19" s="626"/>
      <c r="DD19" s="632" t="s">
        <v>243</v>
      </c>
      <c r="DE19" s="624"/>
      <c r="DF19" s="624"/>
      <c r="DG19" s="624"/>
      <c r="DH19" s="624"/>
      <c r="DI19" s="624"/>
      <c r="DJ19" s="624"/>
      <c r="DK19" s="624"/>
      <c r="DL19" s="624"/>
      <c r="DM19" s="624"/>
      <c r="DN19" s="624"/>
      <c r="DO19" s="624"/>
      <c r="DP19" s="625"/>
      <c r="DQ19" s="632" t="s">
        <v>243</v>
      </c>
      <c r="DR19" s="624"/>
      <c r="DS19" s="624"/>
      <c r="DT19" s="624"/>
      <c r="DU19" s="624"/>
      <c r="DV19" s="624"/>
      <c r="DW19" s="624"/>
      <c r="DX19" s="624"/>
      <c r="DY19" s="624"/>
      <c r="DZ19" s="624"/>
      <c r="EA19" s="624"/>
      <c r="EB19" s="624"/>
      <c r="EC19" s="633"/>
    </row>
    <row r="20" spans="2:133" ht="11.25" customHeight="1" x14ac:dyDescent="0.2">
      <c r="B20" s="636" t="s">
        <v>281</v>
      </c>
      <c r="C20" s="637"/>
      <c r="D20" s="637"/>
      <c r="E20" s="637"/>
      <c r="F20" s="637"/>
      <c r="G20" s="637"/>
      <c r="H20" s="637"/>
      <c r="I20" s="637"/>
      <c r="J20" s="637"/>
      <c r="K20" s="637"/>
      <c r="L20" s="637"/>
      <c r="M20" s="637"/>
      <c r="N20" s="637"/>
      <c r="O20" s="637"/>
      <c r="P20" s="637"/>
      <c r="Q20" s="638"/>
      <c r="R20" s="623">
        <v>278</v>
      </c>
      <c r="S20" s="624"/>
      <c r="T20" s="624"/>
      <c r="U20" s="624"/>
      <c r="V20" s="624"/>
      <c r="W20" s="624"/>
      <c r="X20" s="624"/>
      <c r="Y20" s="625"/>
      <c r="Z20" s="626">
        <v>0</v>
      </c>
      <c r="AA20" s="626"/>
      <c r="AB20" s="626"/>
      <c r="AC20" s="626"/>
      <c r="AD20" s="627">
        <v>278</v>
      </c>
      <c r="AE20" s="627"/>
      <c r="AF20" s="627"/>
      <c r="AG20" s="627"/>
      <c r="AH20" s="627"/>
      <c r="AI20" s="627"/>
      <c r="AJ20" s="627"/>
      <c r="AK20" s="627"/>
      <c r="AL20" s="628">
        <v>0</v>
      </c>
      <c r="AM20" s="629"/>
      <c r="AN20" s="629"/>
      <c r="AO20" s="630"/>
      <c r="AP20" s="620" t="s">
        <v>282</v>
      </c>
      <c r="AQ20" s="621"/>
      <c r="AR20" s="621"/>
      <c r="AS20" s="621"/>
      <c r="AT20" s="621"/>
      <c r="AU20" s="621"/>
      <c r="AV20" s="621"/>
      <c r="AW20" s="621"/>
      <c r="AX20" s="621"/>
      <c r="AY20" s="621"/>
      <c r="AZ20" s="621"/>
      <c r="BA20" s="621"/>
      <c r="BB20" s="621"/>
      <c r="BC20" s="621"/>
      <c r="BD20" s="621"/>
      <c r="BE20" s="621"/>
      <c r="BF20" s="622"/>
      <c r="BG20" s="623">
        <v>4051</v>
      </c>
      <c r="BH20" s="624"/>
      <c r="BI20" s="624"/>
      <c r="BJ20" s="624"/>
      <c r="BK20" s="624"/>
      <c r="BL20" s="624"/>
      <c r="BM20" s="624"/>
      <c r="BN20" s="625"/>
      <c r="BO20" s="626">
        <v>0.3</v>
      </c>
      <c r="BP20" s="626"/>
      <c r="BQ20" s="626"/>
      <c r="BR20" s="626"/>
      <c r="BS20" s="627" t="s">
        <v>132</v>
      </c>
      <c r="BT20" s="627"/>
      <c r="BU20" s="627"/>
      <c r="BV20" s="627"/>
      <c r="BW20" s="627"/>
      <c r="BX20" s="627"/>
      <c r="BY20" s="627"/>
      <c r="BZ20" s="627"/>
      <c r="CA20" s="627"/>
      <c r="CB20" s="631"/>
      <c r="CD20" s="620" t="s">
        <v>283</v>
      </c>
      <c r="CE20" s="621"/>
      <c r="CF20" s="621"/>
      <c r="CG20" s="621"/>
      <c r="CH20" s="621"/>
      <c r="CI20" s="621"/>
      <c r="CJ20" s="621"/>
      <c r="CK20" s="621"/>
      <c r="CL20" s="621"/>
      <c r="CM20" s="621"/>
      <c r="CN20" s="621"/>
      <c r="CO20" s="621"/>
      <c r="CP20" s="621"/>
      <c r="CQ20" s="622"/>
      <c r="CR20" s="623">
        <v>6579283</v>
      </c>
      <c r="CS20" s="624"/>
      <c r="CT20" s="624"/>
      <c r="CU20" s="624"/>
      <c r="CV20" s="624"/>
      <c r="CW20" s="624"/>
      <c r="CX20" s="624"/>
      <c r="CY20" s="625"/>
      <c r="CZ20" s="626">
        <v>100</v>
      </c>
      <c r="DA20" s="626"/>
      <c r="DB20" s="626"/>
      <c r="DC20" s="626"/>
      <c r="DD20" s="632">
        <v>585729</v>
      </c>
      <c r="DE20" s="624"/>
      <c r="DF20" s="624"/>
      <c r="DG20" s="624"/>
      <c r="DH20" s="624"/>
      <c r="DI20" s="624"/>
      <c r="DJ20" s="624"/>
      <c r="DK20" s="624"/>
      <c r="DL20" s="624"/>
      <c r="DM20" s="624"/>
      <c r="DN20" s="624"/>
      <c r="DO20" s="624"/>
      <c r="DP20" s="625"/>
      <c r="DQ20" s="632">
        <v>4395525</v>
      </c>
      <c r="DR20" s="624"/>
      <c r="DS20" s="624"/>
      <c r="DT20" s="624"/>
      <c r="DU20" s="624"/>
      <c r="DV20" s="624"/>
      <c r="DW20" s="624"/>
      <c r="DX20" s="624"/>
      <c r="DY20" s="624"/>
      <c r="DZ20" s="624"/>
      <c r="EA20" s="624"/>
      <c r="EB20" s="624"/>
      <c r="EC20" s="633"/>
    </row>
    <row r="21" spans="2:133" ht="11.25" customHeight="1" x14ac:dyDescent="0.2">
      <c r="B21" s="620" t="s">
        <v>284</v>
      </c>
      <c r="C21" s="621"/>
      <c r="D21" s="621"/>
      <c r="E21" s="621"/>
      <c r="F21" s="621"/>
      <c r="G21" s="621"/>
      <c r="H21" s="621"/>
      <c r="I21" s="621"/>
      <c r="J21" s="621"/>
      <c r="K21" s="621"/>
      <c r="L21" s="621"/>
      <c r="M21" s="621"/>
      <c r="N21" s="621"/>
      <c r="O21" s="621"/>
      <c r="P21" s="621"/>
      <c r="Q21" s="622"/>
      <c r="R21" s="623">
        <v>2472676</v>
      </c>
      <c r="S21" s="624"/>
      <c r="T21" s="624"/>
      <c r="U21" s="624"/>
      <c r="V21" s="624"/>
      <c r="W21" s="624"/>
      <c r="X21" s="624"/>
      <c r="Y21" s="625"/>
      <c r="Z21" s="626">
        <v>36.200000000000003</v>
      </c>
      <c r="AA21" s="626"/>
      <c r="AB21" s="626"/>
      <c r="AC21" s="626"/>
      <c r="AD21" s="627">
        <v>2215748</v>
      </c>
      <c r="AE21" s="627"/>
      <c r="AF21" s="627"/>
      <c r="AG21" s="627"/>
      <c r="AH21" s="627"/>
      <c r="AI21" s="627"/>
      <c r="AJ21" s="627"/>
      <c r="AK21" s="627"/>
      <c r="AL21" s="628">
        <v>57.2</v>
      </c>
      <c r="AM21" s="629"/>
      <c r="AN21" s="629"/>
      <c r="AO21" s="630"/>
      <c r="AP21" s="620" t="s">
        <v>285</v>
      </c>
      <c r="AQ21" s="639"/>
      <c r="AR21" s="639"/>
      <c r="AS21" s="639"/>
      <c r="AT21" s="639"/>
      <c r="AU21" s="639"/>
      <c r="AV21" s="639"/>
      <c r="AW21" s="639"/>
      <c r="AX21" s="639"/>
      <c r="AY21" s="639"/>
      <c r="AZ21" s="639"/>
      <c r="BA21" s="639"/>
      <c r="BB21" s="639"/>
      <c r="BC21" s="639"/>
      <c r="BD21" s="639"/>
      <c r="BE21" s="639"/>
      <c r="BF21" s="640"/>
      <c r="BG21" s="623">
        <v>4051</v>
      </c>
      <c r="BH21" s="624"/>
      <c r="BI21" s="624"/>
      <c r="BJ21" s="624"/>
      <c r="BK21" s="624"/>
      <c r="BL21" s="624"/>
      <c r="BM21" s="624"/>
      <c r="BN21" s="625"/>
      <c r="BO21" s="626">
        <v>0.3</v>
      </c>
      <c r="BP21" s="626"/>
      <c r="BQ21" s="626"/>
      <c r="BR21" s="626"/>
      <c r="BS21" s="627" t="s">
        <v>132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
      <c r="B22" s="620" t="s">
        <v>286</v>
      </c>
      <c r="C22" s="621"/>
      <c r="D22" s="621"/>
      <c r="E22" s="621"/>
      <c r="F22" s="621"/>
      <c r="G22" s="621"/>
      <c r="H22" s="621"/>
      <c r="I22" s="621"/>
      <c r="J22" s="621"/>
      <c r="K22" s="621"/>
      <c r="L22" s="621"/>
      <c r="M22" s="621"/>
      <c r="N22" s="621"/>
      <c r="O22" s="621"/>
      <c r="P22" s="621"/>
      <c r="Q22" s="622"/>
      <c r="R22" s="623">
        <v>2215748</v>
      </c>
      <c r="S22" s="624"/>
      <c r="T22" s="624"/>
      <c r="U22" s="624"/>
      <c r="V22" s="624"/>
      <c r="W22" s="624"/>
      <c r="X22" s="624"/>
      <c r="Y22" s="625"/>
      <c r="Z22" s="626">
        <v>32.5</v>
      </c>
      <c r="AA22" s="626"/>
      <c r="AB22" s="626"/>
      <c r="AC22" s="626"/>
      <c r="AD22" s="627">
        <v>2215748</v>
      </c>
      <c r="AE22" s="627"/>
      <c r="AF22" s="627"/>
      <c r="AG22" s="627"/>
      <c r="AH22" s="627"/>
      <c r="AI22" s="627"/>
      <c r="AJ22" s="627"/>
      <c r="AK22" s="627"/>
      <c r="AL22" s="628">
        <v>57.2</v>
      </c>
      <c r="AM22" s="629"/>
      <c r="AN22" s="629"/>
      <c r="AO22" s="630"/>
      <c r="AP22" s="620" t="s">
        <v>287</v>
      </c>
      <c r="AQ22" s="639"/>
      <c r="AR22" s="639"/>
      <c r="AS22" s="639"/>
      <c r="AT22" s="639"/>
      <c r="AU22" s="639"/>
      <c r="AV22" s="639"/>
      <c r="AW22" s="639"/>
      <c r="AX22" s="639"/>
      <c r="AY22" s="639"/>
      <c r="AZ22" s="639"/>
      <c r="BA22" s="639"/>
      <c r="BB22" s="639"/>
      <c r="BC22" s="639"/>
      <c r="BD22" s="639"/>
      <c r="BE22" s="639"/>
      <c r="BF22" s="640"/>
      <c r="BG22" s="623" t="s">
        <v>243</v>
      </c>
      <c r="BH22" s="624"/>
      <c r="BI22" s="624"/>
      <c r="BJ22" s="624"/>
      <c r="BK22" s="624"/>
      <c r="BL22" s="624"/>
      <c r="BM22" s="624"/>
      <c r="BN22" s="625"/>
      <c r="BO22" s="626" t="s">
        <v>132</v>
      </c>
      <c r="BP22" s="626"/>
      <c r="BQ22" s="626"/>
      <c r="BR22" s="626"/>
      <c r="BS22" s="627" t="s">
        <v>243</v>
      </c>
      <c r="BT22" s="627"/>
      <c r="BU22" s="627"/>
      <c r="BV22" s="627"/>
      <c r="BW22" s="627"/>
      <c r="BX22" s="627"/>
      <c r="BY22" s="627"/>
      <c r="BZ22" s="627"/>
      <c r="CA22" s="627"/>
      <c r="CB22" s="631"/>
      <c r="CD22" s="605" t="s">
        <v>288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289</v>
      </c>
      <c r="C23" s="621"/>
      <c r="D23" s="621"/>
      <c r="E23" s="621"/>
      <c r="F23" s="621"/>
      <c r="G23" s="621"/>
      <c r="H23" s="621"/>
      <c r="I23" s="621"/>
      <c r="J23" s="621"/>
      <c r="K23" s="621"/>
      <c r="L23" s="621"/>
      <c r="M23" s="621"/>
      <c r="N23" s="621"/>
      <c r="O23" s="621"/>
      <c r="P23" s="621"/>
      <c r="Q23" s="622"/>
      <c r="R23" s="623">
        <v>256928</v>
      </c>
      <c r="S23" s="624"/>
      <c r="T23" s="624"/>
      <c r="U23" s="624"/>
      <c r="V23" s="624"/>
      <c r="W23" s="624"/>
      <c r="X23" s="624"/>
      <c r="Y23" s="625"/>
      <c r="Z23" s="626">
        <v>3.8</v>
      </c>
      <c r="AA23" s="626"/>
      <c r="AB23" s="626"/>
      <c r="AC23" s="626"/>
      <c r="AD23" s="627" t="s">
        <v>243</v>
      </c>
      <c r="AE23" s="627"/>
      <c r="AF23" s="627"/>
      <c r="AG23" s="627"/>
      <c r="AH23" s="627"/>
      <c r="AI23" s="627"/>
      <c r="AJ23" s="627"/>
      <c r="AK23" s="627"/>
      <c r="AL23" s="628" t="s">
        <v>132</v>
      </c>
      <c r="AM23" s="629"/>
      <c r="AN23" s="629"/>
      <c r="AO23" s="630"/>
      <c r="AP23" s="620" t="s">
        <v>290</v>
      </c>
      <c r="AQ23" s="639"/>
      <c r="AR23" s="639"/>
      <c r="AS23" s="639"/>
      <c r="AT23" s="639"/>
      <c r="AU23" s="639"/>
      <c r="AV23" s="639"/>
      <c r="AW23" s="639"/>
      <c r="AX23" s="639"/>
      <c r="AY23" s="639"/>
      <c r="AZ23" s="639"/>
      <c r="BA23" s="639"/>
      <c r="BB23" s="639"/>
      <c r="BC23" s="639"/>
      <c r="BD23" s="639"/>
      <c r="BE23" s="639"/>
      <c r="BF23" s="640"/>
      <c r="BG23" s="623" t="s">
        <v>132</v>
      </c>
      <c r="BH23" s="624"/>
      <c r="BI23" s="624"/>
      <c r="BJ23" s="624"/>
      <c r="BK23" s="624"/>
      <c r="BL23" s="624"/>
      <c r="BM23" s="624"/>
      <c r="BN23" s="625"/>
      <c r="BO23" s="626" t="s">
        <v>132</v>
      </c>
      <c r="BP23" s="626"/>
      <c r="BQ23" s="626"/>
      <c r="BR23" s="626"/>
      <c r="BS23" s="627" t="s">
        <v>243</v>
      </c>
      <c r="BT23" s="627"/>
      <c r="BU23" s="627"/>
      <c r="BV23" s="627"/>
      <c r="BW23" s="627"/>
      <c r="BX23" s="627"/>
      <c r="BY23" s="627"/>
      <c r="BZ23" s="627"/>
      <c r="CA23" s="627"/>
      <c r="CB23" s="631"/>
      <c r="CD23" s="605" t="s">
        <v>229</v>
      </c>
      <c r="CE23" s="606"/>
      <c r="CF23" s="606"/>
      <c r="CG23" s="606"/>
      <c r="CH23" s="606"/>
      <c r="CI23" s="606"/>
      <c r="CJ23" s="606"/>
      <c r="CK23" s="606"/>
      <c r="CL23" s="606"/>
      <c r="CM23" s="606"/>
      <c r="CN23" s="606"/>
      <c r="CO23" s="606"/>
      <c r="CP23" s="606"/>
      <c r="CQ23" s="607"/>
      <c r="CR23" s="605" t="s">
        <v>291</v>
      </c>
      <c r="CS23" s="606"/>
      <c r="CT23" s="606"/>
      <c r="CU23" s="606"/>
      <c r="CV23" s="606"/>
      <c r="CW23" s="606"/>
      <c r="CX23" s="606"/>
      <c r="CY23" s="607"/>
      <c r="CZ23" s="605" t="s">
        <v>292</v>
      </c>
      <c r="DA23" s="606"/>
      <c r="DB23" s="606"/>
      <c r="DC23" s="607"/>
      <c r="DD23" s="605" t="s">
        <v>293</v>
      </c>
      <c r="DE23" s="606"/>
      <c r="DF23" s="606"/>
      <c r="DG23" s="606"/>
      <c r="DH23" s="606"/>
      <c r="DI23" s="606"/>
      <c r="DJ23" s="606"/>
      <c r="DK23" s="607"/>
      <c r="DL23" s="652" t="s">
        <v>294</v>
      </c>
      <c r="DM23" s="653"/>
      <c r="DN23" s="653"/>
      <c r="DO23" s="653"/>
      <c r="DP23" s="653"/>
      <c r="DQ23" s="653"/>
      <c r="DR23" s="653"/>
      <c r="DS23" s="653"/>
      <c r="DT23" s="653"/>
      <c r="DU23" s="653"/>
      <c r="DV23" s="654"/>
      <c r="DW23" s="605" t="s">
        <v>295</v>
      </c>
      <c r="DX23" s="606"/>
      <c r="DY23" s="606"/>
      <c r="DZ23" s="606"/>
      <c r="EA23" s="606"/>
      <c r="EB23" s="606"/>
      <c r="EC23" s="607"/>
    </row>
    <row r="24" spans="2:133" ht="11.25" customHeight="1" x14ac:dyDescent="0.2">
      <c r="B24" s="620" t="s">
        <v>296</v>
      </c>
      <c r="C24" s="621"/>
      <c r="D24" s="621"/>
      <c r="E24" s="621"/>
      <c r="F24" s="621"/>
      <c r="G24" s="621"/>
      <c r="H24" s="621"/>
      <c r="I24" s="621"/>
      <c r="J24" s="621"/>
      <c r="K24" s="621"/>
      <c r="L24" s="621"/>
      <c r="M24" s="621"/>
      <c r="N24" s="621"/>
      <c r="O24" s="621"/>
      <c r="P24" s="621"/>
      <c r="Q24" s="622"/>
      <c r="R24" s="623" t="s">
        <v>132</v>
      </c>
      <c r="S24" s="624"/>
      <c r="T24" s="624"/>
      <c r="U24" s="624"/>
      <c r="V24" s="624"/>
      <c r="W24" s="624"/>
      <c r="X24" s="624"/>
      <c r="Y24" s="625"/>
      <c r="Z24" s="626" t="s">
        <v>132</v>
      </c>
      <c r="AA24" s="626"/>
      <c r="AB24" s="626"/>
      <c r="AC24" s="626"/>
      <c r="AD24" s="627" t="s">
        <v>132</v>
      </c>
      <c r="AE24" s="627"/>
      <c r="AF24" s="627"/>
      <c r="AG24" s="627"/>
      <c r="AH24" s="627"/>
      <c r="AI24" s="627"/>
      <c r="AJ24" s="627"/>
      <c r="AK24" s="627"/>
      <c r="AL24" s="628" t="s">
        <v>243</v>
      </c>
      <c r="AM24" s="629"/>
      <c r="AN24" s="629"/>
      <c r="AO24" s="630"/>
      <c r="AP24" s="620" t="s">
        <v>297</v>
      </c>
      <c r="AQ24" s="639"/>
      <c r="AR24" s="639"/>
      <c r="AS24" s="639"/>
      <c r="AT24" s="639"/>
      <c r="AU24" s="639"/>
      <c r="AV24" s="639"/>
      <c r="AW24" s="639"/>
      <c r="AX24" s="639"/>
      <c r="AY24" s="639"/>
      <c r="AZ24" s="639"/>
      <c r="BA24" s="639"/>
      <c r="BB24" s="639"/>
      <c r="BC24" s="639"/>
      <c r="BD24" s="639"/>
      <c r="BE24" s="639"/>
      <c r="BF24" s="640"/>
      <c r="BG24" s="623" t="s">
        <v>132</v>
      </c>
      <c r="BH24" s="624"/>
      <c r="BI24" s="624"/>
      <c r="BJ24" s="624"/>
      <c r="BK24" s="624"/>
      <c r="BL24" s="624"/>
      <c r="BM24" s="624"/>
      <c r="BN24" s="625"/>
      <c r="BO24" s="626" t="s">
        <v>132</v>
      </c>
      <c r="BP24" s="626"/>
      <c r="BQ24" s="626"/>
      <c r="BR24" s="626"/>
      <c r="BS24" s="627" t="s">
        <v>132</v>
      </c>
      <c r="BT24" s="627"/>
      <c r="BU24" s="627"/>
      <c r="BV24" s="627"/>
      <c r="BW24" s="627"/>
      <c r="BX24" s="627"/>
      <c r="BY24" s="627"/>
      <c r="BZ24" s="627"/>
      <c r="CA24" s="627"/>
      <c r="CB24" s="631"/>
      <c r="CD24" s="609" t="s">
        <v>298</v>
      </c>
      <c r="CE24" s="610"/>
      <c r="CF24" s="610"/>
      <c r="CG24" s="610"/>
      <c r="CH24" s="610"/>
      <c r="CI24" s="610"/>
      <c r="CJ24" s="610"/>
      <c r="CK24" s="610"/>
      <c r="CL24" s="610"/>
      <c r="CM24" s="610"/>
      <c r="CN24" s="610"/>
      <c r="CO24" s="610"/>
      <c r="CP24" s="610"/>
      <c r="CQ24" s="611"/>
      <c r="CR24" s="612">
        <v>2583657</v>
      </c>
      <c r="CS24" s="613"/>
      <c r="CT24" s="613"/>
      <c r="CU24" s="613"/>
      <c r="CV24" s="613"/>
      <c r="CW24" s="613"/>
      <c r="CX24" s="613"/>
      <c r="CY24" s="614"/>
      <c r="CZ24" s="617">
        <v>39.299999999999997</v>
      </c>
      <c r="DA24" s="618"/>
      <c r="DB24" s="618"/>
      <c r="DC24" s="634"/>
      <c r="DD24" s="655">
        <v>1874807</v>
      </c>
      <c r="DE24" s="613"/>
      <c r="DF24" s="613"/>
      <c r="DG24" s="613"/>
      <c r="DH24" s="613"/>
      <c r="DI24" s="613"/>
      <c r="DJ24" s="613"/>
      <c r="DK24" s="614"/>
      <c r="DL24" s="655">
        <v>1840956</v>
      </c>
      <c r="DM24" s="613"/>
      <c r="DN24" s="613"/>
      <c r="DO24" s="613"/>
      <c r="DP24" s="613"/>
      <c r="DQ24" s="613"/>
      <c r="DR24" s="613"/>
      <c r="DS24" s="613"/>
      <c r="DT24" s="613"/>
      <c r="DU24" s="613"/>
      <c r="DV24" s="614"/>
      <c r="DW24" s="617">
        <v>46.9</v>
      </c>
      <c r="DX24" s="618"/>
      <c r="DY24" s="618"/>
      <c r="DZ24" s="618"/>
      <c r="EA24" s="618"/>
      <c r="EB24" s="618"/>
      <c r="EC24" s="619"/>
    </row>
    <row r="25" spans="2:133" ht="11.25" customHeight="1" x14ac:dyDescent="0.2">
      <c r="B25" s="620" t="s">
        <v>299</v>
      </c>
      <c r="C25" s="621"/>
      <c r="D25" s="621"/>
      <c r="E25" s="621"/>
      <c r="F25" s="621"/>
      <c r="G25" s="621"/>
      <c r="H25" s="621"/>
      <c r="I25" s="621"/>
      <c r="J25" s="621"/>
      <c r="K25" s="621"/>
      <c r="L25" s="621"/>
      <c r="M25" s="621"/>
      <c r="N25" s="621"/>
      <c r="O25" s="621"/>
      <c r="P25" s="621"/>
      <c r="Q25" s="622"/>
      <c r="R25" s="623">
        <v>4117967</v>
      </c>
      <c r="S25" s="624"/>
      <c r="T25" s="624"/>
      <c r="U25" s="624"/>
      <c r="V25" s="624"/>
      <c r="W25" s="624"/>
      <c r="X25" s="624"/>
      <c r="Y25" s="625"/>
      <c r="Z25" s="626">
        <v>60.3</v>
      </c>
      <c r="AA25" s="626"/>
      <c r="AB25" s="626"/>
      <c r="AC25" s="626"/>
      <c r="AD25" s="627">
        <v>3861039</v>
      </c>
      <c r="AE25" s="627"/>
      <c r="AF25" s="627"/>
      <c r="AG25" s="627"/>
      <c r="AH25" s="627"/>
      <c r="AI25" s="627"/>
      <c r="AJ25" s="627"/>
      <c r="AK25" s="627"/>
      <c r="AL25" s="628">
        <v>99.7</v>
      </c>
      <c r="AM25" s="629"/>
      <c r="AN25" s="629"/>
      <c r="AO25" s="630"/>
      <c r="AP25" s="620" t="s">
        <v>300</v>
      </c>
      <c r="AQ25" s="639"/>
      <c r="AR25" s="639"/>
      <c r="AS25" s="639"/>
      <c r="AT25" s="639"/>
      <c r="AU25" s="639"/>
      <c r="AV25" s="639"/>
      <c r="AW25" s="639"/>
      <c r="AX25" s="639"/>
      <c r="AY25" s="639"/>
      <c r="AZ25" s="639"/>
      <c r="BA25" s="639"/>
      <c r="BB25" s="639"/>
      <c r="BC25" s="639"/>
      <c r="BD25" s="639"/>
      <c r="BE25" s="639"/>
      <c r="BF25" s="640"/>
      <c r="BG25" s="623" t="s">
        <v>132</v>
      </c>
      <c r="BH25" s="624"/>
      <c r="BI25" s="624"/>
      <c r="BJ25" s="624"/>
      <c r="BK25" s="624"/>
      <c r="BL25" s="624"/>
      <c r="BM25" s="624"/>
      <c r="BN25" s="625"/>
      <c r="BO25" s="626" t="s">
        <v>132</v>
      </c>
      <c r="BP25" s="626"/>
      <c r="BQ25" s="626"/>
      <c r="BR25" s="626"/>
      <c r="BS25" s="627" t="s">
        <v>132</v>
      </c>
      <c r="BT25" s="627"/>
      <c r="BU25" s="627"/>
      <c r="BV25" s="627"/>
      <c r="BW25" s="627"/>
      <c r="BX25" s="627"/>
      <c r="BY25" s="627"/>
      <c r="BZ25" s="627"/>
      <c r="CA25" s="627"/>
      <c r="CB25" s="631"/>
      <c r="CD25" s="620" t="s">
        <v>301</v>
      </c>
      <c r="CE25" s="621"/>
      <c r="CF25" s="621"/>
      <c r="CG25" s="621"/>
      <c r="CH25" s="621"/>
      <c r="CI25" s="621"/>
      <c r="CJ25" s="621"/>
      <c r="CK25" s="621"/>
      <c r="CL25" s="621"/>
      <c r="CM25" s="621"/>
      <c r="CN25" s="621"/>
      <c r="CO25" s="621"/>
      <c r="CP25" s="621"/>
      <c r="CQ25" s="622"/>
      <c r="CR25" s="623">
        <v>1223731</v>
      </c>
      <c r="CS25" s="644"/>
      <c r="CT25" s="644"/>
      <c r="CU25" s="644"/>
      <c r="CV25" s="644"/>
      <c r="CW25" s="644"/>
      <c r="CX25" s="644"/>
      <c r="CY25" s="645"/>
      <c r="CZ25" s="628">
        <v>18.600000000000001</v>
      </c>
      <c r="DA25" s="656"/>
      <c r="DB25" s="656"/>
      <c r="DC25" s="658"/>
      <c r="DD25" s="632">
        <v>1041403</v>
      </c>
      <c r="DE25" s="644"/>
      <c r="DF25" s="644"/>
      <c r="DG25" s="644"/>
      <c r="DH25" s="644"/>
      <c r="DI25" s="644"/>
      <c r="DJ25" s="644"/>
      <c r="DK25" s="645"/>
      <c r="DL25" s="632">
        <v>1040816</v>
      </c>
      <c r="DM25" s="644"/>
      <c r="DN25" s="644"/>
      <c r="DO25" s="644"/>
      <c r="DP25" s="644"/>
      <c r="DQ25" s="644"/>
      <c r="DR25" s="644"/>
      <c r="DS25" s="644"/>
      <c r="DT25" s="644"/>
      <c r="DU25" s="644"/>
      <c r="DV25" s="645"/>
      <c r="DW25" s="628">
        <v>26.5</v>
      </c>
      <c r="DX25" s="656"/>
      <c r="DY25" s="656"/>
      <c r="DZ25" s="656"/>
      <c r="EA25" s="656"/>
      <c r="EB25" s="656"/>
      <c r="EC25" s="657"/>
    </row>
    <row r="26" spans="2:133" ht="11.25" customHeight="1" x14ac:dyDescent="0.2">
      <c r="B26" s="620" t="s">
        <v>302</v>
      </c>
      <c r="C26" s="621"/>
      <c r="D26" s="621"/>
      <c r="E26" s="621"/>
      <c r="F26" s="621"/>
      <c r="G26" s="621"/>
      <c r="H26" s="621"/>
      <c r="I26" s="621"/>
      <c r="J26" s="621"/>
      <c r="K26" s="621"/>
      <c r="L26" s="621"/>
      <c r="M26" s="621"/>
      <c r="N26" s="621"/>
      <c r="O26" s="621"/>
      <c r="P26" s="621"/>
      <c r="Q26" s="622"/>
      <c r="R26" s="623">
        <v>1525</v>
      </c>
      <c r="S26" s="624"/>
      <c r="T26" s="624"/>
      <c r="U26" s="624"/>
      <c r="V26" s="624"/>
      <c r="W26" s="624"/>
      <c r="X26" s="624"/>
      <c r="Y26" s="625"/>
      <c r="Z26" s="626">
        <v>0</v>
      </c>
      <c r="AA26" s="626"/>
      <c r="AB26" s="626"/>
      <c r="AC26" s="626"/>
      <c r="AD26" s="627">
        <v>1525</v>
      </c>
      <c r="AE26" s="627"/>
      <c r="AF26" s="627"/>
      <c r="AG26" s="627"/>
      <c r="AH26" s="627"/>
      <c r="AI26" s="627"/>
      <c r="AJ26" s="627"/>
      <c r="AK26" s="627"/>
      <c r="AL26" s="628">
        <v>0</v>
      </c>
      <c r="AM26" s="629"/>
      <c r="AN26" s="629"/>
      <c r="AO26" s="630"/>
      <c r="AP26" s="620" t="s">
        <v>303</v>
      </c>
      <c r="AQ26" s="639"/>
      <c r="AR26" s="639"/>
      <c r="AS26" s="639"/>
      <c r="AT26" s="639"/>
      <c r="AU26" s="639"/>
      <c r="AV26" s="639"/>
      <c r="AW26" s="639"/>
      <c r="AX26" s="639"/>
      <c r="AY26" s="639"/>
      <c r="AZ26" s="639"/>
      <c r="BA26" s="639"/>
      <c r="BB26" s="639"/>
      <c r="BC26" s="639"/>
      <c r="BD26" s="639"/>
      <c r="BE26" s="639"/>
      <c r="BF26" s="640"/>
      <c r="BG26" s="623" t="s">
        <v>243</v>
      </c>
      <c r="BH26" s="624"/>
      <c r="BI26" s="624"/>
      <c r="BJ26" s="624"/>
      <c r="BK26" s="624"/>
      <c r="BL26" s="624"/>
      <c r="BM26" s="624"/>
      <c r="BN26" s="625"/>
      <c r="BO26" s="626" t="s">
        <v>243</v>
      </c>
      <c r="BP26" s="626"/>
      <c r="BQ26" s="626"/>
      <c r="BR26" s="626"/>
      <c r="BS26" s="627" t="s">
        <v>243</v>
      </c>
      <c r="BT26" s="627"/>
      <c r="BU26" s="627"/>
      <c r="BV26" s="627"/>
      <c r="BW26" s="627"/>
      <c r="BX26" s="627"/>
      <c r="BY26" s="627"/>
      <c r="BZ26" s="627"/>
      <c r="CA26" s="627"/>
      <c r="CB26" s="631"/>
      <c r="CD26" s="620" t="s">
        <v>304</v>
      </c>
      <c r="CE26" s="621"/>
      <c r="CF26" s="621"/>
      <c r="CG26" s="621"/>
      <c r="CH26" s="621"/>
      <c r="CI26" s="621"/>
      <c r="CJ26" s="621"/>
      <c r="CK26" s="621"/>
      <c r="CL26" s="621"/>
      <c r="CM26" s="621"/>
      <c r="CN26" s="621"/>
      <c r="CO26" s="621"/>
      <c r="CP26" s="621"/>
      <c r="CQ26" s="622"/>
      <c r="CR26" s="623">
        <v>636700</v>
      </c>
      <c r="CS26" s="624"/>
      <c r="CT26" s="624"/>
      <c r="CU26" s="624"/>
      <c r="CV26" s="624"/>
      <c r="CW26" s="624"/>
      <c r="CX26" s="624"/>
      <c r="CY26" s="625"/>
      <c r="CZ26" s="628">
        <v>9.6999999999999993</v>
      </c>
      <c r="DA26" s="656"/>
      <c r="DB26" s="656"/>
      <c r="DC26" s="658"/>
      <c r="DD26" s="632">
        <v>482840</v>
      </c>
      <c r="DE26" s="624"/>
      <c r="DF26" s="624"/>
      <c r="DG26" s="624"/>
      <c r="DH26" s="624"/>
      <c r="DI26" s="624"/>
      <c r="DJ26" s="624"/>
      <c r="DK26" s="625"/>
      <c r="DL26" s="632" t="s">
        <v>132</v>
      </c>
      <c r="DM26" s="624"/>
      <c r="DN26" s="624"/>
      <c r="DO26" s="624"/>
      <c r="DP26" s="624"/>
      <c r="DQ26" s="624"/>
      <c r="DR26" s="624"/>
      <c r="DS26" s="624"/>
      <c r="DT26" s="624"/>
      <c r="DU26" s="624"/>
      <c r="DV26" s="625"/>
      <c r="DW26" s="628" t="s">
        <v>243</v>
      </c>
      <c r="DX26" s="656"/>
      <c r="DY26" s="656"/>
      <c r="DZ26" s="656"/>
      <c r="EA26" s="656"/>
      <c r="EB26" s="656"/>
      <c r="EC26" s="657"/>
    </row>
    <row r="27" spans="2:133" ht="11.25" customHeight="1" x14ac:dyDescent="0.2">
      <c r="B27" s="620" t="s">
        <v>305</v>
      </c>
      <c r="C27" s="621"/>
      <c r="D27" s="621"/>
      <c r="E27" s="621"/>
      <c r="F27" s="621"/>
      <c r="G27" s="621"/>
      <c r="H27" s="621"/>
      <c r="I27" s="621"/>
      <c r="J27" s="621"/>
      <c r="K27" s="621"/>
      <c r="L27" s="621"/>
      <c r="M27" s="621"/>
      <c r="N27" s="621"/>
      <c r="O27" s="621"/>
      <c r="P27" s="621"/>
      <c r="Q27" s="622"/>
      <c r="R27" s="623">
        <v>29515</v>
      </c>
      <c r="S27" s="624"/>
      <c r="T27" s="624"/>
      <c r="U27" s="624"/>
      <c r="V27" s="624"/>
      <c r="W27" s="624"/>
      <c r="X27" s="624"/>
      <c r="Y27" s="625"/>
      <c r="Z27" s="626">
        <v>0.4</v>
      </c>
      <c r="AA27" s="626"/>
      <c r="AB27" s="626"/>
      <c r="AC27" s="626"/>
      <c r="AD27" s="627" t="s">
        <v>243</v>
      </c>
      <c r="AE27" s="627"/>
      <c r="AF27" s="627"/>
      <c r="AG27" s="627"/>
      <c r="AH27" s="627"/>
      <c r="AI27" s="627"/>
      <c r="AJ27" s="627"/>
      <c r="AK27" s="627"/>
      <c r="AL27" s="628" t="s">
        <v>243</v>
      </c>
      <c r="AM27" s="629"/>
      <c r="AN27" s="629"/>
      <c r="AO27" s="630"/>
      <c r="AP27" s="620" t="s">
        <v>306</v>
      </c>
      <c r="AQ27" s="621"/>
      <c r="AR27" s="621"/>
      <c r="AS27" s="621"/>
      <c r="AT27" s="621"/>
      <c r="AU27" s="621"/>
      <c r="AV27" s="621"/>
      <c r="AW27" s="621"/>
      <c r="AX27" s="621"/>
      <c r="AY27" s="621"/>
      <c r="AZ27" s="621"/>
      <c r="BA27" s="621"/>
      <c r="BB27" s="621"/>
      <c r="BC27" s="621"/>
      <c r="BD27" s="621"/>
      <c r="BE27" s="621"/>
      <c r="BF27" s="622"/>
      <c r="BG27" s="623">
        <v>1245261</v>
      </c>
      <c r="BH27" s="624"/>
      <c r="BI27" s="624"/>
      <c r="BJ27" s="624"/>
      <c r="BK27" s="624"/>
      <c r="BL27" s="624"/>
      <c r="BM27" s="624"/>
      <c r="BN27" s="625"/>
      <c r="BO27" s="626">
        <v>100</v>
      </c>
      <c r="BP27" s="626"/>
      <c r="BQ27" s="626"/>
      <c r="BR27" s="626"/>
      <c r="BS27" s="627" t="s">
        <v>132</v>
      </c>
      <c r="BT27" s="627"/>
      <c r="BU27" s="627"/>
      <c r="BV27" s="627"/>
      <c r="BW27" s="627"/>
      <c r="BX27" s="627"/>
      <c r="BY27" s="627"/>
      <c r="BZ27" s="627"/>
      <c r="CA27" s="627"/>
      <c r="CB27" s="631"/>
      <c r="CD27" s="620" t="s">
        <v>307</v>
      </c>
      <c r="CE27" s="621"/>
      <c r="CF27" s="621"/>
      <c r="CG27" s="621"/>
      <c r="CH27" s="621"/>
      <c r="CI27" s="621"/>
      <c r="CJ27" s="621"/>
      <c r="CK27" s="621"/>
      <c r="CL27" s="621"/>
      <c r="CM27" s="621"/>
      <c r="CN27" s="621"/>
      <c r="CO27" s="621"/>
      <c r="CP27" s="621"/>
      <c r="CQ27" s="622"/>
      <c r="CR27" s="623">
        <v>766507</v>
      </c>
      <c r="CS27" s="644"/>
      <c r="CT27" s="644"/>
      <c r="CU27" s="644"/>
      <c r="CV27" s="644"/>
      <c r="CW27" s="644"/>
      <c r="CX27" s="644"/>
      <c r="CY27" s="645"/>
      <c r="CZ27" s="628">
        <v>11.7</v>
      </c>
      <c r="DA27" s="656"/>
      <c r="DB27" s="656"/>
      <c r="DC27" s="658"/>
      <c r="DD27" s="632">
        <v>239985</v>
      </c>
      <c r="DE27" s="644"/>
      <c r="DF27" s="644"/>
      <c r="DG27" s="644"/>
      <c r="DH27" s="644"/>
      <c r="DI27" s="644"/>
      <c r="DJ27" s="644"/>
      <c r="DK27" s="645"/>
      <c r="DL27" s="632">
        <v>206721</v>
      </c>
      <c r="DM27" s="644"/>
      <c r="DN27" s="644"/>
      <c r="DO27" s="644"/>
      <c r="DP27" s="644"/>
      <c r="DQ27" s="644"/>
      <c r="DR27" s="644"/>
      <c r="DS27" s="644"/>
      <c r="DT27" s="644"/>
      <c r="DU27" s="644"/>
      <c r="DV27" s="645"/>
      <c r="DW27" s="628">
        <v>5.3</v>
      </c>
      <c r="DX27" s="656"/>
      <c r="DY27" s="656"/>
      <c r="DZ27" s="656"/>
      <c r="EA27" s="656"/>
      <c r="EB27" s="656"/>
      <c r="EC27" s="657"/>
    </row>
    <row r="28" spans="2:133" ht="11.25" customHeight="1" x14ac:dyDescent="0.2">
      <c r="B28" s="620" t="s">
        <v>308</v>
      </c>
      <c r="C28" s="621"/>
      <c r="D28" s="621"/>
      <c r="E28" s="621"/>
      <c r="F28" s="621"/>
      <c r="G28" s="621"/>
      <c r="H28" s="621"/>
      <c r="I28" s="621"/>
      <c r="J28" s="621"/>
      <c r="K28" s="621"/>
      <c r="L28" s="621"/>
      <c r="M28" s="621"/>
      <c r="N28" s="621"/>
      <c r="O28" s="621"/>
      <c r="P28" s="621"/>
      <c r="Q28" s="622"/>
      <c r="R28" s="623">
        <v>26038</v>
      </c>
      <c r="S28" s="624"/>
      <c r="T28" s="624"/>
      <c r="U28" s="624"/>
      <c r="V28" s="624"/>
      <c r="W28" s="624"/>
      <c r="X28" s="624"/>
      <c r="Y28" s="625"/>
      <c r="Z28" s="626">
        <v>0.4</v>
      </c>
      <c r="AA28" s="626"/>
      <c r="AB28" s="626"/>
      <c r="AC28" s="626"/>
      <c r="AD28" s="627">
        <v>9468</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309</v>
      </c>
      <c r="CE28" s="621"/>
      <c r="CF28" s="621"/>
      <c r="CG28" s="621"/>
      <c r="CH28" s="621"/>
      <c r="CI28" s="621"/>
      <c r="CJ28" s="621"/>
      <c r="CK28" s="621"/>
      <c r="CL28" s="621"/>
      <c r="CM28" s="621"/>
      <c r="CN28" s="621"/>
      <c r="CO28" s="621"/>
      <c r="CP28" s="621"/>
      <c r="CQ28" s="622"/>
      <c r="CR28" s="623">
        <v>593419</v>
      </c>
      <c r="CS28" s="624"/>
      <c r="CT28" s="624"/>
      <c r="CU28" s="624"/>
      <c r="CV28" s="624"/>
      <c r="CW28" s="624"/>
      <c r="CX28" s="624"/>
      <c r="CY28" s="625"/>
      <c r="CZ28" s="628">
        <v>9</v>
      </c>
      <c r="DA28" s="656"/>
      <c r="DB28" s="656"/>
      <c r="DC28" s="658"/>
      <c r="DD28" s="632">
        <v>593419</v>
      </c>
      <c r="DE28" s="624"/>
      <c r="DF28" s="624"/>
      <c r="DG28" s="624"/>
      <c r="DH28" s="624"/>
      <c r="DI28" s="624"/>
      <c r="DJ28" s="624"/>
      <c r="DK28" s="625"/>
      <c r="DL28" s="632">
        <v>593419</v>
      </c>
      <c r="DM28" s="624"/>
      <c r="DN28" s="624"/>
      <c r="DO28" s="624"/>
      <c r="DP28" s="624"/>
      <c r="DQ28" s="624"/>
      <c r="DR28" s="624"/>
      <c r="DS28" s="624"/>
      <c r="DT28" s="624"/>
      <c r="DU28" s="624"/>
      <c r="DV28" s="625"/>
      <c r="DW28" s="628">
        <v>15.1</v>
      </c>
      <c r="DX28" s="656"/>
      <c r="DY28" s="656"/>
      <c r="DZ28" s="656"/>
      <c r="EA28" s="656"/>
      <c r="EB28" s="656"/>
      <c r="EC28" s="657"/>
    </row>
    <row r="29" spans="2:133" ht="11.25" customHeight="1" x14ac:dyDescent="0.2">
      <c r="B29" s="620" t="s">
        <v>310</v>
      </c>
      <c r="C29" s="621"/>
      <c r="D29" s="621"/>
      <c r="E29" s="621"/>
      <c r="F29" s="621"/>
      <c r="G29" s="621"/>
      <c r="H29" s="621"/>
      <c r="I29" s="621"/>
      <c r="J29" s="621"/>
      <c r="K29" s="621"/>
      <c r="L29" s="621"/>
      <c r="M29" s="621"/>
      <c r="N29" s="621"/>
      <c r="O29" s="621"/>
      <c r="P29" s="621"/>
      <c r="Q29" s="622"/>
      <c r="R29" s="623">
        <v>14006</v>
      </c>
      <c r="S29" s="624"/>
      <c r="T29" s="624"/>
      <c r="U29" s="624"/>
      <c r="V29" s="624"/>
      <c r="W29" s="624"/>
      <c r="X29" s="624"/>
      <c r="Y29" s="625"/>
      <c r="Z29" s="626">
        <v>0.2</v>
      </c>
      <c r="AA29" s="626"/>
      <c r="AB29" s="626"/>
      <c r="AC29" s="626"/>
      <c r="AD29" s="627" t="s">
        <v>132</v>
      </c>
      <c r="AE29" s="627"/>
      <c r="AF29" s="627"/>
      <c r="AG29" s="627"/>
      <c r="AH29" s="627"/>
      <c r="AI29" s="627"/>
      <c r="AJ29" s="627"/>
      <c r="AK29" s="627"/>
      <c r="AL29" s="628" t="s">
        <v>132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311</v>
      </c>
      <c r="CE29" s="662"/>
      <c r="CF29" s="620" t="s">
        <v>312</v>
      </c>
      <c r="CG29" s="621"/>
      <c r="CH29" s="621"/>
      <c r="CI29" s="621"/>
      <c r="CJ29" s="621"/>
      <c r="CK29" s="621"/>
      <c r="CL29" s="621"/>
      <c r="CM29" s="621"/>
      <c r="CN29" s="621"/>
      <c r="CO29" s="621"/>
      <c r="CP29" s="621"/>
      <c r="CQ29" s="622"/>
      <c r="CR29" s="623">
        <v>593419</v>
      </c>
      <c r="CS29" s="644"/>
      <c r="CT29" s="644"/>
      <c r="CU29" s="644"/>
      <c r="CV29" s="644"/>
      <c r="CW29" s="644"/>
      <c r="CX29" s="644"/>
      <c r="CY29" s="645"/>
      <c r="CZ29" s="628">
        <v>9</v>
      </c>
      <c r="DA29" s="656"/>
      <c r="DB29" s="656"/>
      <c r="DC29" s="658"/>
      <c r="DD29" s="632">
        <v>593419</v>
      </c>
      <c r="DE29" s="644"/>
      <c r="DF29" s="644"/>
      <c r="DG29" s="644"/>
      <c r="DH29" s="644"/>
      <c r="DI29" s="644"/>
      <c r="DJ29" s="644"/>
      <c r="DK29" s="645"/>
      <c r="DL29" s="632">
        <v>593419</v>
      </c>
      <c r="DM29" s="644"/>
      <c r="DN29" s="644"/>
      <c r="DO29" s="644"/>
      <c r="DP29" s="644"/>
      <c r="DQ29" s="644"/>
      <c r="DR29" s="644"/>
      <c r="DS29" s="644"/>
      <c r="DT29" s="644"/>
      <c r="DU29" s="644"/>
      <c r="DV29" s="645"/>
      <c r="DW29" s="628">
        <v>15.1</v>
      </c>
      <c r="DX29" s="656"/>
      <c r="DY29" s="656"/>
      <c r="DZ29" s="656"/>
      <c r="EA29" s="656"/>
      <c r="EB29" s="656"/>
      <c r="EC29" s="657"/>
    </row>
    <row r="30" spans="2:133" ht="11.25" customHeight="1" x14ac:dyDescent="0.2">
      <c r="B30" s="620" t="s">
        <v>313</v>
      </c>
      <c r="C30" s="621"/>
      <c r="D30" s="621"/>
      <c r="E30" s="621"/>
      <c r="F30" s="621"/>
      <c r="G30" s="621"/>
      <c r="H30" s="621"/>
      <c r="I30" s="621"/>
      <c r="J30" s="621"/>
      <c r="K30" s="621"/>
      <c r="L30" s="621"/>
      <c r="M30" s="621"/>
      <c r="N30" s="621"/>
      <c r="O30" s="621"/>
      <c r="P30" s="621"/>
      <c r="Q30" s="622"/>
      <c r="R30" s="623">
        <v>818209</v>
      </c>
      <c r="S30" s="624"/>
      <c r="T30" s="624"/>
      <c r="U30" s="624"/>
      <c r="V30" s="624"/>
      <c r="W30" s="624"/>
      <c r="X30" s="624"/>
      <c r="Y30" s="625"/>
      <c r="Z30" s="626">
        <v>12</v>
      </c>
      <c r="AA30" s="626"/>
      <c r="AB30" s="626"/>
      <c r="AC30" s="626"/>
      <c r="AD30" s="627" t="s">
        <v>132</v>
      </c>
      <c r="AE30" s="627"/>
      <c r="AF30" s="627"/>
      <c r="AG30" s="627"/>
      <c r="AH30" s="627"/>
      <c r="AI30" s="627"/>
      <c r="AJ30" s="627"/>
      <c r="AK30" s="627"/>
      <c r="AL30" s="628" t="s">
        <v>243</v>
      </c>
      <c r="AM30" s="629"/>
      <c r="AN30" s="629"/>
      <c r="AO30" s="630"/>
      <c r="AP30" s="605" t="s">
        <v>229</v>
      </c>
      <c r="AQ30" s="606"/>
      <c r="AR30" s="606"/>
      <c r="AS30" s="606"/>
      <c r="AT30" s="606"/>
      <c r="AU30" s="606"/>
      <c r="AV30" s="606"/>
      <c r="AW30" s="606"/>
      <c r="AX30" s="606"/>
      <c r="AY30" s="606"/>
      <c r="AZ30" s="606"/>
      <c r="BA30" s="606"/>
      <c r="BB30" s="606"/>
      <c r="BC30" s="606"/>
      <c r="BD30" s="606"/>
      <c r="BE30" s="606"/>
      <c r="BF30" s="607"/>
      <c r="BG30" s="605" t="s">
        <v>314</v>
      </c>
      <c r="BH30" s="659"/>
      <c r="BI30" s="659"/>
      <c r="BJ30" s="659"/>
      <c r="BK30" s="659"/>
      <c r="BL30" s="659"/>
      <c r="BM30" s="659"/>
      <c r="BN30" s="659"/>
      <c r="BO30" s="659"/>
      <c r="BP30" s="659"/>
      <c r="BQ30" s="660"/>
      <c r="BR30" s="605" t="s">
        <v>315</v>
      </c>
      <c r="BS30" s="659"/>
      <c r="BT30" s="659"/>
      <c r="BU30" s="659"/>
      <c r="BV30" s="659"/>
      <c r="BW30" s="659"/>
      <c r="BX30" s="659"/>
      <c r="BY30" s="659"/>
      <c r="BZ30" s="659"/>
      <c r="CA30" s="659"/>
      <c r="CB30" s="660"/>
      <c r="CD30" s="663"/>
      <c r="CE30" s="664"/>
      <c r="CF30" s="620" t="s">
        <v>316</v>
      </c>
      <c r="CG30" s="621"/>
      <c r="CH30" s="621"/>
      <c r="CI30" s="621"/>
      <c r="CJ30" s="621"/>
      <c r="CK30" s="621"/>
      <c r="CL30" s="621"/>
      <c r="CM30" s="621"/>
      <c r="CN30" s="621"/>
      <c r="CO30" s="621"/>
      <c r="CP30" s="621"/>
      <c r="CQ30" s="622"/>
      <c r="CR30" s="623">
        <v>570481</v>
      </c>
      <c r="CS30" s="624"/>
      <c r="CT30" s="624"/>
      <c r="CU30" s="624"/>
      <c r="CV30" s="624"/>
      <c r="CW30" s="624"/>
      <c r="CX30" s="624"/>
      <c r="CY30" s="625"/>
      <c r="CZ30" s="628">
        <v>8.6999999999999993</v>
      </c>
      <c r="DA30" s="656"/>
      <c r="DB30" s="656"/>
      <c r="DC30" s="658"/>
      <c r="DD30" s="632">
        <v>570481</v>
      </c>
      <c r="DE30" s="624"/>
      <c r="DF30" s="624"/>
      <c r="DG30" s="624"/>
      <c r="DH30" s="624"/>
      <c r="DI30" s="624"/>
      <c r="DJ30" s="624"/>
      <c r="DK30" s="625"/>
      <c r="DL30" s="632">
        <v>570481</v>
      </c>
      <c r="DM30" s="624"/>
      <c r="DN30" s="624"/>
      <c r="DO30" s="624"/>
      <c r="DP30" s="624"/>
      <c r="DQ30" s="624"/>
      <c r="DR30" s="624"/>
      <c r="DS30" s="624"/>
      <c r="DT30" s="624"/>
      <c r="DU30" s="624"/>
      <c r="DV30" s="625"/>
      <c r="DW30" s="628">
        <v>14.5</v>
      </c>
      <c r="DX30" s="656"/>
      <c r="DY30" s="656"/>
      <c r="DZ30" s="656"/>
      <c r="EA30" s="656"/>
      <c r="EB30" s="656"/>
      <c r="EC30" s="657"/>
    </row>
    <row r="31" spans="2:133" ht="11.25" customHeight="1" x14ac:dyDescent="0.2">
      <c r="B31" s="636" t="s">
        <v>317</v>
      </c>
      <c r="C31" s="637"/>
      <c r="D31" s="637"/>
      <c r="E31" s="637"/>
      <c r="F31" s="637"/>
      <c r="G31" s="637"/>
      <c r="H31" s="637"/>
      <c r="I31" s="637"/>
      <c r="J31" s="637"/>
      <c r="K31" s="637"/>
      <c r="L31" s="637"/>
      <c r="M31" s="637"/>
      <c r="N31" s="637"/>
      <c r="O31" s="637"/>
      <c r="P31" s="637"/>
      <c r="Q31" s="638"/>
      <c r="R31" s="623" t="s">
        <v>243</v>
      </c>
      <c r="S31" s="624"/>
      <c r="T31" s="624"/>
      <c r="U31" s="624"/>
      <c r="V31" s="624"/>
      <c r="W31" s="624"/>
      <c r="X31" s="624"/>
      <c r="Y31" s="625"/>
      <c r="Z31" s="626" t="s">
        <v>132</v>
      </c>
      <c r="AA31" s="626"/>
      <c r="AB31" s="626"/>
      <c r="AC31" s="626"/>
      <c r="AD31" s="627" t="s">
        <v>243</v>
      </c>
      <c r="AE31" s="627"/>
      <c r="AF31" s="627"/>
      <c r="AG31" s="627"/>
      <c r="AH31" s="627"/>
      <c r="AI31" s="627"/>
      <c r="AJ31" s="627"/>
      <c r="AK31" s="627"/>
      <c r="AL31" s="628" t="s">
        <v>243</v>
      </c>
      <c r="AM31" s="629"/>
      <c r="AN31" s="629"/>
      <c r="AO31" s="630"/>
      <c r="AP31" s="671" t="s">
        <v>318</v>
      </c>
      <c r="AQ31" s="672"/>
      <c r="AR31" s="672"/>
      <c r="AS31" s="672"/>
      <c r="AT31" s="677" t="s">
        <v>319</v>
      </c>
      <c r="AU31" s="218"/>
      <c r="AV31" s="218"/>
      <c r="AW31" s="218"/>
      <c r="AX31" s="609" t="s">
        <v>193</v>
      </c>
      <c r="AY31" s="610"/>
      <c r="AZ31" s="610"/>
      <c r="BA31" s="610"/>
      <c r="BB31" s="610"/>
      <c r="BC31" s="610"/>
      <c r="BD31" s="610"/>
      <c r="BE31" s="610"/>
      <c r="BF31" s="611"/>
      <c r="BG31" s="670">
        <v>99.5</v>
      </c>
      <c r="BH31" s="667"/>
      <c r="BI31" s="667"/>
      <c r="BJ31" s="667"/>
      <c r="BK31" s="667"/>
      <c r="BL31" s="667"/>
      <c r="BM31" s="618">
        <v>95</v>
      </c>
      <c r="BN31" s="667"/>
      <c r="BO31" s="667"/>
      <c r="BP31" s="667"/>
      <c r="BQ31" s="668"/>
      <c r="BR31" s="670">
        <v>99.2</v>
      </c>
      <c r="BS31" s="667"/>
      <c r="BT31" s="667"/>
      <c r="BU31" s="667"/>
      <c r="BV31" s="667"/>
      <c r="BW31" s="667"/>
      <c r="BX31" s="618">
        <v>93.3</v>
      </c>
      <c r="BY31" s="667"/>
      <c r="BZ31" s="667"/>
      <c r="CA31" s="667"/>
      <c r="CB31" s="668"/>
      <c r="CD31" s="663"/>
      <c r="CE31" s="664"/>
      <c r="CF31" s="620" t="s">
        <v>320</v>
      </c>
      <c r="CG31" s="621"/>
      <c r="CH31" s="621"/>
      <c r="CI31" s="621"/>
      <c r="CJ31" s="621"/>
      <c r="CK31" s="621"/>
      <c r="CL31" s="621"/>
      <c r="CM31" s="621"/>
      <c r="CN31" s="621"/>
      <c r="CO31" s="621"/>
      <c r="CP31" s="621"/>
      <c r="CQ31" s="622"/>
      <c r="CR31" s="623">
        <v>22938</v>
      </c>
      <c r="CS31" s="644"/>
      <c r="CT31" s="644"/>
      <c r="CU31" s="644"/>
      <c r="CV31" s="644"/>
      <c r="CW31" s="644"/>
      <c r="CX31" s="644"/>
      <c r="CY31" s="645"/>
      <c r="CZ31" s="628">
        <v>0.3</v>
      </c>
      <c r="DA31" s="656"/>
      <c r="DB31" s="656"/>
      <c r="DC31" s="658"/>
      <c r="DD31" s="632">
        <v>22938</v>
      </c>
      <c r="DE31" s="644"/>
      <c r="DF31" s="644"/>
      <c r="DG31" s="644"/>
      <c r="DH31" s="644"/>
      <c r="DI31" s="644"/>
      <c r="DJ31" s="644"/>
      <c r="DK31" s="645"/>
      <c r="DL31" s="632">
        <v>22938</v>
      </c>
      <c r="DM31" s="644"/>
      <c r="DN31" s="644"/>
      <c r="DO31" s="644"/>
      <c r="DP31" s="644"/>
      <c r="DQ31" s="644"/>
      <c r="DR31" s="644"/>
      <c r="DS31" s="644"/>
      <c r="DT31" s="644"/>
      <c r="DU31" s="644"/>
      <c r="DV31" s="645"/>
      <c r="DW31" s="628">
        <v>0.6</v>
      </c>
      <c r="DX31" s="656"/>
      <c r="DY31" s="656"/>
      <c r="DZ31" s="656"/>
      <c r="EA31" s="656"/>
      <c r="EB31" s="656"/>
      <c r="EC31" s="657"/>
    </row>
    <row r="32" spans="2:133" ht="11.25" customHeight="1" x14ac:dyDescent="0.2">
      <c r="B32" s="620" t="s">
        <v>321</v>
      </c>
      <c r="C32" s="621"/>
      <c r="D32" s="621"/>
      <c r="E32" s="621"/>
      <c r="F32" s="621"/>
      <c r="G32" s="621"/>
      <c r="H32" s="621"/>
      <c r="I32" s="621"/>
      <c r="J32" s="621"/>
      <c r="K32" s="621"/>
      <c r="L32" s="621"/>
      <c r="M32" s="621"/>
      <c r="N32" s="621"/>
      <c r="O32" s="621"/>
      <c r="P32" s="621"/>
      <c r="Q32" s="622"/>
      <c r="R32" s="623">
        <v>436042</v>
      </c>
      <c r="S32" s="624"/>
      <c r="T32" s="624"/>
      <c r="U32" s="624"/>
      <c r="V32" s="624"/>
      <c r="W32" s="624"/>
      <c r="X32" s="624"/>
      <c r="Y32" s="625"/>
      <c r="Z32" s="626">
        <v>6.4</v>
      </c>
      <c r="AA32" s="626"/>
      <c r="AB32" s="626"/>
      <c r="AC32" s="626"/>
      <c r="AD32" s="627" t="s">
        <v>132</v>
      </c>
      <c r="AE32" s="627"/>
      <c r="AF32" s="627"/>
      <c r="AG32" s="627"/>
      <c r="AH32" s="627"/>
      <c r="AI32" s="627"/>
      <c r="AJ32" s="627"/>
      <c r="AK32" s="627"/>
      <c r="AL32" s="628" t="s">
        <v>243</v>
      </c>
      <c r="AM32" s="629"/>
      <c r="AN32" s="629"/>
      <c r="AO32" s="630"/>
      <c r="AP32" s="673"/>
      <c r="AQ32" s="674"/>
      <c r="AR32" s="674"/>
      <c r="AS32" s="674"/>
      <c r="AT32" s="678"/>
      <c r="AU32" s="214" t="s">
        <v>322</v>
      </c>
      <c r="AX32" s="620" t="s">
        <v>323</v>
      </c>
      <c r="AY32" s="621"/>
      <c r="AZ32" s="621"/>
      <c r="BA32" s="621"/>
      <c r="BB32" s="621"/>
      <c r="BC32" s="621"/>
      <c r="BD32" s="621"/>
      <c r="BE32" s="621"/>
      <c r="BF32" s="622"/>
      <c r="BG32" s="680">
        <v>99.7</v>
      </c>
      <c r="BH32" s="644"/>
      <c r="BI32" s="644"/>
      <c r="BJ32" s="644"/>
      <c r="BK32" s="644"/>
      <c r="BL32" s="644"/>
      <c r="BM32" s="629">
        <v>96.7</v>
      </c>
      <c r="BN32" s="644"/>
      <c r="BO32" s="644"/>
      <c r="BP32" s="644"/>
      <c r="BQ32" s="669"/>
      <c r="BR32" s="680">
        <v>99.5</v>
      </c>
      <c r="BS32" s="644"/>
      <c r="BT32" s="644"/>
      <c r="BU32" s="644"/>
      <c r="BV32" s="644"/>
      <c r="BW32" s="644"/>
      <c r="BX32" s="629">
        <v>95.9</v>
      </c>
      <c r="BY32" s="644"/>
      <c r="BZ32" s="644"/>
      <c r="CA32" s="644"/>
      <c r="CB32" s="669"/>
      <c r="CD32" s="665"/>
      <c r="CE32" s="666"/>
      <c r="CF32" s="620" t="s">
        <v>324</v>
      </c>
      <c r="CG32" s="621"/>
      <c r="CH32" s="621"/>
      <c r="CI32" s="621"/>
      <c r="CJ32" s="621"/>
      <c r="CK32" s="621"/>
      <c r="CL32" s="621"/>
      <c r="CM32" s="621"/>
      <c r="CN32" s="621"/>
      <c r="CO32" s="621"/>
      <c r="CP32" s="621"/>
      <c r="CQ32" s="622"/>
      <c r="CR32" s="623" t="s">
        <v>132</v>
      </c>
      <c r="CS32" s="624"/>
      <c r="CT32" s="624"/>
      <c r="CU32" s="624"/>
      <c r="CV32" s="624"/>
      <c r="CW32" s="624"/>
      <c r="CX32" s="624"/>
      <c r="CY32" s="625"/>
      <c r="CZ32" s="628" t="s">
        <v>132</v>
      </c>
      <c r="DA32" s="656"/>
      <c r="DB32" s="656"/>
      <c r="DC32" s="658"/>
      <c r="DD32" s="632" t="s">
        <v>243</v>
      </c>
      <c r="DE32" s="624"/>
      <c r="DF32" s="624"/>
      <c r="DG32" s="624"/>
      <c r="DH32" s="624"/>
      <c r="DI32" s="624"/>
      <c r="DJ32" s="624"/>
      <c r="DK32" s="625"/>
      <c r="DL32" s="632" t="s">
        <v>132</v>
      </c>
      <c r="DM32" s="624"/>
      <c r="DN32" s="624"/>
      <c r="DO32" s="624"/>
      <c r="DP32" s="624"/>
      <c r="DQ32" s="624"/>
      <c r="DR32" s="624"/>
      <c r="DS32" s="624"/>
      <c r="DT32" s="624"/>
      <c r="DU32" s="624"/>
      <c r="DV32" s="625"/>
      <c r="DW32" s="628" t="s">
        <v>243</v>
      </c>
      <c r="DX32" s="656"/>
      <c r="DY32" s="656"/>
      <c r="DZ32" s="656"/>
      <c r="EA32" s="656"/>
      <c r="EB32" s="656"/>
      <c r="EC32" s="657"/>
    </row>
    <row r="33" spans="2:133" ht="11.25" customHeight="1" x14ac:dyDescent="0.2">
      <c r="B33" s="620" t="s">
        <v>325</v>
      </c>
      <c r="C33" s="621"/>
      <c r="D33" s="621"/>
      <c r="E33" s="621"/>
      <c r="F33" s="621"/>
      <c r="G33" s="621"/>
      <c r="H33" s="621"/>
      <c r="I33" s="621"/>
      <c r="J33" s="621"/>
      <c r="K33" s="621"/>
      <c r="L33" s="621"/>
      <c r="M33" s="621"/>
      <c r="N33" s="621"/>
      <c r="O33" s="621"/>
      <c r="P33" s="621"/>
      <c r="Q33" s="622"/>
      <c r="R33" s="623">
        <v>5249</v>
      </c>
      <c r="S33" s="624"/>
      <c r="T33" s="624"/>
      <c r="U33" s="624"/>
      <c r="V33" s="624"/>
      <c r="W33" s="624"/>
      <c r="X33" s="624"/>
      <c r="Y33" s="625"/>
      <c r="Z33" s="626">
        <v>0.1</v>
      </c>
      <c r="AA33" s="626"/>
      <c r="AB33" s="626"/>
      <c r="AC33" s="626"/>
      <c r="AD33" s="627" t="s">
        <v>132</v>
      </c>
      <c r="AE33" s="627"/>
      <c r="AF33" s="627"/>
      <c r="AG33" s="627"/>
      <c r="AH33" s="627"/>
      <c r="AI33" s="627"/>
      <c r="AJ33" s="627"/>
      <c r="AK33" s="627"/>
      <c r="AL33" s="628" t="s">
        <v>132</v>
      </c>
      <c r="AM33" s="629"/>
      <c r="AN33" s="629"/>
      <c r="AO33" s="630"/>
      <c r="AP33" s="675"/>
      <c r="AQ33" s="676"/>
      <c r="AR33" s="676"/>
      <c r="AS33" s="676"/>
      <c r="AT33" s="679"/>
      <c r="AU33" s="219"/>
      <c r="AV33" s="219"/>
      <c r="AW33" s="219"/>
      <c r="AX33" s="646" t="s">
        <v>326</v>
      </c>
      <c r="AY33" s="647"/>
      <c r="AZ33" s="647"/>
      <c r="BA33" s="647"/>
      <c r="BB33" s="647"/>
      <c r="BC33" s="647"/>
      <c r="BD33" s="647"/>
      <c r="BE33" s="647"/>
      <c r="BF33" s="648"/>
      <c r="BG33" s="681">
        <v>99.4</v>
      </c>
      <c r="BH33" s="682"/>
      <c r="BI33" s="682"/>
      <c r="BJ33" s="682"/>
      <c r="BK33" s="682"/>
      <c r="BL33" s="682"/>
      <c r="BM33" s="683">
        <v>93.1</v>
      </c>
      <c r="BN33" s="682"/>
      <c r="BO33" s="682"/>
      <c r="BP33" s="682"/>
      <c r="BQ33" s="684"/>
      <c r="BR33" s="681">
        <v>98.9</v>
      </c>
      <c r="BS33" s="682"/>
      <c r="BT33" s="682"/>
      <c r="BU33" s="682"/>
      <c r="BV33" s="682"/>
      <c r="BW33" s="682"/>
      <c r="BX33" s="683">
        <v>90.5</v>
      </c>
      <c r="BY33" s="682"/>
      <c r="BZ33" s="682"/>
      <c r="CA33" s="682"/>
      <c r="CB33" s="684"/>
      <c r="CD33" s="620" t="s">
        <v>327</v>
      </c>
      <c r="CE33" s="621"/>
      <c r="CF33" s="621"/>
      <c r="CG33" s="621"/>
      <c r="CH33" s="621"/>
      <c r="CI33" s="621"/>
      <c r="CJ33" s="621"/>
      <c r="CK33" s="621"/>
      <c r="CL33" s="621"/>
      <c r="CM33" s="621"/>
      <c r="CN33" s="621"/>
      <c r="CO33" s="621"/>
      <c r="CP33" s="621"/>
      <c r="CQ33" s="622"/>
      <c r="CR33" s="623">
        <v>3409897</v>
      </c>
      <c r="CS33" s="644"/>
      <c r="CT33" s="644"/>
      <c r="CU33" s="644"/>
      <c r="CV33" s="644"/>
      <c r="CW33" s="644"/>
      <c r="CX33" s="644"/>
      <c r="CY33" s="645"/>
      <c r="CZ33" s="628">
        <v>51.8</v>
      </c>
      <c r="DA33" s="656"/>
      <c r="DB33" s="656"/>
      <c r="DC33" s="658"/>
      <c r="DD33" s="632">
        <v>2492759</v>
      </c>
      <c r="DE33" s="644"/>
      <c r="DF33" s="644"/>
      <c r="DG33" s="644"/>
      <c r="DH33" s="644"/>
      <c r="DI33" s="644"/>
      <c r="DJ33" s="644"/>
      <c r="DK33" s="645"/>
      <c r="DL33" s="632">
        <v>1595495</v>
      </c>
      <c r="DM33" s="644"/>
      <c r="DN33" s="644"/>
      <c r="DO33" s="644"/>
      <c r="DP33" s="644"/>
      <c r="DQ33" s="644"/>
      <c r="DR33" s="644"/>
      <c r="DS33" s="644"/>
      <c r="DT33" s="644"/>
      <c r="DU33" s="644"/>
      <c r="DV33" s="645"/>
      <c r="DW33" s="628">
        <v>40.700000000000003</v>
      </c>
      <c r="DX33" s="656"/>
      <c r="DY33" s="656"/>
      <c r="DZ33" s="656"/>
      <c r="EA33" s="656"/>
      <c r="EB33" s="656"/>
      <c r="EC33" s="657"/>
    </row>
    <row r="34" spans="2:133" ht="11.25" customHeight="1" x14ac:dyDescent="0.2">
      <c r="B34" s="620" t="s">
        <v>328</v>
      </c>
      <c r="C34" s="621"/>
      <c r="D34" s="621"/>
      <c r="E34" s="621"/>
      <c r="F34" s="621"/>
      <c r="G34" s="621"/>
      <c r="H34" s="621"/>
      <c r="I34" s="621"/>
      <c r="J34" s="621"/>
      <c r="K34" s="621"/>
      <c r="L34" s="621"/>
      <c r="M34" s="621"/>
      <c r="N34" s="621"/>
      <c r="O34" s="621"/>
      <c r="P34" s="621"/>
      <c r="Q34" s="622"/>
      <c r="R34" s="623">
        <v>379643</v>
      </c>
      <c r="S34" s="624"/>
      <c r="T34" s="624"/>
      <c r="U34" s="624"/>
      <c r="V34" s="624"/>
      <c r="W34" s="624"/>
      <c r="X34" s="624"/>
      <c r="Y34" s="625"/>
      <c r="Z34" s="626">
        <v>5.6</v>
      </c>
      <c r="AA34" s="626"/>
      <c r="AB34" s="626"/>
      <c r="AC34" s="626"/>
      <c r="AD34" s="627" t="s">
        <v>132</v>
      </c>
      <c r="AE34" s="627"/>
      <c r="AF34" s="627"/>
      <c r="AG34" s="627"/>
      <c r="AH34" s="627"/>
      <c r="AI34" s="627"/>
      <c r="AJ34" s="627"/>
      <c r="AK34" s="627"/>
      <c r="AL34" s="628" t="s">
        <v>132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329</v>
      </c>
      <c r="CE34" s="621"/>
      <c r="CF34" s="621"/>
      <c r="CG34" s="621"/>
      <c r="CH34" s="621"/>
      <c r="CI34" s="621"/>
      <c r="CJ34" s="621"/>
      <c r="CK34" s="621"/>
      <c r="CL34" s="621"/>
      <c r="CM34" s="621"/>
      <c r="CN34" s="621"/>
      <c r="CO34" s="621"/>
      <c r="CP34" s="621"/>
      <c r="CQ34" s="622"/>
      <c r="CR34" s="623">
        <v>1131424</v>
      </c>
      <c r="CS34" s="624"/>
      <c r="CT34" s="624"/>
      <c r="CU34" s="624"/>
      <c r="CV34" s="624"/>
      <c r="CW34" s="624"/>
      <c r="CX34" s="624"/>
      <c r="CY34" s="625"/>
      <c r="CZ34" s="628">
        <v>17.2</v>
      </c>
      <c r="DA34" s="656"/>
      <c r="DB34" s="656"/>
      <c r="DC34" s="658"/>
      <c r="DD34" s="632">
        <v>833317</v>
      </c>
      <c r="DE34" s="624"/>
      <c r="DF34" s="624"/>
      <c r="DG34" s="624"/>
      <c r="DH34" s="624"/>
      <c r="DI34" s="624"/>
      <c r="DJ34" s="624"/>
      <c r="DK34" s="625"/>
      <c r="DL34" s="632">
        <v>452748</v>
      </c>
      <c r="DM34" s="624"/>
      <c r="DN34" s="624"/>
      <c r="DO34" s="624"/>
      <c r="DP34" s="624"/>
      <c r="DQ34" s="624"/>
      <c r="DR34" s="624"/>
      <c r="DS34" s="624"/>
      <c r="DT34" s="624"/>
      <c r="DU34" s="624"/>
      <c r="DV34" s="625"/>
      <c r="DW34" s="628">
        <v>11.5</v>
      </c>
      <c r="DX34" s="656"/>
      <c r="DY34" s="656"/>
      <c r="DZ34" s="656"/>
      <c r="EA34" s="656"/>
      <c r="EB34" s="656"/>
      <c r="EC34" s="657"/>
    </row>
    <row r="35" spans="2:133" ht="11.25" customHeight="1" x14ac:dyDescent="0.2">
      <c r="B35" s="620" t="s">
        <v>330</v>
      </c>
      <c r="C35" s="621"/>
      <c r="D35" s="621"/>
      <c r="E35" s="621"/>
      <c r="F35" s="621"/>
      <c r="G35" s="621"/>
      <c r="H35" s="621"/>
      <c r="I35" s="621"/>
      <c r="J35" s="621"/>
      <c r="K35" s="621"/>
      <c r="L35" s="621"/>
      <c r="M35" s="621"/>
      <c r="N35" s="621"/>
      <c r="O35" s="621"/>
      <c r="P35" s="621"/>
      <c r="Q35" s="622"/>
      <c r="R35" s="623">
        <v>211403</v>
      </c>
      <c r="S35" s="624"/>
      <c r="T35" s="624"/>
      <c r="U35" s="624"/>
      <c r="V35" s="624"/>
      <c r="W35" s="624"/>
      <c r="X35" s="624"/>
      <c r="Y35" s="625"/>
      <c r="Z35" s="626">
        <v>3.1</v>
      </c>
      <c r="AA35" s="626"/>
      <c r="AB35" s="626"/>
      <c r="AC35" s="626"/>
      <c r="AD35" s="627" t="s">
        <v>132</v>
      </c>
      <c r="AE35" s="627"/>
      <c r="AF35" s="627"/>
      <c r="AG35" s="627"/>
      <c r="AH35" s="627"/>
      <c r="AI35" s="627"/>
      <c r="AJ35" s="627"/>
      <c r="AK35" s="627"/>
      <c r="AL35" s="628" t="s">
        <v>243</v>
      </c>
      <c r="AM35" s="629"/>
      <c r="AN35" s="629"/>
      <c r="AO35" s="630"/>
      <c r="AP35" s="222"/>
      <c r="AQ35" s="605" t="s">
        <v>331</v>
      </c>
      <c r="AR35" s="606"/>
      <c r="AS35" s="606"/>
      <c r="AT35" s="606"/>
      <c r="AU35" s="606"/>
      <c r="AV35" s="606"/>
      <c r="AW35" s="606"/>
      <c r="AX35" s="606"/>
      <c r="AY35" s="606"/>
      <c r="AZ35" s="606"/>
      <c r="BA35" s="606"/>
      <c r="BB35" s="606"/>
      <c r="BC35" s="606"/>
      <c r="BD35" s="606"/>
      <c r="BE35" s="606"/>
      <c r="BF35" s="607"/>
      <c r="BG35" s="605" t="s">
        <v>332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333</v>
      </c>
      <c r="CE35" s="621"/>
      <c r="CF35" s="621"/>
      <c r="CG35" s="621"/>
      <c r="CH35" s="621"/>
      <c r="CI35" s="621"/>
      <c r="CJ35" s="621"/>
      <c r="CK35" s="621"/>
      <c r="CL35" s="621"/>
      <c r="CM35" s="621"/>
      <c r="CN35" s="621"/>
      <c r="CO35" s="621"/>
      <c r="CP35" s="621"/>
      <c r="CQ35" s="622"/>
      <c r="CR35" s="623">
        <v>34095</v>
      </c>
      <c r="CS35" s="644"/>
      <c r="CT35" s="644"/>
      <c r="CU35" s="644"/>
      <c r="CV35" s="644"/>
      <c r="CW35" s="644"/>
      <c r="CX35" s="644"/>
      <c r="CY35" s="645"/>
      <c r="CZ35" s="628">
        <v>0.5</v>
      </c>
      <c r="DA35" s="656"/>
      <c r="DB35" s="656"/>
      <c r="DC35" s="658"/>
      <c r="DD35" s="632">
        <v>31946</v>
      </c>
      <c r="DE35" s="644"/>
      <c r="DF35" s="644"/>
      <c r="DG35" s="644"/>
      <c r="DH35" s="644"/>
      <c r="DI35" s="644"/>
      <c r="DJ35" s="644"/>
      <c r="DK35" s="645"/>
      <c r="DL35" s="632">
        <v>31946</v>
      </c>
      <c r="DM35" s="644"/>
      <c r="DN35" s="644"/>
      <c r="DO35" s="644"/>
      <c r="DP35" s="644"/>
      <c r="DQ35" s="644"/>
      <c r="DR35" s="644"/>
      <c r="DS35" s="644"/>
      <c r="DT35" s="644"/>
      <c r="DU35" s="644"/>
      <c r="DV35" s="645"/>
      <c r="DW35" s="628">
        <v>0.8</v>
      </c>
      <c r="DX35" s="656"/>
      <c r="DY35" s="656"/>
      <c r="DZ35" s="656"/>
      <c r="EA35" s="656"/>
      <c r="EB35" s="656"/>
      <c r="EC35" s="657"/>
    </row>
    <row r="36" spans="2:133" ht="11.25" customHeight="1" x14ac:dyDescent="0.2">
      <c r="B36" s="620" t="s">
        <v>334</v>
      </c>
      <c r="C36" s="621"/>
      <c r="D36" s="621"/>
      <c r="E36" s="621"/>
      <c r="F36" s="621"/>
      <c r="G36" s="621"/>
      <c r="H36" s="621"/>
      <c r="I36" s="621"/>
      <c r="J36" s="621"/>
      <c r="K36" s="621"/>
      <c r="L36" s="621"/>
      <c r="M36" s="621"/>
      <c r="N36" s="621"/>
      <c r="O36" s="621"/>
      <c r="P36" s="621"/>
      <c r="Q36" s="622"/>
      <c r="R36" s="623">
        <v>155491</v>
      </c>
      <c r="S36" s="624"/>
      <c r="T36" s="624"/>
      <c r="U36" s="624"/>
      <c r="V36" s="624"/>
      <c r="W36" s="624"/>
      <c r="X36" s="624"/>
      <c r="Y36" s="625"/>
      <c r="Z36" s="626">
        <v>2.2999999999999998</v>
      </c>
      <c r="AA36" s="626"/>
      <c r="AB36" s="626"/>
      <c r="AC36" s="626"/>
      <c r="AD36" s="627" t="s">
        <v>132</v>
      </c>
      <c r="AE36" s="627"/>
      <c r="AF36" s="627"/>
      <c r="AG36" s="627"/>
      <c r="AH36" s="627"/>
      <c r="AI36" s="627"/>
      <c r="AJ36" s="627"/>
      <c r="AK36" s="627"/>
      <c r="AL36" s="628" t="s">
        <v>243</v>
      </c>
      <c r="AM36" s="629"/>
      <c r="AN36" s="629"/>
      <c r="AO36" s="630"/>
      <c r="AP36" s="222"/>
      <c r="AQ36" s="689" t="s">
        <v>335</v>
      </c>
      <c r="AR36" s="690"/>
      <c r="AS36" s="690"/>
      <c r="AT36" s="690"/>
      <c r="AU36" s="690"/>
      <c r="AV36" s="690"/>
      <c r="AW36" s="690"/>
      <c r="AX36" s="690"/>
      <c r="AY36" s="691"/>
      <c r="AZ36" s="612">
        <v>783139</v>
      </c>
      <c r="BA36" s="613"/>
      <c r="BB36" s="613"/>
      <c r="BC36" s="613"/>
      <c r="BD36" s="613"/>
      <c r="BE36" s="613"/>
      <c r="BF36" s="685"/>
      <c r="BG36" s="609" t="s">
        <v>336</v>
      </c>
      <c r="BH36" s="610"/>
      <c r="BI36" s="610"/>
      <c r="BJ36" s="610"/>
      <c r="BK36" s="610"/>
      <c r="BL36" s="610"/>
      <c r="BM36" s="610"/>
      <c r="BN36" s="610"/>
      <c r="BO36" s="610"/>
      <c r="BP36" s="610"/>
      <c r="BQ36" s="610"/>
      <c r="BR36" s="610"/>
      <c r="BS36" s="610"/>
      <c r="BT36" s="610"/>
      <c r="BU36" s="611"/>
      <c r="BV36" s="612">
        <v>23418</v>
      </c>
      <c r="BW36" s="613"/>
      <c r="BX36" s="613"/>
      <c r="BY36" s="613"/>
      <c r="BZ36" s="613"/>
      <c r="CA36" s="613"/>
      <c r="CB36" s="685"/>
      <c r="CD36" s="620" t="s">
        <v>337</v>
      </c>
      <c r="CE36" s="621"/>
      <c r="CF36" s="621"/>
      <c r="CG36" s="621"/>
      <c r="CH36" s="621"/>
      <c r="CI36" s="621"/>
      <c r="CJ36" s="621"/>
      <c r="CK36" s="621"/>
      <c r="CL36" s="621"/>
      <c r="CM36" s="621"/>
      <c r="CN36" s="621"/>
      <c r="CO36" s="621"/>
      <c r="CP36" s="621"/>
      <c r="CQ36" s="622"/>
      <c r="CR36" s="623">
        <v>1184263</v>
      </c>
      <c r="CS36" s="624"/>
      <c r="CT36" s="624"/>
      <c r="CU36" s="624"/>
      <c r="CV36" s="624"/>
      <c r="CW36" s="624"/>
      <c r="CX36" s="624"/>
      <c r="CY36" s="625"/>
      <c r="CZ36" s="628">
        <v>18</v>
      </c>
      <c r="DA36" s="656"/>
      <c r="DB36" s="656"/>
      <c r="DC36" s="658"/>
      <c r="DD36" s="632">
        <v>1051555</v>
      </c>
      <c r="DE36" s="624"/>
      <c r="DF36" s="624"/>
      <c r="DG36" s="624"/>
      <c r="DH36" s="624"/>
      <c r="DI36" s="624"/>
      <c r="DJ36" s="624"/>
      <c r="DK36" s="625"/>
      <c r="DL36" s="632">
        <v>668865</v>
      </c>
      <c r="DM36" s="624"/>
      <c r="DN36" s="624"/>
      <c r="DO36" s="624"/>
      <c r="DP36" s="624"/>
      <c r="DQ36" s="624"/>
      <c r="DR36" s="624"/>
      <c r="DS36" s="624"/>
      <c r="DT36" s="624"/>
      <c r="DU36" s="624"/>
      <c r="DV36" s="625"/>
      <c r="DW36" s="628">
        <v>17.100000000000001</v>
      </c>
      <c r="DX36" s="656"/>
      <c r="DY36" s="656"/>
      <c r="DZ36" s="656"/>
      <c r="EA36" s="656"/>
      <c r="EB36" s="656"/>
      <c r="EC36" s="657"/>
    </row>
    <row r="37" spans="2:133" ht="11.25" customHeight="1" x14ac:dyDescent="0.2">
      <c r="B37" s="620" t="s">
        <v>338</v>
      </c>
      <c r="C37" s="621"/>
      <c r="D37" s="621"/>
      <c r="E37" s="621"/>
      <c r="F37" s="621"/>
      <c r="G37" s="621"/>
      <c r="H37" s="621"/>
      <c r="I37" s="621"/>
      <c r="J37" s="621"/>
      <c r="K37" s="621"/>
      <c r="L37" s="621"/>
      <c r="M37" s="621"/>
      <c r="N37" s="621"/>
      <c r="O37" s="621"/>
      <c r="P37" s="621"/>
      <c r="Q37" s="622"/>
      <c r="R37" s="623">
        <v>151665</v>
      </c>
      <c r="S37" s="624"/>
      <c r="T37" s="624"/>
      <c r="U37" s="624"/>
      <c r="V37" s="624"/>
      <c r="W37" s="624"/>
      <c r="X37" s="624"/>
      <c r="Y37" s="625"/>
      <c r="Z37" s="626">
        <v>2.2000000000000002</v>
      </c>
      <c r="AA37" s="626"/>
      <c r="AB37" s="626"/>
      <c r="AC37" s="626"/>
      <c r="AD37" s="627" t="s">
        <v>243</v>
      </c>
      <c r="AE37" s="627"/>
      <c r="AF37" s="627"/>
      <c r="AG37" s="627"/>
      <c r="AH37" s="627"/>
      <c r="AI37" s="627"/>
      <c r="AJ37" s="627"/>
      <c r="AK37" s="627"/>
      <c r="AL37" s="628" t="s">
        <v>132</v>
      </c>
      <c r="AM37" s="629"/>
      <c r="AN37" s="629"/>
      <c r="AO37" s="630"/>
      <c r="AQ37" s="686" t="s">
        <v>339</v>
      </c>
      <c r="AR37" s="687"/>
      <c r="AS37" s="687"/>
      <c r="AT37" s="687"/>
      <c r="AU37" s="687"/>
      <c r="AV37" s="687"/>
      <c r="AW37" s="687"/>
      <c r="AX37" s="687"/>
      <c r="AY37" s="688"/>
      <c r="AZ37" s="623">
        <v>206669</v>
      </c>
      <c r="BA37" s="624"/>
      <c r="BB37" s="624"/>
      <c r="BC37" s="624"/>
      <c r="BD37" s="644"/>
      <c r="BE37" s="644"/>
      <c r="BF37" s="669"/>
      <c r="BG37" s="620" t="s">
        <v>340</v>
      </c>
      <c r="BH37" s="621"/>
      <c r="BI37" s="621"/>
      <c r="BJ37" s="621"/>
      <c r="BK37" s="621"/>
      <c r="BL37" s="621"/>
      <c r="BM37" s="621"/>
      <c r="BN37" s="621"/>
      <c r="BO37" s="621"/>
      <c r="BP37" s="621"/>
      <c r="BQ37" s="621"/>
      <c r="BR37" s="621"/>
      <c r="BS37" s="621"/>
      <c r="BT37" s="621"/>
      <c r="BU37" s="622"/>
      <c r="BV37" s="623">
        <v>7922</v>
      </c>
      <c r="BW37" s="624"/>
      <c r="BX37" s="624"/>
      <c r="BY37" s="624"/>
      <c r="BZ37" s="624"/>
      <c r="CA37" s="624"/>
      <c r="CB37" s="633"/>
      <c r="CD37" s="620" t="s">
        <v>341</v>
      </c>
      <c r="CE37" s="621"/>
      <c r="CF37" s="621"/>
      <c r="CG37" s="621"/>
      <c r="CH37" s="621"/>
      <c r="CI37" s="621"/>
      <c r="CJ37" s="621"/>
      <c r="CK37" s="621"/>
      <c r="CL37" s="621"/>
      <c r="CM37" s="621"/>
      <c r="CN37" s="621"/>
      <c r="CO37" s="621"/>
      <c r="CP37" s="621"/>
      <c r="CQ37" s="622"/>
      <c r="CR37" s="623">
        <v>324845</v>
      </c>
      <c r="CS37" s="644"/>
      <c r="CT37" s="644"/>
      <c r="CU37" s="644"/>
      <c r="CV37" s="644"/>
      <c r="CW37" s="644"/>
      <c r="CX37" s="644"/>
      <c r="CY37" s="645"/>
      <c r="CZ37" s="628">
        <v>4.9000000000000004</v>
      </c>
      <c r="DA37" s="656"/>
      <c r="DB37" s="656"/>
      <c r="DC37" s="658"/>
      <c r="DD37" s="632">
        <v>324845</v>
      </c>
      <c r="DE37" s="644"/>
      <c r="DF37" s="644"/>
      <c r="DG37" s="644"/>
      <c r="DH37" s="644"/>
      <c r="DI37" s="644"/>
      <c r="DJ37" s="644"/>
      <c r="DK37" s="645"/>
      <c r="DL37" s="632">
        <v>319376</v>
      </c>
      <c r="DM37" s="644"/>
      <c r="DN37" s="644"/>
      <c r="DO37" s="644"/>
      <c r="DP37" s="644"/>
      <c r="DQ37" s="644"/>
      <c r="DR37" s="644"/>
      <c r="DS37" s="644"/>
      <c r="DT37" s="644"/>
      <c r="DU37" s="644"/>
      <c r="DV37" s="645"/>
      <c r="DW37" s="628">
        <v>8.1</v>
      </c>
      <c r="DX37" s="656"/>
      <c r="DY37" s="656"/>
      <c r="DZ37" s="656"/>
      <c r="EA37" s="656"/>
      <c r="EB37" s="656"/>
      <c r="EC37" s="657"/>
    </row>
    <row r="38" spans="2:133" ht="11.25" customHeight="1" x14ac:dyDescent="0.2">
      <c r="B38" s="620" t="s">
        <v>342</v>
      </c>
      <c r="C38" s="621"/>
      <c r="D38" s="621"/>
      <c r="E38" s="621"/>
      <c r="F38" s="621"/>
      <c r="G38" s="621"/>
      <c r="H38" s="621"/>
      <c r="I38" s="621"/>
      <c r="J38" s="621"/>
      <c r="K38" s="621"/>
      <c r="L38" s="621"/>
      <c r="M38" s="621"/>
      <c r="N38" s="621"/>
      <c r="O38" s="621"/>
      <c r="P38" s="621"/>
      <c r="Q38" s="622"/>
      <c r="R38" s="623">
        <v>480100</v>
      </c>
      <c r="S38" s="624"/>
      <c r="T38" s="624"/>
      <c r="U38" s="624"/>
      <c r="V38" s="624"/>
      <c r="W38" s="624"/>
      <c r="X38" s="624"/>
      <c r="Y38" s="625"/>
      <c r="Z38" s="626">
        <v>7</v>
      </c>
      <c r="AA38" s="626"/>
      <c r="AB38" s="626"/>
      <c r="AC38" s="626"/>
      <c r="AD38" s="627" t="s">
        <v>132</v>
      </c>
      <c r="AE38" s="627"/>
      <c r="AF38" s="627"/>
      <c r="AG38" s="627"/>
      <c r="AH38" s="627"/>
      <c r="AI38" s="627"/>
      <c r="AJ38" s="627"/>
      <c r="AK38" s="627"/>
      <c r="AL38" s="628" t="s">
        <v>243</v>
      </c>
      <c r="AM38" s="629"/>
      <c r="AN38" s="629"/>
      <c r="AO38" s="630"/>
      <c r="AQ38" s="686" t="s">
        <v>343</v>
      </c>
      <c r="AR38" s="687"/>
      <c r="AS38" s="687"/>
      <c r="AT38" s="687"/>
      <c r="AU38" s="687"/>
      <c r="AV38" s="687"/>
      <c r="AW38" s="687"/>
      <c r="AX38" s="687"/>
      <c r="AY38" s="688"/>
      <c r="AZ38" s="623">
        <v>14735</v>
      </c>
      <c r="BA38" s="624"/>
      <c r="BB38" s="624"/>
      <c r="BC38" s="624"/>
      <c r="BD38" s="644"/>
      <c r="BE38" s="644"/>
      <c r="BF38" s="669"/>
      <c r="BG38" s="620" t="s">
        <v>344</v>
      </c>
      <c r="BH38" s="621"/>
      <c r="BI38" s="621"/>
      <c r="BJ38" s="621"/>
      <c r="BK38" s="621"/>
      <c r="BL38" s="621"/>
      <c r="BM38" s="621"/>
      <c r="BN38" s="621"/>
      <c r="BO38" s="621"/>
      <c r="BP38" s="621"/>
      <c r="BQ38" s="621"/>
      <c r="BR38" s="621"/>
      <c r="BS38" s="621"/>
      <c r="BT38" s="621"/>
      <c r="BU38" s="622"/>
      <c r="BV38" s="623">
        <v>1722</v>
      </c>
      <c r="BW38" s="624"/>
      <c r="BX38" s="624"/>
      <c r="BY38" s="624"/>
      <c r="BZ38" s="624"/>
      <c r="CA38" s="624"/>
      <c r="CB38" s="633"/>
      <c r="CD38" s="620" t="s">
        <v>345</v>
      </c>
      <c r="CE38" s="621"/>
      <c r="CF38" s="621"/>
      <c r="CG38" s="621"/>
      <c r="CH38" s="621"/>
      <c r="CI38" s="621"/>
      <c r="CJ38" s="621"/>
      <c r="CK38" s="621"/>
      <c r="CL38" s="621"/>
      <c r="CM38" s="621"/>
      <c r="CN38" s="621"/>
      <c r="CO38" s="621"/>
      <c r="CP38" s="621"/>
      <c r="CQ38" s="622"/>
      <c r="CR38" s="623">
        <v>560909</v>
      </c>
      <c r="CS38" s="624"/>
      <c r="CT38" s="624"/>
      <c r="CU38" s="624"/>
      <c r="CV38" s="624"/>
      <c r="CW38" s="624"/>
      <c r="CX38" s="624"/>
      <c r="CY38" s="625"/>
      <c r="CZ38" s="628">
        <v>8.5</v>
      </c>
      <c r="DA38" s="656"/>
      <c r="DB38" s="656"/>
      <c r="DC38" s="658"/>
      <c r="DD38" s="632">
        <v>462980</v>
      </c>
      <c r="DE38" s="624"/>
      <c r="DF38" s="624"/>
      <c r="DG38" s="624"/>
      <c r="DH38" s="624"/>
      <c r="DI38" s="624"/>
      <c r="DJ38" s="624"/>
      <c r="DK38" s="625"/>
      <c r="DL38" s="632">
        <v>441936</v>
      </c>
      <c r="DM38" s="624"/>
      <c r="DN38" s="624"/>
      <c r="DO38" s="624"/>
      <c r="DP38" s="624"/>
      <c r="DQ38" s="624"/>
      <c r="DR38" s="624"/>
      <c r="DS38" s="624"/>
      <c r="DT38" s="624"/>
      <c r="DU38" s="624"/>
      <c r="DV38" s="625"/>
      <c r="DW38" s="628">
        <v>11.3</v>
      </c>
      <c r="DX38" s="656"/>
      <c r="DY38" s="656"/>
      <c r="DZ38" s="656"/>
      <c r="EA38" s="656"/>
      <c r="EB38" s="656"/>
      <c r="EC38" s="657"/>
    </row>
    <row r="39" spans="2:133" ht="11.25" customHeight="1" x14ac:dyDescent="0.2">
      <c r="B39" s="620" t="s">
        <v>346</v>
      </c>
      <c r="C39" s="621"/>
      <c r="D39" s="621"/>
      <c r="E39" s="621"/>
      <c r="F39" s="621"/>
      <c r="G39" s="621"/>
      <c r="H39" s="621"/>
      <c r="I39" s="621"/>
      <c r="J39" s="621"/>
      <c r="K39" s="621"/>
      <c r="L39" s="621"/>
      <c r="M39" s="621"/>
      <c r="N39" s="621"/>
      <c r="O39" s="621"/>
      <c r="P39" s="621"/>
      <c r="Q39" s="622"/>
      <c r="R39" s="623" t="s">
        <v>243</v>
      </c>
      <c r="S39" s="624"/>
      <c r="T39" s="624"/>
      <c r="U39" s="624"/>
      <c r="V39" s="624"/>
      <c r="W39" s="624"/>
      <c r="X39" s="624"/>
      <c r="Y39" s="625"/>
      <c r="Z39" s="626" t="s">
        <v>132</v>
      </c>
      <c r="AA39" s="626"/>
      <c r="AB39" s="626"/>
      <c r="AC39" s="626"/>
      <c r="AD39" s="627" t="s">
        <v>132</v>
      </c>
      <c r="AE39" s="627"/>
      <c r="AF39" s="627"/>
      <c r="AG39" s="627"/>
      <c r="AH39" s="627"/>
      <c r="AI39" s="627"/>
      <c r="AJ39" s="627"/>
      <c r="AK39" s="627"/>
      <c r="AL39" s="628" t="s">
        <v>132</v>
      </c>
      <c r="AM39" s="629"/>
      <c r="AN39" s="629"/>
      <c r="AO39" s="630"/>
      <c r="AQ39" s="686" t="s">
        <v>347</v>
      </c>
      <c r="AR39" s="687"/>
      <c r="AS39" s="687"/>
      <c r="AT39" s="687"/>
      <c r="AU39" s="687"/>
      <c r="AV39" s="687"/>
      <c r="AW39" s="687"/>
      <c r="AX39" s="687"/>
      <c r="AY39" s="688"/>
      <c r="AZ39" s="623">
        <v>826</v>
      </c>
      <c r="BA39" s="624"/>
      <c r="BB39" s="624"/>
      <c r="BC39" s="624"/>
      <c r="BD39" s="644"/>
      <c r="BE39" s="644"/>
      <c r="BF39" s="669"/>
      <c r="BG39" s="620" t="s">
        <v>348</v>
      </c>
      <c r="BH39" s="621"/>
      <c r="BI39" s="621"/>
      <c r="BJ39" s="621"/>
      <c r="BK39" s="621"/>
      <c r="BL39" s="621"/>
      <c r="BM39" s="621"/>
      <c r="BN39" s="621"/>
      <c r="BO39" s="621"/>
      <c r="BP39" s="621"/>
      <c r="BQ39" s="621"/>
      <c r="BR39" s="621"/>
      <c r="BS39" s="621"/>
      <c r="BT39" s="621"/>
      <c r="BU39" s="622"/>
      <c r="BV39" s="623">
        <v>2640</v>
      </c>
      <c r="BW39" s="624"/>
      <c r="BX39" s="624"/>
      <c r="BY39" s="624"/>
      <c r="BZ39" s="624"/>
      <c r="CA39" s="624"/>
      <c r="CB39" s="633"/>
      <c r="CD39" s="620" t="s">
        <v>349</v>
      </c>
      <c r="CE39" s="621"/>
      <c r="CF39" s="621"/>
      <c r="CG39" s="621"/>
      <c r="CH39" s="621"/>
      <c r="CI39" s="621"/>
      <c r="CJ39" s="621"/>
      <c r="CK39" s="621"/>
      <c r="CL39" s="621"/>
      <c r="CM39" s="621"/>
      <c r="CN39" s="621"/>
      <c r="CO39" s="621"/>
      <c r="CP39" s="621"/>
      <c r="CQ39" s="622"/>
      <c r="CR39" s="623">
        <v>499206</v>
      </c>
      <c r="CS39" s="644"/>
      <c r="CT39" s="644"/>
      <c r="CU39" s="644"/>
      <c r="CV39" s="644"/>
      <c r="CW39" s="644"/>
      <c r="CX39" s="644"/>
      <c r="CY39" s="645"/>
      <c r="CZ39" s="628">
        <v>7.6</v>
      </c>
      <c r="DA39" s="656"/>
      <c r="DB39" s="656"/>
      <c r="DC39" s="658"/>
      <c r="DD39" s="632">
        <v>112961</v>
      </c>
      <c r="DE39" s="644"/>
      <c r="DF39" s="644"/>
      <c r="DG39" s="644"/>
      <c r="DH39" s="644"/>
      <c r="DI39" s="644"/>
      <c r="DJ39" s="644"/>
      <c r="DK39" s="645"/>
      <c r="DL39" s="632" t="s">
        <v>243</v>
      </c>
      <c r="DM39" s="644"/>
      <c r="DN39" s="644"/>
      <c r="DO39" s="644"/>
      <c r="DP39" s="644"/>
      <c r="DQ39" s="644"/>
      <c r="DR39" s="644"/>
      <c r="DS39" s="644"/>
      <c r="DT39" s="644"/>
      <c r="DU39" s="644"/>
      <c r="DV39" s="645"/>
      <c r="DW39" s="628" t="s">
        <v>243</v>
      </c>
      <c r="DX39" s="656"/>
      <c r="DY39" s="656"/>
      <c r="DZ39" s="656"/>
      <c r="EA39" s="656"/>
      <c r="EB39" s="656"/>
      <c r="EC39" s="657"/>
    </row>
    <row r="40" spans="2:133" ht="11.25" customHeight="1" x14ac:dyDescent="0.2">
      <c r="B40" s="620" t="s">
        <v>350</v>
      </c>
      <c r="C40" s="621"/>
      <c r="D40" s="621"/>
      <c r="E40" s="621"/>
      <c r="F40" s="621"/>
      <c r="G40" s="621"/>
      <c r="H40" s="621"/>
      <c r="I40" s="621"/>
      <c r="J40" s="621"/>
      <c r="K40" s="621"/>
      <c r="L40" s="621"/>
      <c r="M40" s="621"/>
      <c r="N40" s="621"/>
      <c r="O40" s="621"/>
      <c r="P40" s="621"/>
      <c r="Q40" s="622"/>
      <c r="R40" s="623">
        <v>49300</v>
      </c>
      <c r="S40" s="624"/>
      <c r="T40" s="624"/>
      <c r="U40" s="624"/>
      <c r="V40" s="624"/>
      <c r="W40" s="624"/>
      <c r="X40" s="624"/>
      <c r="Y40" s="625"/>
      <c r="Z40" s="626">
        <v>0.7</v>
      </c>
      <c r="AA40" s="626"/>
      <c r="AB40" s="626"/>
      <c r="AC40" s="626"/>
      <c r="AD40" s="627" t="s">
        <v>132</v>
      </c>
      <c r="AE40" s="627"/>
      <c r="AF40" s="627"/>
      <c r="AG40" s="627"/>
      <c r="AH40" s="627"/>
      <c r="AI40" s="627"/>
      <c r="AJ40" s="627"/>
      <c r="AK40" s="627"/>
      <c r="AL40" s="628" t="s">
        <v>243</v>
      </c>
      <c r="AM40" s="629"/>
      <c r="AN40" s="629"/>
      <c r="AO40" s="630"/>
      <c r="AQ40" s="686" t="s">
        <v>351</v>
      </c>
      <c r="AR40" s="687"/>
      <c r="AS40" s="687"/>
      <c r="AT40" s="687"/>
      <c r="AU40" s="687"/>
      <c r="AV40" s="687"/>
      <c r="AW40" s="687"/>
      <c r="AX40" s="687"/>
      <c r="AY40" s="688"/>
      <c r="AZ40" s="623" t="s">
        <v>243</v>
      </c>
      <c r="BA40" s="624"/>
      <c r="BB40" s="624"/>
      <c r="BC40" s="624"/>
      <c r="BD40" s="644"/>
      <c r="BE40" s="644"/>
      <c r="BF40" s="669"/>
      <c r="BG40" s="673" t="s">
        <v>352</v>
      </c>
      <c r="BH40" s="674"/>
      <c r="BI40" s="674"/>
      <c r="BJ40" s="674"/>
      <c r="BK40" s="674"/>
      <c r="BL40" s="223"/>
      <c r="BM40" s="621" t="s">
        <v>353</v>
      </c>
      <c r="BN40" s="621"/>
      <c r="BO40" s="621"/>
      <c r="BP40" s="621"/>
      <c r="BQ40" s="621"/>
      <c r="BR40" s="621"/>
      <c r="BS40" s="621"/>
      <c r="BT40" s="621"/>
      <c r="BU40" s="622"/>
      <c r="BV40" s="623">
        <v>89</v>
      </c>
      <c r="BW40" s="624"/>
      <c r="BX40" s="624"/>
      <c r="BY40" s="624"/>
      <c r="BZ40" s="624"/>
      <c r="CA40" s="624"/>
      <c r="CB40" s="633"/>
      <c r="CD40" s="620" t="s">
        <v>354</v>
      </c>
      <c r="CE40" s="621"/>
      <c r="CF40" s="621"/>
      <c r="CG40" s="621"/>
      <c r="CH40" s="621"/>
      <c r="CI40" s="621"/>
      <c r="CJ40" s="621"/>
      <c r="CK40" s="621"/>
      <c r="CL40" s="621"/>
      <c r="CM40" s="621"/>
      <c r="CN40" s="621"/>
      <c r="CO40" s="621"/>
      <c r="CP40" s="621"/>
      <c r="CQ40" s="622"/>
      <c r="CR40" s="623" t="s">
        <v>132</v>
      </c>
      <c r="CS40" s="624"/>
      <c r="CT40" s="624"/>
      <c r="CU40" s="624"/>
      <c r="CV40" s="624"/>
      <c r="CW40" s="624"/>
      <c r="CX40" s="624"/>
      <c r="CY40" s="625"/>
      <c r="CZ40" s="628" t="s">
        <v>132</v>
      </c>
      <c r="DA40" s="656"/>
      <c r="DB40" s="656"/>
      <c r="DC40" s="658"/>
      <c r="DD40" s="632" t="s">
        <v>132</v>
      </c>
      <c r="DE40" s="624"/>
      <c r="DF40" s="624"/>
      <c r="DG40" s="624"/>
      <c r="DH40" s="624"/>
      <c r="DI40" s="624"/>
      <c r="DJ40" s="624"/>
      <c r="DK40" s="625"/>
      <c r="DL40" s="632" t="s">
        <v>132</v>
      </c>
      <c r="DM40" s="624"/>
      <c r="DN40" s="624"/>
      <c r="DO40" s="624"/>
      <c r="DP40" s="624"/>
      <c r="DQ40" s="624"/>
      <c r="DR40" s="624"/>
      <c r="DS40" s="624"/>
      <c r="DT40" s="624"/>
      <c r="DU40" s="624"/>
      <c r="DV40" s="625"/>
      <c r="DW40" s="628" t="s">
        <v>243</v>
      </c>
      <c r="DX40" s="656"/>
      <c r="DY40" s="656"/>
      <c r="DZ40" s="656"/>
      <c r="EA40" s="656"/>
      <c r="EB40" s="656"/>
      <c r="EC40" s="657"/>
    </row>
    <row r="41" spans="2:133" ht="11.25" customHeight="1" x14ac:dyDescent="0.2">
      <c r="B41" s="646" t="s">
        <v>355</v>
      </c>
      <c r="C41" s="647"/>
      <c r="D41" s="647"/>
      <c r="E41" s="647"/>
      <c r="F41" s="647"/>
      <c r="G41" s="647"/>
      <c r="H41" s="647"/>
      <c r="I41" s="647"/>
      <c r="J41" s="647"/>
      <c r="K41" s="647"/>
      <c r="L41" s="647"/>
      <c r="M41" s="647"/>
      <c r="N41" s="647"/>
      <c r="O41" s="647"/>
      <c r="P41" s="647"/>
      <c r="Q41" s="648"/>
      <c r="R41" s="695">
        <v>6826853</v>
      </c>
      <c r="S41" s="696"/>
      <c r="T41" s="696"/>
      <c r="U41" s="696"/>
      <c r="V41" s="696"/>
      <c r="W41" s="696"/>
      <c r="X41" s="696"/>
      <c r="Y41" s="700"/>
      <c r="Z41" s="701">
        <v>100</v>
      </c>
      <c r="AA41" s="701"/>
      <c r="AB41" s="701"/>
      <c r="AC41" s="701"/>
      <c r="AD41" s="702">
        <v>3872032</v>
      </c>
      <c r="AE41" s="702"/>
      <c r="AF41" s="702"/>
      <c r="AG41" s="702"/>
      <c r="AH41" s="702"/>
      <c r="AI41" s="702"/>
      <c r="AJ41" s="702"/>
      <c r="AK41" s="702"/>
      <c r="AL41" s="703">
        <v>100</v>
      </c>
      <c r="AM41" s="683"/>
      <c r="AN41" s="683"/>
      <c r="AO41" s="704"/>
      <c r="AQ41" s="686" t="s">
        <v>356</v>
      </c>
      <c r="AR41" s="687"/>
      <c r="AS41" s="687"/>
      <c r="AT41" s="687"/>
      <c r="AU41" s="687"/>
      <c r="AV41" s="687"/>
      <c r="AW41" s="687"/>
      <c r="AX41" s="687"/>
      <c r="AY41" s="688"/>
      <c r="AZ41" s="623">
        <v>124468</v>
      </c>
      <c r="BA41" s="624"/>
      <c r="BB41" s="624"/>
      <c r="BC41" s="624"/>
      <c r="BD41" s="644"/>
      <c r="BE41" s="644"/>
      <c r="BF41" s="669"/>
      <c r="BG41" s="673"/>
      <c r="BH41" s="674"/>
      <c r="BI41" s="674"/>
      <c r="BJ41" s="674"/>
      <c r="BK41" s="674"/>
      <c r="BL41" s="223"/>
      <c r="BM41" s="621" t="s">
        <v>357</v>
      </c>
      <c r="BN41" s="621"/>
      <c r="BO41" s="621"/>
      <c r="BP41" s="621"/>
      <c r="BQ41" s="621"/>
      <c r="BR41" s="621"/>
      <c r="BS41" s="621"/>
      <c r="BT41" s="621"/>
      <c r="BU41" s="622"/>
      <c r="BV41" s="623" t="s">
        <v>132</v>
      </c>
      <c r="BW41" s="624"/>
      <c r="BX41" s="624"/>
      <c r="BY41" s="624"/>
      <c r="BZ41" s="624"/>
      <c r="CA41" s="624"/>
      <c r="CB41" s="633"/>
      <c r="CD41" s="620" t="s">
        <v>358</v>
      </c>
      <c r="CE41" s="621"/>
      <c r="CF41" s="621"/>
      <c r="CG41" s="621"/>
      <c r="CH41" s="621"/>
      <c r="CI41" s="621"/>
      <c r="CJ41" s="621"/>
      <c r="CK41" s="621"/>
      <c r="CL41" s="621"/>
      <c r="CM41" s="621"/>
      <c r="CN41" s="621"/>
      <c r="CO41" s="621"/>
      <c r="CP41" s="621"/>
      <c r="CQ41" s="622"/>
      <c r="CR41" s="623" t="s">
        <v>132</v>
      </c>
      <c r="CS41" s="644"/>
      <c r="CT41" s="644"/>
      <c r="CU41" s="644"/>
      <c r="CV41" s="644"/>
      <c r="CW41" s="644"/>
      <c r="CX41" s="644"/>
      <c r="CY41" s="645"/>
      <c r="CZ41" s="628" t="s">
        <v>132</v>
      </c>
      <c r="DA41" s="656"/>
      <c r="DB41" s="656"/>
      <c r="DC41" s="658"/>
      <c r="DD41" s="632" t="s">
        <v>243</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343</v>
      </c>
      <c r="AR42" s="693"/>
      <c r="AS42" s="693"/>
      <c r="AT42" s="693"/>
      <c r="AU42" s="693"/>
      <c r="AV42" s="693"/>
      <c r="AW42" s="693"/>
      <c r="AX42" s="693"/>
      <c r="AY42" s="694"/>
      <c r="AZ42" s="695">
        <v>436441</v>
      </c>
      <c r="BA42" s="696"/>
      <c r="BB42" s="696"/>
      <c r="BC42" s="696"/>
      <c r="BD42" s="682"/>
      <c r="BE42" s="682"/>
      <c r="BF42" s="684"/>
      <c r="BG42" s="675"/>
      <c r="BH42" s="676"/>
      <c r="BI42" s="676"/>
      <c r="BJ42" s="676"/>
      <c r="BK42" s="676"/>
      <c r="BL42" s="224"/>
      <c r="BM42" s="647" t="s">
        <v>359</v>
      </c>
      <c r="BN42" s="647"/>
      <c r="BO42" s="647"/>
      <c r="BP42" s="647"/>
      <c r="BQ42" s="647"/>
      <c r="BR42" s="647"/>
      <c r="BS42" s="647"/>
      <c r="BT42" s="647"/>
      <c r="BU42" s="648"/>
      <c r="BV42" s="695">
        <v>396</v>
      </c>
      <c r="BW42" s="696"/>
      <c r="BX42" s="696"/>
      <c r="BY42" s="696"/>
      <c r="BZ42" s="696"/>
      <c r="CA42" s="696"/>
      <c r="CB42" s="705"/>
      <c r="CD42" s="620" t="s">
        <v>360</v>
      </c>
      <c r="CE42" s="621"/>
      <c r="CF42" s="621"/>
      <c r="CG42" s="621"/>
      <c r="CH42" s="621"/>
      <c r="CI42" s="621"/>
      <c r="CJ42" s="621"/>
      <c r="CK42" s="621"/>
      <c r="CL42" s="621"/>
      <c r="CM42" s="621"/>
      <c r="CN42" s="621"/>
      <c r="CO42" s="621"/>
      <c r="CP42" s="621"/>
      <c r="CQ42" s="622"/>
      <c r="CR42" s="623">
        <v>585729</v>
      </c>
      <c r="CS42" s="644"/>
      <c r="CT42" s="644"/>
      <c r="CU42" s="644"/>
      <c r="CV42" s="644"/>
      <c r="CW42" s="644"/>
      <c r="CX42" s="644"/>
      <c r="CY42" s="645"/>
      <c r="CZ42" s="628">
        <v>8.9</v>
      </c>
      <c r="DA42" s="656"/>
      <c r="DB42" s="656"/>
      <c r="DC42" s="658"/>
      <c r="DD42" s="632">
        <v>27959</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361</v>
      </c>
      <c r="CD43" s="620" t="s">
        <v>362</v>
      </c>
      <c r="CE43" s="621"/>
      <c r="CF43" s="621"/>
      <c r="CG43" s="621"/>
      <c r="CH43" s="621"/>
      <c r="CI43" s="621"/>
      <c r="CJ43" s="621"/>
      <c r="CK43" s="621"/>
      <c r="CL43" s="621"/>
      <c r="CM43" s="621"/>
      <c r="CN43" s="621"/>
      <c r="CO43" s="621"/>
      <c r="CP43" s="621"/>
      <c r="CQ43" s="622"/>
      <c r="CR43" s="623" t="s">
        <v>243</v>
      </c>
      <c r="CS43" s="644"/>
      <c r="CT43" s="644"/>
      <c r="CU43" s="644"/>
      <c r="CV43" s="644"/>
      <c r="CW43" s="644"/>
      <c r="CX43" s="644"/>
      <c r="CY43" s="645"/>
      <c r="CZ43" s="628" t="s">
        <v>243</v>
      </c>
      <c r="DA43" s="656"/>
      <c r="DB43" s="656"/>
      <c r="DC43" s="658"/>
      <c r="DD43" s="632" t="s">
        <v>243</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363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311</v>
      </c>
      <c r="CE44" s="662"/>
      <c r="CF44" s="620" t="s">
        <v>364</v>
      </c>
      <c r="CG44" s="621"/>
      <c r="CH44" s="621"/>
      <c r="CI44" s="621"/>
      <c r="CJ44" s="621"/>
      <c r="CK44" s="621"/>
      <c r="CL44" s="621"/>
      <c r="CM44" s="621"/>
      <c r="CN44" s="621"/>
      <c r="CO44" s="621"/>
      <c r="CP44" s="621"/>
      <c r="CQ44" s="622"/>
      <c r="CR44" s="623">
        <v>585729</v>
      </c>
      <c r="CS44" s="624"/>
      <c r="CT44" s="624"/>
      <c r="CU44" s="624"/>
      <c r="CV44" s="624"/>
      <c r="CW44" s="624"/>
      <c r="CX44" s="624"/>
      <c r="CY44" s="625"/>
      <c r="CZ44" s="628">
        <v>8.9</v>
      </c>
      <c r="DA44" s="629"/>
      <c r="DB44" s="629"/>
      <c r="DC44" s="635"/>
      <c r="DD44" s="632">
        <v>27959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365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366</v>
      </c>
      <c r="CG45" s="621"/>
      <c r="CH45" s="621"/>
      <c r="CI45" s="621"/>
      <c r="CJ45" s="621"/>
      <c r="CK45" s="621"/>
      <c r="CL45" s="621"/>
      <c r="CM45" s="621"/>
      <c r="CN45" s="621"/>
      <c r="CO45" s="621"/>
      <c r="CP45" s="621"/>
      <c r="CQ45" s="622"/>
      <c r="CR45" s="623">
        <v>141669</v>
      </c>
      <c r="CS45" s="644"/>
      <c r="CT45" s="644"/>
      <c r="CU45" s="644"/>
      <c r="CV45" s="644"/>
      <c r="CW45" s="644"/>
      <c r="CX45" s="644"/>
      <c r="CY45" s="645"/>
      <c r="CZ45" s="628">
        <v>2.2000000000000002</v>
      </c>
      <c r="DA45" s="656"/>
      <c r="DB45" s="656"/>
      <c r="DC45" s="658"/>
      <c r="DD45" s="632">
        <v>4619</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3"/>
      <c r="CE46" s="664"/>
      <c r="CF46" s="620" t="s">
        <v>367</v>
      </c>
      <c r="CG46" s="621"/>
      <c r="CH46" s="621"/>
      <c r="CI46" s="621"/>
      <c r="CJ46" s="621"/>
      <c r="CK46" s="621"/>
      <c r="CL46" s="621"/>
      <c r="CM46" s="621"/>
      <c r="CN46" s="621"/>
      <c r="CO46" s="621"/>
      <c r="CP46" s="621"/>
      <c r="CQ46" s="622"/>
      <c r="CR46" s="623">
        <v>423506</v>
      </c>
      <c r="CS46" s="624"/>
      <c r="CT46" s="624"/>
      <c r="CU46" s="624"/>
      <c r="CV46" s="624"/>
      <c r="CW46" s="624"/>
      <c r="CX46" s="624"/>
      <c r="CY46" s="625"/>
      <c r="CZ46" s="628">
        <v>6.4</v>
      </c>
      <c r="DA46" s="629"/>
      <c r="DB46" s="629"/>
      <c r="DC46" s="635"/>
      <c r="DD46" s="632">
        <v>22686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3"/>
      <c r="CE47" s="664"/>
      <c r="CF47" s="620" t="s">
        <v>368</v>
      </c>
      <c r="CG47" s="621"/>
      <c r="CH47" s="621"/>
      <c r="CI47" s="621"/>
      <c r="CJ47" s="621"/>
      <c r="CK47" s="621"/>
      <c r="CL47" s="621"/>
      <c r="CM47" s="621"/>
      <c r="CN47" s="621"/>
      <c r="CO47" s="621"/>
      <c r="CP47" s="621"/>
      <c r="CQ47" s="622"/>
      <c r="CR47" s="623" t="s">
        <v>132</v>
      </c>
      <c r="CS47" s="644"/>
      <c r="CT47" s="644"/>
      <c r="CU47" s="644"/>
      <c r="CV47" s="644"/>
      <c r="CW47" s="644"/>
      <c r="CX47" s="644"/>
      <c r="CY47" s="645"/>
      <c r="CZ47" s="628" t="s">
        <v>243</v>
      </c>
      <c r="DA47" s="656"/>
      <c r="DB47" s="656"/>
      <c r="DC47" s="658"/>
      <c r="DD47" s="632" t="s">
        <v>132</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5"/>
      <c r="CE48" s="666"/>
      <c r="CF48" s="620" t="s">
        <v>369</v>
      </c>
      <c r="CG48" s="621"/>
      <c r="CH48" s="621"/>
      <c r="CI48" s="621"/>
      <c r="CJ48" s="621"/>
      <c r="CK48" s="621"/>
      <c r="CL48" s="621"/>
      <c r="CM48" s="621"/>
      <c r="CN48" s="621"/>
      <c r="CO48" s="621"/>
      <c r="CP48" s="621"/>
      <c r="CQ48" s="622"/>
      <c r="CR48" s="623" t="s">
        <v>132</v>
      </c>
      <c r="CS48" s="624"/>
      <c r="CT48" s="624"/>
      <c r="CU48" s="624"/>
      <c r="CV48" s="624"/>
      <c r="CW48" s="624"/>
      <c r="CX48" s="624"/>
      <c r="CY48" s="625"/>
      <c r="CZ48" s="628" t="s">
        <v>243</v>
      </c>
      <c r="DA48" s="629"/>
      <c r="DB48" s="629"/>
      <c r="DC48" s="635"/>
      <c r="DD48" s="632" t="s">
        <v>243</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6" t="s">
        <v>370</v>
      </c>
      <c r="CE49" s="647"/>
      <c r="CF49" s="647"/>
      <c r="CG49" s="647"/>
      <c r="CH49" s="647"/>
      <c r="CI49" s="647"/>
      <c r="CJ49" s="647"/>
      <c r="CK49" s="647"/>
      <c r="CL49" s="647"/>
      <c r="CM49" s="647"/>
      <c r="CN49" s="647"/>
      <c r="CO49" s="647"/>
      <c r="CP49" s="647"/>
      <c r="CQ49" s="648"/>
      <c r="CR49" s="695">
        <v>6579283</v>
      </c>
      <c r="CS49" s="682"/>
      <c r="CT49" s="682"/>
      <c r="CU49" s="682"/>
      <c r="CV49" s="682"/>
      <c r="CW49" s="682"/>
      <c r="CX49" s="682"/>
      <c r="CY49" s="711"/>
      <c r="CZ49" s="703">
        <v>100</v>
      </c>
      <c r="DA49" s="712"/>
      <c r="DB49" s="712"/>
      <c r="DC49" s="713"/>
      <c r="DD49" s="714">
        <v>4395525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sTMe9D5XxMLh0JQHACsusJvgj5zsjoHvWUK5m/N38fSoUS3yngXHwqgXBUj9f/GSPy4BF3a40r4ZdTUYuhtKzA==" saltValue="AAcPywciPfy8XivzBzijP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371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372</v>
      </c>
      <c r="DK2" s="723"/>
      <c r="DL2" s="723"/>
      <c r="DM2" s="723"/>
      <c r="DN2" s="723"/>
      <c r="DO2" s="724"/>
      <c r="DP2" s="228"/>
      <c r="DQ2" s="722" t="s">
        <v>373</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374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376</v>
      </c>
      <c r="B5" s="728"/>
      <c r="C5" s="728"/>
      <c r="D5" s="728"/>
      <c r="E5" s="728"/>
      <c r="F5" s="728"/>
      <c r="G5" s="728"/>
      <c r="H5" s="728"/>
      <c r="I5" s="728"/>
      <c r="J5" s="728"/>
      <c r="K5" s="728"/>
      <c r="L5" s="728"/>
      <c r="M5" s="728"/>
      <c r="N5" s="728"/>
      <c r="O5" s="728"/>
      <c r="P5" s="729"/>
      <c r="Q5" s="733" t="s">
        <v>377</v>
      </c>
      <c r="R5" s="734"/>
      <c r="S5" s="734"/>
      <c r="T5" s="734"/>
      <c r="U5" s="735"/>
      <c r="V5" s="733" t="s">
        <v>378</v>
      </c>
      <c r="W5" s="734"/>
      <c r="X5" s="734"/>
      <c r="Y5" s="734"/>
      <c r="Z5" s="735"/>
      <c r="AA5" s="733" t="s">
        <v>379</v>
      </c>
      <c r="AB5" s="734"/>
      <c r="AC5" s="734"/>
      <c r="AD5" s="734"/>
      <c r="AE5" s="734"/>
      <c r="AF5" s="739" t="s">
        <v>380</v>
      </c>
      <c r="AG5" s="734"/>
      <c r="AH5" s="734"/>
      <c r="AI5" s="734"/>
      <c r="AJ5" s="740"/>
      <c r="AK5" s="734" t="s">
        <v>381</v>
      </c>
      <c r="AL5" s="734"/>
      <c r="AM5" s="734"/>
      <c r="AN5" s="734"/>
      <c r="AO5" s="735"/>
      <c r="AP5" s="733" t="s">
        <v>382</v>
      </c>
      <c r="AQ5" s="734"/>
      <c r="AR5" s="734"/>
      <c r="AS5" s="734"/>
      <c r="AT5" s="735"/>
      <c r="AU5" s="733" t="s">
        <v>383</v>
      </c>
      <c r="AV5" s="734"/>
      <c r="AW5" s="734"/>
      <c r="AX5" s="734"/>
      <c r="AY5" s="740"/>
      <c r="AZ5" s="232"/>
      <c r="BA5" s="232"/>
      <c r="BB5" s="232"/>
      <c r="BC5" s="232"/>
      <c r="BD5" s="232"/>
      <c r="BE5" s="233"/>
      <c r="BF5" s="233"/>
      <c r="BG5" s="233"/>
      <c r="BH5" s="233"/>
      <c r="BI5" s="233"/>
      <c r="BJ5" s="233"/>
      <c r="BK5" s="233"/>
      <c r="BL5" s="233"/>
      <c r="BM5" s="233"/>
      <c r="BN5" s="233"/>
      <c r="BO5" s="233"/>
      <c r="BP5" s="233"/>
      <c r="BQ5" s="727" t="s">
        <v>384</v>
      </c>
      <c r="BR5" s="728"/>
      <c r="BS5" s="728"/>
      <c r="BT5" s="728"/>
      <c r="BU5" s="728"/>
      <c r="BV5" s="728"/>
      <c r="BW5" s="728"/>
      <c r="BX5" s="728"/>
      <c r="BY5" s="728"/>
      <c r="BZ5" s="728"/>
      <c r="CA5" s="728"/>
      <c r="CB5" s="728"/>
      <c r="CC5" s="728"/>
      <c r="CD5" s="728"/>
      <c r="CE5" s="728"/>
      <c r="CF5" s="728"/>
      <c r="CG5" s="729"/>
      <c r="CH5" s="733" t="s">
        <v>385</v>
      </c>
      <c r="CI5" s="734"/>
      <c r="CJ5" s="734"/>
      <c r="CK5" s="734"/>
      <c r="CL5" s="735"/>
      <c r="CM5" s="733" t="s">
        <v>386</v>
      </c>
      <c r="CN5" s="734"/>
      <c r="CO5" s="734"/>
      <c r="CP5" s="734"/>
      <c r="CQ5" s="735"/>
      <c r="CR5" s="733" t="s">
        <v>387</v>
      </c>
      <c r="CS5" s="734"/>
      <c r="CT5" s="734"/>
      <c r="CU5" s="734"/>
      <c r="CV5" s="735"/>
      <c r="CW5" s="733" t="s">
        <v>388</v>
      </c>
      <c r="CX5" s="734"/>
      <c r="CY5" s="734"/>
      <c r="CZ5" s="734"/>
      <c r="DA5" s="735"/>
      <c r="DB5" s="733" t="s">
        <v>389</v>
      </c>
      <c r="DC5" s="734"/>
      <c r="DD5" s="734"/>
      <c r="DE5" s="734"/>
      <c r="DF5" s="735"/>
      <c r="DG5" s="763" t="s">
        <v>390</v>
      </c>
      <c r="DH5" s="764"/>
      <c r="DI5" s="764"/>
      <c r="DJ5" s="764"/>
      <c r="DK5" s="765"/>
      <c r="DL5" s="763" t="s">
        <v>391</v>
      </c>
      <c r="DM5" s="764"/>
      <c r="DN5" s="764"/>
      <c r="DO5" s="764"/>
      <c r="DP5" s="765"/>
      <c r="DQ5" s="733" t="s">
        <v>392</v>
      </c>
      <c r="DR5" s="734"/>
      <c r="DS5" s="734"/>
      <c r="DT5" s="734"/>
      <c r="DU5" s="735"/>
      <c r="DV5" s="733" t="s">
        <v>383</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393</v>
      </c>
      <c r="C7" s="750"/>
      <c r="D7" s="750"/>
      <c r="E7" s="750"/>
      <c r="F7" s="750"/>
      <c r="G7" s="750"/>
      <c r="H7" s="750"/>
      <c r="I7" s="750"/>
      <c r="J7" s="750"/>
      <c r="K7" s="750"/>
      <c r="L7" s="750"/>
      <c r="M7" s="750"/>
      <c r="N7" s="750"/>
      <c r="O7" s="750"/>
      <c r="P7" s="751"/>
      <c r="Q7" s="752"/>
      <c r="R7" s="753"/>
      <c r="S7" s="753"/>
      <c r="T7" s="753"/>
      <c r="U7" s="753"/>
      <c r="V7" s="753"/>
      <c r="W7" s="753"/>
      <c r="X7" s="753"/>
      <c r="Y7" s="753"/>
      <c r="Z7" s="753"/>
      <c r="AA7" s="753"/>
      <c r="AB7" s="753"/>
      <c r="AC7" s="753"/>
      <c r="AD7" s="753"/>
      <c r="AE7" s="754"/>
      <c r="AF7" s="755">
        <v>247</v>
      </c>
      <c r="AG7" s="756"/>
      <c r="AH7" s="756"/>
      <c r="AI7" s="756"/>
      <c r="AJ7" s="757"/>
      <c r="AK7" s="758"/>
      <c r="AL7" s="759"/>
      <c r="AM7" s="759"/>
      <c r="AN7" s="759"/>
      <c r="AO7" s="759"/>
      <c r="AP7" s="759"/>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x14ac:dyDescent="0.2">
      <c r="A8" s="238">
        <v>2</v>
      </c>
      <c r="B8" s="780" t="s">
        <v>394</v>
      </c>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v>0</v>
      </c>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396</v>
      </c>
      <c r="B23" s="789" t="s">
        <v>397</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248</v>
      </c>
      <c r="AG23" s="793"/>
      <c r="AH23" s="793"/>
      <c r="AI23" s="793"/>
      <c r="AJ23" s="796"/>
      <c r="AK23" s="797"/>
      <c r="AL23" s="798"/>
      <c r="AM23" s="798"/>
      <c r="AN23" s="798"/>
      <c r="AO23" s="798"/>
      <c r="AP23" s="793"/>
      <c r="AQ23" s="793"/>
      <c r="AR23" s="793"/>
      <c r="AS23" s="793"/>
      <c r="AT23" s="793"/>
      <c r="AU23" s="809"/>
      <c r="AV23" s="809"/>
      <c r="AW23" s="809"/>
      <c r="AX23" s="809"/>
      <c r="AY23" s="810"/>
      <c r="AZ23" s="811" t="s">
        <v>398</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399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400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376</v>
      </c>
      <c r="B26" s="728"/>
      <c r="C26" s="728"/>
      <c r="D26" s="728"/>
      <c r="E26" s="728"/>
      <c r="F26" s="728"/>
      <c r="G26" s="728"/>
      <c r="H26" s="728"/>
      <c r="I26" s="728"/>
      <c r="J26" s="728"/>
      <c r="K26" s="728"/>
      <c r="L26" s="728"/>
      <c r="M26" s="728"/>
      <c r="N26" s="728"/>
      <c r="O26" s="728"/>
      <c r="P26" s="729"/>
      <c r="Q26" s="733" t="s">
        <v>401</v>
      </c>
      <c r="R26" s="734"/>
      <c r="S26" s="734"/>
      <c r="T26" s="734"/>
      <c r="U26" s="735"/>
      <c r="V26" s="733" t="s">
        <v>402</v>
      </c>
      <c r="W26" s="734"/>
      <c r="X26" s="734"/>
      <c r="Y26" s="734"/>
      <c r="Z26" s="735"/>
      <c r="AA26" s="733" t="s">
        <v>403</v>
      </c>
      <c r="AB26" s="734"/>
      <c r="AC26" s="734"/>
      <c r="AD26" s="734"/>
      <c r="AE26" s="734"/>
      <c r="AF26" s="814" t="s">
        <v>404</v>
      </c>
      <c r="AG26" s="815"/>
      <c r="AH26" s="815"/>
      <c r="AI26" s="815"/>
      <c r="AJ26" s="816"/>
      <c r="AK26" s="734" t="s">
        <v>405</v>
      </c>
      <c r="AL26" s="734"/>
      <c r="AM26" s="734"/>
      <c r="AN26" s="734"/>
      <c r="AO26" s="735"/>
      <c r="AP26" s="733" t="s">
        <v>406</v>
      </c>
      <c r="AQ26" s="734"/>
      <c r="AR26" s="734"/>
      <c r="AS26" s="734"/>
      <c r="AT26" s="735"/>
      <c r="AU26" s="733" t="s">
        <v>407</v>
      </c>
      <c r="AV26" s="734"/>
      <c r="AW26" s="734"/>
      <c r="AX26" s="734"/>
      <c r="AY26" s="735"/>
      <c r="AZ26" s="733" t="s">
        <v>408</v>
      </c>
      <c r="BA26" s="734"/>
      <c r="BB26" s="734"/>
      <c r="BC26" s="734"/>
      <c r="BD26" s="735"/>
      <c r="BE26" s="733" t="s">
        <v>383</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409</v>
      </c>
      <c r="C28" s="750"/>
      <c r="D28" s="750"/>
      <c r="E28" s="750"/>
      <c r="F28" s="750"/>
      <c r="G28" s="750"/>
      <c r="H28" s="750"/>
      <c r="I28" s="750"/>
      <c r="J28" s="750"/>
      <c r="K28" s="750"/>
      <c r="L28" s="750"/>
      <c r="M28" s="750"/>
      <c r="N28" s="750"/>
      <c r="O28" s="750"/>
      <c r="P28" s="751"/>
      <c r="Q28" s="822"/>
      <c r="R28" s="823"/>
      <c r="S28" s="823"/>
      <c r="T28" s="823"/>
      <c r="U28" s="823"/>
      <c r="V28" s="823"/>
      <c r="W28" s="823"/>
      <c r="X28" s="823"/>
      <c r="Y28" s="823"/>
      <c r="Z28" s="823"/>
      <c r="AA28" s="823"/>
      <c r="AB28" s="823"/>
      <c r="AC28" s="823"/>
      <c r="AD28" s="823"/>
      <c r="AE28" s="824"/>
      <c r="AF28" s="825">
        <v>23</v>
      </c>
      <c r="AG28" s="823"/>
      <c r="AH28" s="823"/>
      <c r="AI28" s="823"/>
      <c r="AJ28" s="826"/>
      <c r="AK28" s="827"/>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410</v>
      </c>
      <c r="C29" s="781"/>
      <c r="D29" s="781"/>
      <c r="E29" s="781"/>
      <c r="F29" s="781"/>
      <c r="G29" s="781"/>
      <c r="H29" s="781"/>
      <c r="I29" s="781"/>
      <c r="J29" s="781"/>
      <c r="K29" s="781"/>
      <c r="L29" s="781"/>
      <c r="M29" s="781"/>
      <c r="N29" s="781"/>
      <c r="O29" s="781"/>
      <c r="P29" s="782"/>
      <c r="Q29" s="783"/>
      <c r="R29" s="784"/>
      <c r="S29" s="784"/>
      <c r="T29" s="784"/>
      <c r="U29" s="784"/>
      <c r="V29" s="784"/>
      <c r="W29" s="784"/>
      <c r="X29" s="784"/>
      <c r="Y29" s="784"/>
      <c r="Z29" s="784"/>
      <c r="AA29" s="784"/>
      <c r="AB29" s="784"/>
      <c r="AC29" s="784"/>
      <c r="AD29" s="784"/>
      <c r="AE29" s="785"/>
      <c r="AF29" s="786">
        <v>59</v>
      </c>
      <c r="AG29" s="787"/>
      <c r="AH29" s="787"/>
      <c r="AI29" s="787"/>
      <c r="AJ29" s="788"/>
      <c r="AK29" s="834"/>
      <c r="AL29" s="830"/>
      <c r="AM29" s="830"/>
      <c r="AN29" s="830"/>
      <c r="AO29" s="830"/>
      <c r="AP29" s="830"/>
      <c r="AQ29" s="830"/>
      <c r="AR29" s="830"/>
      <c r="AS29" s="830"/>
      <c r="AT29" s="830"/>
      <c r="AU29" s="830"/>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411</v>
      </c>
      <c r="C30" s="781"/>
      <c r="D30" s="781"/>
      <c r="E30" s="781"/>
      <c r="F30" s="781"/>
      <c r="G30" s="781"/>
      <c r="H30" s="781"/>
      <c r="I30" s="781"/>
      <c r="J30" s="781"/>
      <c r="K30" s="781"/>
      <c r="L30" s="781"/>
      <c r="M30" s="781"/>
      <c r="N30" s="781"/>
      <c r="O30" s="781"/>
      <c r="P30" s="782"/>
      <c r="Q30" s="783"/>
      <c r="R30" s="784"/>
      <c r="S30" s="784"/>
      <c r="T30" s="784"/>
      <c r="U30" s="784"/>
      <c r="V30" s="784"/>
      <c r="W30" s="784"/>
      <c r="X30" s="784"/>
      <c r="Y30" s="784"/>
      <c r="Z30" s="784"/>
      <c r="AA30" s="784"/>
      <c r="AB30" s="784"/>
      <c r="AC30" s="784"/>
      <c r="AD30" s="784"/>
      <c r="AE30" s="785"/>
      <c r="AF30" s="786">
        <v>2</v>
      </c>
      <c r="AG30" s="787"/>
      <c r="AH30" s="787"/>
      <c r="AI30" s="787"/>
      <c r="AJ30" s="788"/>
      <c r="AK30" s="834"/>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412</v>
      </c>
      <c r="C31" s="781"/>
      <c r="D31" s="781"/>
      <c r="E31" s="781"/>
      <c r="F31" s="781"/>
      <c r="G31" s="781"/>
      <c r="H31" s="781"/>
      <c r="I31" s="781"/>
      <c r="J31" s="781"/>
      <c r="K31" s="781"/>
      <c r="L31" s="781"/>
      <c r="M31" s="781"/>
      <c r="N31" s="781"/>
      <c r="O31" s="781"/>
      <c r="P31" s="782"/>
      <c r="Q31" s="783"/>
      <c r="R31" s="784"/>
      <c r="S31" s="784"/>
      <c r="T31" s="784"/>
      <c r="U31" s="784"/>
      <c r="V31" s="784"/>
      <c r="W31" s="784"/>
      <c r="X31" s="784"/>
      <c r="Y31" s="784"/>
      <c r="Z31" s="784"/>
      <c r="AA31" s="784"/>
      <c r="AB31" s="784"/>
      <c r="AC31" s="784"/>
      <c r="AD31" s="784"/>
      <c r="AE31" s="785"/>
      <c r="AF31" s="786">
        <v>799</v>
      </c>
      <c r="AG31" s="787"/>
      <c r="AH31" s="787"/>
      <c r="AI31" s="787"/>
      <c r="AJ31" s="788"/>
      <c r="AK31" s="834"/>
      <c r="AL31" s="830"/>
      <c r="AM31" s="830"/>
      <c r="AN31" s="830"/>
      <c r="AO31" s="830"/>
      <c r="AP31" s="830"/>
      <c r="AQ31" s="830"/>
      <c r="AR31" s="830"/>
      <c r="AS31" s="830"/>
      <c r="AT31" s="830"/>
      <c r="AU31" s="830"/>
      <c r="AV31" s="830"/>
      <c r="AW31" s="830"/>
      <c r="AX31" s="830"/>
      <c r="AY31" s="830"/>
      <c r="AZ31" s="831"/>
      <c r="BA31" s="831"/>
      <c r="BB31" s="831"/>
      <c r="BC31" s="831"/>
      <c r="BD31" s="831"/>
      <c r="BE31" s="832" t="s">
        <v>413</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414</v>
      </c>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v>132</v>
      </c>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t="s">
        <v>413</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415</v>
      </c>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v>102</v>
      </c>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t="s">
        <v>416</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417</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396</v>
      </c>
      <c r="B63" s="789" t="s">
        <v>418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1118</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419</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420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421</v>
      </c>
      <c r="B66" s="728"/>
      <c r="C66" s="728"/>
      <c r="D66" s="728"/>
      <c r="E66" s="728"/>
      <c r="F66" s="728"/>
      <c r="G66" s="728"/>
      <c r="H66" s="728"/>
      <c r="I66" s="728"/>
      <c r="J66" s="728"/>
      <c r="K66" s="728"/>
      <c r="L66" s="728"/>
      <c r="M66" s="728"/>
      <c r="N66" s="728"/>
      <c r="O66" s="728"/>
      <c r="P66" s="729"/>
      <c r="Q66" s="733" t="s">
        <v>422</v>
      </c>
      <c r="R66" s="734"/>
      <c r="S66" s="734"/>
      <c r="T66" s="734"/>
      <c r="U66" s="735"/>
      <c r="V66" s="733" t="s">
        <v>423</v>
      </c>
      <c r="W66" s="734"/>
      <c r="X66" s="734"/>
      <c r="Y66" s="734"/>
      <c r="Z66" s="735"/>
      <c r="AA66" s="733" t="s">
        <v>403</v>
      </c>
      <c r="AB66" s="734"/>
      <c r="AC66" s="734"/>
      <c r="AD66" s="734"/>
      <c r="AE66" s="735"/>
      <c r="AF66" s="854" t="s">
        <v>424</v>
      </c>
      <c r="AG66" s="815"/>
      <c r="AH66" s="815"/>
      <c r="AI66" s="815"/>
      <c r="AJ66" s="855"/>
      <c r="AK66" s="733" t="s">
        <v>425</v>
      </c>
      <c r="AL66" s="728"/>
      <c r="AM66" s="728"/>
      <c r="AN66" s="728"/>
      <c r="AO66" s="729"/>
      <c r="AP66" s="733" t="s">
        <v>406</v>
      </c>
      <c r="AQ66" s="734"/>
      <c r="AR66" s="734"/>
      <c r="AS66" s="734"/>
      <c r="AT66" s="735"/>
      <c r="AU66" s="733" t="s">
        <v>426</v>
      </c>
      <c r="AV66" s="734"/>
      <c r="AW66" s="734"/>
      <c r="AX66" s="734"/>
      <c r="AY66" s="735"/>
      <c r="AZ66" s="733" t="s">
        <v>383</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c r="C68" s="870"/>
      <c r="D68" s="870"/>
      <c r="E68" s="870"/>
      <c r="F68" s="870"/>
      <c r="G68" s="870"/>
      <c r="H68" s="870"/>
      <c r="I68" s="870"/>
      <c r="J68" s="870"/>
      <c r="K68" s="870"/>
      <c r="L68" s="870"/>
      <c r="M68" s="870"/>
      <c r="N68" s="870"/>
      <c r="O68" s="870"/>
      <c r="P68" s="871"/>
      <c r="Q68" s="872"/>
      <c r="R68" s="866"/>
      <c r="S68" s="866"/>
      <c r="T68" s="866"/>
      <c r="U68" s="866"/>
      <c r="V68" s="866"/>
      <c r="W68" s="866"/>
      <c r="X68" s="866"/>
      <c r="Y68" s="866"/>
      <c r="Z68" s="866"/>
      <c r="AA68" s="866"/>
      <c r="AB68" s="866"/>
      <c r="AC68" s="866"/>
      <c r="AD68" s="866"/>
      <c r="AE68" s="866"/>
      <c r="AF68" s="866"/>
      <c r="AG68" s="866"/>
      <c r="AH68" s="866"/>
      <c r="AI68" s="866"/>
      <c r="AJ68" s="866"/>
      <c r="AK68" s="866"/>
      <c r="AL68" s="866"/>
      <c r="AM68" s="866"/>
      <c r="AN68" s="866"/>
      <c r="AO68" s="866"/>
      <c r="AP68" s="866"/>
      <c r="AQ68" s="866"/>
      <c r="AR68" s="866"/>
      <c r="AS68" s="866"/>
      <c r="AT68" s="866"/>
      <c r="AU68" s="866"/>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c r="C69" s="874"/>
      <c r="D69" s="874"/>
      <c r="E69" s="874"/>
      <c r="F69" s="874"/>
      <c r="G69" s="874"/>
      <c r="H69" s="874"/>
      <c r="I69" s="874"/>
      <c r="J69" s="874"/>
      <c r="K69" s="874"/>
      <c r="L69" s="874"/>
      <c r="M69" s="874"/>
      <c r="N69" s="874"/>
      <c r="O69" s="874"/>
      <c r="P69" s="875"/>
      <c r="Q69" s="876"/>
      <c r="R69" s="830"/>
      <c r="S69" s="830"/>
      <c r="T69" s="830"/>
      <c r="U69" s="830"/>
      <c r="V69" s="830"/>
      <c r="W69" s="830"/>
      <c r="X69" s="830"/>
      <c r="Y69" s="830"/>
      <c r="Z69" s="830"/>
      <c r="AA69" s="830"/>
      <c r="AB69" s="830"/>
      <c r="AC69" s="830"/>
      <c r="AD69" s="830"/>
      <c r="AE69" s="830"/>
      <c r="AF69" s="830"/>
      <c r="AG69" s="830"/>
      <c r="AH69" s="830"/>
      <c r="AI69" s="830"/>
      <c r="AJ69" s="830"/>
      <c r="AK69" s="830"/>
      <c r="AL69" s="830"/>
      <c r="AM69" s="830"/>
      <c r="AN69" s="830"/>
      <c r="AO69" s="830"/>
      <c r="AP69" s="830"/>
      <c r="AQ69" s="830"/>
      <c r="AR69" s="830"/>
      <c r="AS69" s="830"/>
      <c r="AT69" s="830"/>
      <c r="AU69" s="830"/>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c r="C70" s="874"/>
      <c r="D70" s="874"/>
      <c r="E70" s="874"/>
      <c r="F70" s="874"/>
      <c r="G70" s="874"/>
      <c r="H70" s="874"/>
      <c r="I70" s="874"/>
      <c r="J70" s="874"/>
      <c r="K70" s="874"/>
      <c r="L70" s="874"/>
      <c r="M70" s="874"/>
      <c r="N70" s="874"/>
      <c r="O70" s="874"/>
      <c r="P70" s="875"/>
      <c r="Q70" s="876"/>
      <c r="R70" s="830"/>
      <c r="S70" s="830"/>
      <c r="T70" s="830"/>
      <c r="U70" s="830"/>
      <c r="V70" s="830"/>
      <c r="W70" s="830"/>
      <c r="X70" s="830"/>
      <c r="Y70" s="830"/>
      <c r="Z70" s="830"/>
      <c r="AA70" s="830"/>
      <c r="AB70" s="830"/>
      <c r="AC70" s="830"/>
      <c r="AD70" s="830"/>
      <c r="AE70" s="830"/>
      <c r="AF70" s="830"/>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396</v>
      </c>
      <c r="B88" s="789" t="s">
        <v>427</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396</v>
      </c>
      <c r="BR102" s="789" t="s">
        <v>428</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429</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430</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431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433</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434</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435</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436</v>
      </c>
      <c r="AB109" s="893"/>
      <c r="AC109" s="893"/>
      <c r="AD109" s="893"/>
      <c r="AE109" s="894"/>
      <c r="AF109" s="892" t="s">
        <v>437</v>
      </c>
      <c r="AG109" s="893"/>
      <c r="AH109" s="893"/>
      <c r="AI109" s="893"/>
      <c r="AJ109" s="894"/>
      <c r="AK109" s="892" t="s">
        <v>314</v>
      </c>
      <c r="AL109" s="893"/>
      <c r="AM109" s="893"/>
      <c r="AN109" s="893"/>
      <c r="AO109" s="894"/>
      <c r="AP109" s="892" t="s">
        <v>438</v>
      </c>
      <c r="AQ109" s="893"/>
      <c r="AR109" s="893"/>
      <c r="AS109" s="893"/>
      <c r="AT109" s="895"/>
      <c r="AU109" s="912" t="s">
        <v>435</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436</v>
      </c>
      <c r="BR109" s="893"/>
      <c r="BS109" s="893"/>
      <c r="BT109" s="893"/>
      <c r="BU109" s="894"/>
      <c r="BV109" s="892" t="s">
        <v>437</v>
      </c>
      <c r="BW109" s="893"/>
      <c r="BX109" s="893"/>
      <c r="BY109" s="893"/>
      <c r="BZ109" s="894"/>
      <c r="CA109" s="892" t="s">
        <v>314</v>
      </c>
      <c r="CB109" s="893"/>
      <c r="CC109" s="893"/>
      <c r="CD109" s="893"/>
      <c r="CE109" s="894"/>
      <c r="CF109" s="913" t="s">
        <v>438</v>
      </c>
      <c r="CG109" s="913"/>
      <c r="CH109" s="913"/>
      <c r="CI109" s="913"/>
      <c r="CJ109" s="913"/>
      <c r="CK109" s="892" t="s">
        <v>439</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436</v>
      </c>
      <c r="DH109" s="893"/>
      <c r="DI109" s="893"/>
      <c r="DJ109" s="893"/>
      <c r="DK109" s="894"/>
      <c r="DL109" s="892" t="s">
        <v>437</v>
      </c>
      <c r="DM109" s="893"/>
      <c r="DN109" s="893"/>
      <c r="DO109" s="893"/>
      <c r="DP109" s="894"/>
      <c r="DQ109" s="892" t="s">
        <v>314</v>
      </c>
      <c r="DR109" s="893"/>
      <c r="DS109" s="893"/>
      <c r="DT109" s="893"/>
      <c r="DU109" s="894"/>
      <c r="DV109" s="892" t="s">
        <v>438</v>
      </c>
      <c r="DW109" s="893"/>
      <c r="DX109" s="893"/>
      <c r="DY109" s="893"/>
      <c r="DZ109" s="895"/>
    </row>
    <row r="110" spans="1:131" s="230" customFormat="1" ht="26.25" customHeight="1" x14ac:dyDescent="0.2">
      <c r="A110" s="896" t="s">
        <v>440</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557661</v>
      </c>
      <c r="AB110" s="900"/>
      <c r="AC110" s="900"/>
      <c r="AD110" s="900"/>
      <c r="AE110" s="901"/>
      <c r="AF110" s="902">
        <v>603236</v>
      </c>
      <c r="AG110" s="900"/>
      <c r="AH110" s="900"/>
      <c r="AI110" s="900"/>
      <c r="AJ110" s="901"/>
      <c r="AK110" s="902">
        <v>593419</v>
      </c>
      <c r="AL110" s="900"/>
      <c r="AM110" s="900"/>
      <c r="AN110" s="900"/>
      <c r="AO110" s="901"/>
      <c r="AP110" s="903">
        <v>17.3</v>
      </c>
      <c r="AQ110" s="904"/>
      <c r="AR110" s="904"/>
      <c r="AS110" s="904"/>
      <c r="AT110" s="905"/>
      <c r="AU110" s="906" t="s">
        <v>75</v>
      </c>
      <c r="AV110" s="907"/>
      <c r="AW110" s="907"/>
      <c r="AX110" s="907"/>
      <c r="AY110" s="907"/>
      <c r="AZ110" s="929" t="s">
        <v>441</v>
      </c>
      <c r="BA110" s="897"/>
      <c r="BB110" s="897"/>
      <c r="BC110" s="897"/>
      <c r="BD110" s="897"/>
      <c r="BE110" s="897"/>
      <c r="BF110" s="897"/>
      <c r="BG110" s="897"/>
      <c r="BH110" s="897"/>
      <c r="BI110" s="897"/>
      <c r="BJ110" s="897"/>
      <c r="BK110" s="897"/>
      <c r="BL110" s="897"/>
      <c r="BM110" s="897"/>
      <c r="BN110" s="897"/>
      <c r="BO110" s="897"/>
      <c r="BP110" s="898"/>
      <c r="BQ110" s="930">
        <v>6602422</v>
      </c>
      <c r="BR110" s="931"/>
      <c r="BS110" s="931"/>
      <c r="BT110" s="931"/>
      <c r="BU110" s="931"/>
      <c r="BV110" s="931">
        <v>6603020</v>
      </c>
      <c r="BW110" s="931"/>
      <c r="BX110" s="931"/>
      <c r="BY110" s="931"/>
      <c r="BZ110" s="931"/>
      <c r="CA110" s="931">
        <v>6512639</v>
      </c>
      <c r="CB110" s="931"/>
      <c r="CC110" s="931"/>
      <c r="CD110" s="931"/>
      <c r="CE110" s="931"/>
      <c r="CF110" s="944">
        <v>189.7</v>
      </c>
      <c r="CG110" s="945"/>
      <c r="CH110" s="945"/>
      <c r="CI110" s="945"/>
      <c r="CJ110" s="945"/>
      <c r="CK110" s="946" t="s">
        <v>442</v>
      </c>
      <c r="CL110" s="947"/>
      <c r="CM110" s="929" t="s">
        <v>443</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132</v>
      </c>
      <c r="DH110" s="931"/>
      <c r="DI110" s="931"/>
      <c r="DJ110" s="931"/>
      <c r="DK110" s="931"/>
      <c r="DL110" s="931" t="s">
        <v>444</v>
      </c>
      <c r="DM110" s="931"/>
      <c r="DN110" s="931"/>
      <c r="DO110" s="931"/>
      <c r="DP110" s="931"/>
      <c r="DQ110" s="931" t="s">
        <v>132</v>
      </c>
      <c r="DR110" s="931"/>
      <c r="DS110" s="931"/>
      <c r="DT110" s="931"/>
      <c r="DU110" s="931"/>
      <c r="DV110" s="932" t="s">
        <v>419</v>
      </c>
      <c r="DW110" s="932"/>
      <c r="DX110" s="932"/>
      <c r="DY110" s="932"/>
      <c r="DZ110" s="933"/>
    </row>
    <row r="111" spans="1:131" s="230" customFormat="1" ht="26.25" customHeight="1" x14ac:dyDescent="0.2">
      <c r="A111" s="934" t="s">
        <v>445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132</v>
      </c>
      <c r="AB111" s="938"/>
      <c r="AC111" s="938"/>
      <c r="AD111" s="938"/>
      <c r="AE111" s="939"/>
      <c r="AF111" s="940" t="s">
        <v>132</v>
      </c>
      <c r="AG111" s="938"/>
      <c r="AH111" s="938"/>
      <c r="AI111" s="938"/>
      <c r="AJ111" s="939"/>
      <c r="AK111" s="940" t="s">
        <v>419</v>
      </c>
      <c r="AL111" s="938"/>
      <c r="AM111" s="938"/>
      <c r="AN111" s="938"/>
      <c r="AO111" s="939"/>
      <c r="AP111" s="941" t="s">
        <v>132</v>
      </c>
      <c r="AQ111" s="942"/>
      <c r="AR111" s="942"/>
      <c r="AS111" s="942"/>
      <c r="AT111" s="943"/>
      <c r="AU111" s="908"/>
      <c r="AV111" s="909"/>
      <c r="AW111" s="909"/>
      <c r="AX111" s="909"/>
      <c r="AY111" s="909"/>
      <c r="AZ111" s="922" t="s">
        <v>446</v>
      </c>
      <c r="BA111" s="923"/>
      <c r="BB111" s="923"/>
      <c r="BC111" s="923"/>
      <c r="BD111" s="923"/>
      <c r="BE111" s="923"/>
      <c r="BF111" s="923"/>
      <c r="BG111" s="923"/>
      <c r="BH111" s="923"/>
      <c r="BI111" s="923"/>
      <c r="BJ111" s="923"/>
      <c r="BK111" s="923"/>
      <c r="BL111" s="923"/>
      <c r="BM111" s="923"/>
      <c r="BN111" s="923"/>
      <c r="BO111" s="923"/>
      <c r="BP111" s="924"/>
      <c r="BQ111" s="925">
        <v>153</v>
      </c>
      <c r="BR111" s="926"/>
      <c r="BS111" s="926"/>
      <c r="BT111" s="926"/>
      <c r="BU111" s="926"/>
      <c r="BV111" s="926">
        <v>25</v>
      </c>
      <c r="BW111" s="926"/>
      <c r="BX111" s="926"/>
      <c r="BY111" s="926"/>
      <c r="BZ111" s="926"/>
      <c r="CA111" s="926" t="s">
        <v>419</v>
      </c>
      <c r="CB111" s="926"/>
      <c r="CC111" s="926"/>
      <c r="CD111" s="926"/>
      <c r="CE111" s="926"/>
      <c r="CF111" s="920" t="s">
        <v>419</v>
      </c>
      <c r="CG111" s="921"/>
      <c r="CH111" s="921"/>
      <c r="CI111" s="921"/>
      <c r="CJ111" s="921"/>
      <c r="CK111" s="948"/>
      <c r="CL111" s="949"/>
      <c r="CM111" s="922" t="s">
        <v>447</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419</v>
      </c>
      <c r="DH111" s="926"/>
      <c r="DI111" s="926"/>
      <c r="DJ111" s="926"/>
      <c r="DK111" s="926"/>
      <c r="DL111" s="926" t="s">
        <v>132</v>
      </c>
      <c r="DM111" s="926"/>
      <c r="DN111" s="926"/>
      <c r="DO111" s="926"/>
      <c r="DP111" s="926"/>
      <c r="DQ111" s="926" t="s">
        <v>419</v>
      </c>
      <c r="DR111" s="926"/>
      <c r="DS111" s="926"/>
      <c r="DT111" s="926"/>
      <c r="DU111" s="926"/>
      <c r="DV111" s="927" t="s">
        <v>132</v>
      </c>
      <c r="DW111" s="927"/>
      <c r="DX111" s="927"/>
      <c r="DY111" s="927"/>
      <c r="DZ111" s="928"/>
    </row>
    <row r="112" spans="1:131" s="230" customFormat="1" ht="26.25" customHeight="1" x14ac:dyDescent="0.2">
      <c r="A112" s="952" t="s">
        <v>448</v>
      </c>
      <c r="B112" s="953"/>
      <c r="C112" s="923" t="s">
        <v>449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132</v>
      </c>
      <c r="AB112" s="959"/>
      <c r="AC112" s="959"/>
      <c r="AD112" s="959"/>
      <c r="AE112" s="960"/>
      <c r="AF112" s="961" t="s">
        <v>132</v>
      </c>
      <c r="AG112" s="959"/>
      <c r="AH112" s="959"/>
      <c r="AI112" s="959"/>
      <c r="AJ112" s="960"/>
      <c r="AK112" s="961" t="s">
        <v>419</v>
      </c>
      <c r="AL112" s="959"/>
      <c r="AM112" s="959"/>
      <c r="AN112" s="959"/>
      <c r="AO112" s="960"/>
      <c r="AP112" s="962" t="s">
        <v>132</v>
      </c>
      <c r="AQ112" s="963"/>
      <c r="AR112" s="963"/>
      <c r="AS112" s="963"/>
      <c r="AT112" s="964"/>
      <c r="AU112" s="908"/>
      <c r="AV112" s="909"/>
      <c r="AW112" s="909"/>
      <c r="AX112" s="909"/>
      <c r="AY112" s="909"/>
      <c r="AZ112" s="922" t="s">
        <v>450</v>
      </c>
      <c r="BA112" s="923"/>
      <c r="BB112" s="923"/>
      <c r="BC112" s="923"/>
      <c r="BD112" s="923"/>
      <c r="BE112" s="923"/>
      <c r="BF112" s="923"/>
      <c r="BG112" s="923"/>
      <c r="BH112" s="923"/>
      <c r="BI112" s="923"/>
      <c r="BJ112" s="923"/>
      <c r="BK112" s="923"/>
      <c r="BL112" s="923"/>
      <c r="BM112" s="923"/>
      <c r="BN112" s="923"/>
      <c r="BO112" s="923"/>
      <c r="BP112" s="924"/>
      <c r="BQ112" s="925">
        <v>3368278</v>
      </c>
      <c r="BR112" s="926"/>
      <c r="BS112" s="926"/>
      <c r="BT112" s="926"/>
      <c r="BU112" s="926"/>
      <c r="BV112" s="926">
        <v>3671775</v>
      </c>
      <c r="BW112" s="926"/>
      <c r="BX112" s="926"/>
      <c r="BY112" s="926"/>
      <c r="BZ112" s="926"/>
      <c r="CA112" s="926">
        <v>3991030</v>
      </c>
      <c r="CB112" s="926"/>
      <c r="CC112" s="926"/>
      <c r="CD112" s="926"/>
      <c r="CE112" s="926"/>
      <c r="CF112" s="920">
        <v>116.3</v>
      </c>
      <c r="CG112" s="921"/>
      <c r="CH112" s="921"/>
      <c r="CI112" s="921"/>
      <c r="CJ112" s="921"/>
      <c r="CK112" s="948"/>
      <c r="CL112" s="949"/>
      <c r="CM112" s="922" t="s">
        <v>451</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419</v>
      </c>
      <c r="DH112" s="926"/>
      <c r="DI112" s="926"/>
      <c r="DJ112" s="926"/>
      <c r="DK112" s="926"/>
      <c r="DL112" s="926" t="s">
        <v>132</v>
      </c>
      <c r="DM112" s="926"/>
      <c r="DN112" s="926"/>
      <c r="DO112" s="926"/>
      <c r="DP112" s="926"/>
      <c r="DQ112" s="926" t="s">
        <v>132</v>
      </c>
      <c r="DR112" s="926"/>
      <c r="DS112" s="926"/>
      <c r="DT112" s="926"/>
      <c r="DU112" s="926"/>
      <c r="DV112" s="927" t="s">
        <v>419</v>
      </c>
      <c r="DW112" s="927"/>
      <c r="DX112" s="927"/>
      <c r="DY112" s="927"/>
      <c r="DZ112" s="928"/>
    </row>
    <row r="113" spans="1:130" s="230" customFormat="1" ht="26.25" customHeight="1" x14ac:dyDescent="0.2">
      <c r="A113" s="954"/>
      <c r="B113" s="955"/>
      <c r="C113" s="923" t="s">
        <v>452</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150298</v>
      </c>
      <c r="AB113" s="938"/>
      <c r="AC113" s="938"/>
      <c r="AD113" s="938"/>
      <c r="AE113" s="939"/>
      <c r="AF113" s="940">
        <v>162641</v>
      </c>
      <c r="AG113" s="938"/>
      <c r="AH113" s="938"/>
      <c r="AI113" s="938"/>
      <c r="AJ113" s="939"/>
      <c r="AK113" s="940">
        <v>165354</v>
      </c>
      <c r="AL113" s="938"/>
      <c r="AM113" s="938"/>
      <c r="AN113" s="938"/>
      <c r="AO113" s="939"/>
      <c r="AP113" s="941">
        <v>4.8</v>
      </c>
      <c r="AQ113" s="942"/>
      <c r="AR113" s="942"/>
      <c r="AS113" s="942"/>
      <c r="AT113" s="943"/>
      <c r="AU113" s="908"/>
      <c r="AV113" s="909"/>
      <c r="AW113" s="909"/>
      <c r="AX113" s="909"/>
      <c r="AY113" s="909"/>
      <c r="AZ113" s="922" t="s">
        <v>453</v>
      </c>
      <c r="BA113" s="923"/>
      <c r="BB113" s="923"/>
      <c r="BC113" s="923"/>
      <c r="BD113" s="923"/>
      <c r="BE113" s="923"/>
      <c r="BF113" s="923"/>
      <c r="BG113" s="923"/>
      <c r="BH113" s="923"/>
      <c r="BI113" s="923"/>
      <c r="BJ113" s="923"/>
      <c r="BK113" s="923"/>
      <c r="BL113" s="923"/>
      <c r="BM113" s="923"/>
      <c r="BN113" s="923"/>
      <c r="BO113" s="923"/>
      <c r="BP113" s="924"/>
      <c r="BQ113" s="925">
        <v>8741</v>
      </c>
      <c r="BR113" s="926"/>
      <c r="BS113" s="926"/>
      <c r="BT113" s="926"/>
      <c r="BU113" s="926"/>
      <c r="BV113" s="926">
        <v>14848</v>
      </c>
      <c r="BW113" s="926"/>
      <c r="BX113" s="926"/>
      <c r="BY113" s="926"/>
      <c r="BZ113" s="926"/>
      <c r="CA113" s="926">
        <v>12393</v>
      </c>
      <c r="CB113" s="926"/>
      <c r="CC113" s="926"/>
      <c r="CD113" s="926"/>
      <c r="CE113" s="926"/>
      <c r="CF113" s="920">
        <v>0.4</v>
      </c>
      <c r="CG113" s="921"/>
      <c r="CH113" s="921"/>
      <c r="CI113" s="921"/>
      <c r="CJ113" s="921"/>
      <c r="CK113" s="948"/>
      <c r="CL113" s="949"/>
      <c r="CM113" s="922" t="s">
        <v>454</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419</v>
      </c>
      <c r="DH113" s="959"/>
      <c r="DI113" s="959"/>
      <c r="DJ113" s="959"/>
      <c r="DK113" s="960"/>
      <c r="DL113" s="961" t="s">
        <v>132</v>
      </c>
      <c r="DM113" s="959"/>
      <c r="DN113" s="959"/>
      <c r="DO113" s="959"/>
      <c r="DP113" s="960"/>
      <c r="DQ113" s="961" t="s">
        <v>132</v>
      </c>
      <c r="DR113" s="959"/>
      <c r="DS113" s="959"/>
      <c r="DT113" s="959"/>
      <c r="DU113" s="960"/>
      <c r="DV113" s="962" t="s">
        <v>419</v>
      </c>
      <c r="DW113" s="963"/>
      <c r="DX113" s="963"/>
      <c r="DY113" s="963"/>
      <c r="DZ113" s="964"/>
    </row>
    <row r="114" spans="1:130" s="230" customFormat="1" ht="26.25" customHeight="1" x14ac:dyDescent="0.2">
      <c r="A114" s="954"/>
      <c r="B114" s="955"/>
      <c r="C114" s="923" t="s">
        <v>455</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16008</v>
      </c>
      <c r="AB114" s="959"/>
      <c r="AC114" s="959"/>
      <c r="AD114" s="959"/>
      <c r="AE114" s="960"/>
      <c r="AF114" s="961">
        <v>8837</v>
      </c>
      <c r="AG114" s="959"/>
      <c r="AH114" s="959"/>
      <c r="AI114" s="959"/>
      <c r="AJ114" s="960"/>
      <c r="AK114" s="961">
        <v>3003</v>
      </c>
      <c r="AL114" s="959"/>
      <c r="AM114" s="959"/>
      <c r="AN114" s="959"/>
      <c r="AO114" s="960"/>
      <c r="AP114" s="962">
        <v>0.1</v>
      </c>
      <c r="AQ114" s="963"/>
      <c r="AR114" s="963"/>
      <c r="AS114" s="963"/>
      <c r="AT114" s="964"/>
      <c r="AU114" s="908"/>
      <c r="AV114" s="909"/>
      <c r="AW114" s="909"/>
      <c r="AX114" s="909"/>
      <c r="AY114" s="909"/>
      <c r="AZ114" s="922" t="s">
        <v>456</v>
      </c>
      <c r="BA114" s="923"/>
      <c r="BB114" s="923"/>
      <c r="BC114" s="923"/>
      <c r="BD114" s="923"/>
      <c r="BE114" s="923"/>
      <c r="BF114" s="923"/>
      <c r="BG114" s="923"/>
      <c r="BH114" s="923"/>
      <c r="BI114" s="923"/>
      <c r="BJ114" s="923"/>
      <c r="BK114" s="923"/>
      <c r="BL114" s="923"/>
      <c r="BM114" s="923"/>
      <c r="BN114" s="923"/>
      <c r="BO114" s="923"/>
      <c r="BP114" s="924"/>
      <c r="BQ114" s="925">
        <v>912509</v>
      </c>
      <c r="BR114" s="926"/>
      <c r="BS114" s="926"/>
      <c r="BT114" s="926"/>
      <c r="BU114" s="926"/>
      <c r="BV114" s="926">
        <v>841584</v>
      </c>
      <c r="BW114" s="926"/>
      <c r="BX114" s="926"/>
      <c r="BY114" s="926"/>
      <c r="BZ114" s="926"/>
      <c r="CA114" s="926">
        <v>826731</v>
      </c>
      <c r="CB114" s="926"/>
      <c r="CC114" s="926"/>
      <c r="CD114" s="926"/>
      <c r="CE114" s="926"/>
      <c r="CF114" s="920">
        <v>24.1</v>
      </c>
      <c r="CG114" s="921"/>
      <c r="CH114" s="921"/>
      <c r="CI114" s="921"/>
      <c r="CJ114" s="921"/>
      <c r="CK114" s="948"/>
      <c r="CL114" s="949"/>
      <c r="CM114" s="922" t="s">
        <v>457</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419</v>
      </c>
      <c r="DH114" s="959"/>
      <c r="DI114" s="959"/>
      <c r="DJ114" s="959"/>
      <c r="DK114" s="960"/>
      <c r="DL114" s="961" t="s">
        <v>132</v>
      </c>
      <c r="DM114" s="959"/>
      <c r="DN114" s="959"/>
      <c r="DO114" s="959"/>
      <c r="DP114" s="960"/>
      <c r="DQ114" s="961" t="s">
        <v>132</v>
      </c>
      <c r="DR114" s="959"/>
      <c r="DS114" s="959"/>
      <c r="DT114" s="959"/>
      <c r="DU114" s="960"/>
      <c r="DV114" s="962" t="s">
        <v>132</v>
      </c>
      <c r="DW114" s="963"/>
      <c r="DX114" s="963"/>
      <c r="DY114" s="963"/>
      <c r="DZ114" s="964"/>
    </row>
    <row r="115" spans="1:130" s="230" customFormat="1" ht="26.25" customHeight="1" x14ac:dyDescent="0.2">
      <c r="A115" s="954"/>
      <c r="B115" s="955"/>
      <c r="C115" s="923" t="s">
        <v>458</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319</v>
      </c>
      <c r="AB115" s="938"/>
      <c r="AC115" s="938"/>
      <c r="AD115" s="938"/>
      <c r="AE115" s="939"/>
      <c r="AF115" s="940">
        <v>128</v>
      </c>
      <c r="AG115" s="938"/>
      <c r="AH115" s="938"/>
      <c r="AI115" s="938"/>
      <c r="AJ115" s="939"/>
      <c r="AK115" s="940">
        <v>25</v>
      </c>
      <c r="AL115" s="938"/>
      <c r="AM115" s="938"/>
      <c r="AN115" s="938"/>
      <c r="AO115" s="939"/>
      <c r="AP115" s="941">
        <v>0</v>
      </c>
      <c r="AQ115" s="942"/>
      <c r="AR115" s="942"/>
      <c r="AS115" s="942"/>
      <c r="AT115" s="943"/>
      <c r="AU115" s="908"/>
      <c r="AV115" s="909"/>
      <c r="AW115" s="909"/>
      <c r="AX115" s="909"/>
      <c r="AY115" s="909"/>
      <c r="AZ115" s="922" t="s">
        <v>459</v>
      </c>
      <c r="BA115" s="923"/>
      <c r="BB115" s="923"/>
      <c r="BC115" s="923"/>
      <c r="BD115" s="923"/>
      <c r="BE115" s="923"/>
      <c r="BF115" s="923"/>
      <c r="BG115" s="923"/>
      <c r="BH115" s="923"/>
      <c r="BI115" s="923"/>
      <c r="BJ115" s="923"/>
      <c r="BK115" s="923"/>
      <c r="BL115" s="923"/>
      <c r="BM115" s="923"/>
      <c r="BN115" s="923"/>
      <c r="BO115" s="923"/>
      <c r="BP115" s="924"/>
      <c r="BQ115" s="925" t="s">
        <v>132</v>
      </c>
      <c r="BR115" s="926"/>
      <c r="BS115" s="926"/>
      <c r="BT115" s="926"/>
      <c r="BU115" s="926"/>
      <c r="BV115" s="926" t="s">
        <v>419</v>
      </c>
      <c r="BW115" s="926"/>
      <c r="BX115" s="926"/>
      <c r="BY115" s="926"/>
      <c r="BZ115" s="926"/>
      <c r="CA115" s="926" t="s">
        <v>132</v>
      </c>
      <c r="CB115" s="926"/>
      <c r="CC115" s="926"/>
      <c r="CD115" s="926"/>
      <c r="CE115" s="926"/>
      <c r="CF115" s="920" t="s">
        <v>132</v>
      </c>
      <c r="CG115" s="921"/>
      <c r="CH115" s="921"/>
      <c r="CI115" s="921"/>
      <c r="CJ115" s="921"/>
      <c r="CK115" s="948"/>
      <c r="CL115" s="949"/>
      <c r="CM115" s="922" t="s">
        <v>460</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419</v>
      </c>
      <c r="DH115" s="959"/>
      <c r="DI115" s="959"/>
      <c r="DJ115" s="959"/>
      <c r="DK115" s="960"/>
      <c r="DL115" s="961" t="s">
        <v>419</v>
      </c>
      <c r="DM115" s="959"/>
      <c r="DN115" s="959"/>
      <c r="DO115" s="959"/>
      <c r="DP115" s="960"/>
      <c r="DQ115" s="961" t="s">
        <v>419</v>
      </c>
      <c r="DR115" s="959"/>
      <c r="DS115" s="959"/>
      <c r="DT115" s="959"/>
      <c r="DU115" s="960"/>
      <c r="DV115" s="962" t="s">
        <v>132</v>
      </c>
      <c r="DW115" s="963"/>
      <c r="DX115" s="963"/>
      <c r="DY115" s="963"/>
      <c r="DZ115" s="964"/>
    </row>
    <row r="116" spans="1:130" s="230" customFormat="1" ht="26.25" customHeight="1" x14ac:dyDescent="0.2">
      <c r="A116" s="956"/>
      <c r="B116" s="957"/>
      <c r="C116" s="965" t="s">
        <v>461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483</v>
      </c>
      <c r="AB116" s="959"/>
      <c r="AC116" s="959"/>
      <c r="AD116" s="959"/>
      <c r="AE116" s="960"/>
      <c r="AF116" s="961">
        <v>236</v>
      </c>
      <c r="AG116" s="959"/>
      <c r="AH116" s="959"/>
      <c r="AI116" s="959"/>
      <c r="AJ116" s="960"/>
      <c r="AK116" s="961" t="s">
        <v>419</v>
      </c>
      <c r="AL116" s="959"/>
      <c r="AM116" s="959"/>
      <c r="AN116" s="959"/>
      <c r="AO116" s="960"/>
      <c r="AP116" s="962" t="s">
        <v>419</v>
      </c>
      <c r="AQ116" s="963"/>
      <c r="AR116" s="963"/>
      <c r="AS116" s="963"/>
      <c r="AT116" s="964"/>
      <c r="AU116" s="908"/>
      <c r="AV116" s="909"/>
      <c r="AW116" s="909"/>
      <c r="AX116" s="909"/>
      <c r="AY116" s="909"/>
      <c r="AZ116" s="967" t="s">
        <v>462</v>
      </c>
      <c r="BA116" s="968"/>
      <c r="BB116" s="968"/>
      <c r="BC116" s="968"/>
      <c r="BD116" s="968"/>
      <c r="BE116" s="968"/>
      <c r="BF116" s="968"/>
      <c r="BG116" s="968"/>
      <c r="BH116" s="968"/>
      <c r="BI116" s="968"/>
      <c r="BJ116" s="968"/>
      <c r="BK116" s="968"/>
      <c r="BL116" s="968"/>
      <c r="BM116" s="968"/>
      <c r="BN116" s="968"/>
      <c r="BO116" s="968"/>
      <c r="BP116" s="969"/>
      <c r="BQ116" s="925" t="s">
        <v>132</v>
      </c>
      <c r="BR116" s="926"/>
      <c r="BS116" s="926"/>
      <c r="BT116" s="926"/>
      <c r="BU116" s="926"/>
      <c r="BV116" s="926" t="s">
        <v>132</v>
      </c>
      <c r="BW116" s="926"/>
      <c r="BX116" s="926"/>
      <c r="BY116" s="926"/>
      <c r="BZ116" s="926"/>
      <c r="CA116" s="926" t="s">
        <v>419</v>
      </c>
      <c r="CB116" s="926"/>
      <c r="CC116" s="926"/>
      <c r="CD116" s="926"/>
      <c r="CE116" s="926"/>
      <c r="CF116" s="920" t="s">
        <v>132</v>
      </c>
      <c r="CG116" s="921"/>
      <c r="CH116" s="921"/>
      <c r="CI116" s="921"/>
      <c r="CJ116" s="921"/>
      <c r="CK116" s="948"/>
      <c r="CL116" s="949"/>
      <c r="CM116" s="922" t="s">
        <v>463</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419</v>
      </c>
      <c r="DH116" s="959"/>
      <c r="DI116" s="959"/>
      <c r="DJ116" s="959"/>
      <c r="DK116" s="960"/>
      <c r="DL116" s="961" t="s">
        <v>419</v>
      </c>
      <c r="DM116" s="959"/>
      <c r="DN116" s="959"/>
      <c r="DO116" s="959"/>
      <c r="DP116" s="960"/>
      <c r="DQ116" s="961" t="s">
        <v>419</v>
      </c>
      <c r="DR116" s="959"/>
      <c r="DS116" s="959"/>
      <c r="DT116" s="959"/>
      <c r="DU116" s="960"/>
      <c r="DV116" s="962" t="s">
        <v>419</v>
      </c>
      <c r="DW116" s="963"/>
      <c r="DX116" s="963"/>
      <c r="DY116" s="963"/>
      <c r="DZ116" s="964"/>
    </row>
    <row r="117" spans="1:130" s="230" customFormat="1" ht="26.25" customHeight="1" x14ac:dyDescent="0.2">
      <c r="A117" s="912" t="s">
        <v>193</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464</v>
      </c>
      <c r="Z117" s="894"/>
      <c r="AA117" s="978">
        <v>724769</v>
      </c>
      <c r="AB117" s="979"/>
      <c r="AC117" s="979"/>
      <c r="AD117" s="979"/>
      <c r="AE117" s="980"/>
      <c r="AF117" s="981">
        <v>775078</v>
      </c>
      <c r="AG117" s="979"/>
      <c r="AH117" s="979"/>
      <c r="AI117" s="979"/>
      <c r="AJ117" s="980"/>
      <c r="AK117" s="981">
        <v>761801</v>
      </c>
      <c r="AL117" s="979"/>
      <c r="AM117" s="979"/>
      <c r="AN117" s="979"/>
      <c r="AO117" s="980"/>
      <c r="AP117" s="982"/>
      <c r="AQ117" s="983"/>
      <c r="AR117" s="983"/>
      <c r="AS117" s="983"/>
      <c r="AT117" s="984"/>
      <c r="AU117" s="908"/>
      <c r="AV117" s="909"/>
      <c r="AW117" s="909"/>
      <c r="AX117" s="909"/>
      <c r="AY117" s="909"/>
      <c r="AZ117" s="974" t="s">
        <v>465</v>
      </c>
      <c r="BA117" s="975"/>
      <c r="BB117" s="975"/>
      <c r="BC117" s="975"/>
      <c r="BD117" s="975"/>
      <c r="BE117" s="975"/>
      <c r="BF117" s="975"/>
      <c r="BG117" s="975"/>
      <c r="BH117" s="975"/>
      <c r="BI117" s="975"/>
      <c r="BJ117" s="975"/>
      <c r="BK117" s="975"/>
      <c r="BL117" s="975"/>
      <c r="BM117" s="975"/>
      <c r="BN117" s="975"/>
      <c r="BO117" s="975"/>
      <c r="BP117" s="976"/>
      <c r="BQ117" s="925" t="s">
        <v>419</v>
      </c>
      <c r="BR117" s="926"/>
      <c r="BS117" s="926"/>
      <c r="BT117" s="926"/>
      <c r="BU117" s="926"/>
      <c r="BV117" s="926" t="s">
        <v>419</v>
      </c>
      <c r="BW117" s="926"/>
      <c r="BX117" s="926"/>
      <c r="BY117" s="926"/>
      <c r="BZ117" s="926"/>
      <c r="CA117" s="926" t="s">
        <v>419</v>
      </c>
      <c r="CB117" s="926"/>
      <c r="CC117" s="926"/>
      <c r="CD117" s="926"/>
      <c r="CE117" s="926"/>
      <c r="CF117" s="920" t="s">
        <v>132</v>
      </c>
      <c r="CG117" s="921"/>
      <c r="CH117" s="921"/>
      <c r="CI117" s="921"/>
      <c r="CJ117" s="921"/>
      <c r="CK117" s="948"/>
      <c r="CL117" s="949"/>
      <c r="CM117" s="922" t="s">
        <v>466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419</v>
      </c>
      <c r="DH117" s="959"/>
      <c r="DI117" s="959"/>
      <c r="DJ117" s="959"/>
      <c r="DK117" s="960"/>
      <c r="DL117" s="961" t="s">
        <v>132</v>
      </c>
      <c r="DM117" s="959"/>
      <c r="DN117" s="959"/>
      <c r="DO117" s="959"/>
      <c r="DP117" s="960"/>
      <c r="DQ117" s="961" t="s">
        <v>419</v>
      </c>
      <c r="DR117" s="959"/>
      <c r="DS117" s="959"/>
      <c r="DT117" s="959"/>
      <c r="DU117" s="960"/>
      <c r="DV117" s="962" t="s">
        <v>419</v>
      </c>
      <c r="DW117" s="963"/>
      <c r="DX117" s="963"/>
      <c r="DY117" s="963"/>
      <c r="DZ117" s="964"/>
    </row>
    <row r="118" spans="1:130" s="230" customFormat="1" ht="26.25" customHeight="1" x14ac:dyDescent="0.2">
      <c r="A118" s="912" t="s">
        <v>439</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436</v>
      </c>
      <c r="AB118" s="893"/>
      <c r="AC118" s="893"/>
      <c r="AD118" s="893"/>
      <c r="AE118" s="894"/>
      <c r="AF118" s="892" t="s">
        <v>437</v>
      </c>
      <c r="AG118" s="893"/>
      <c r="AH118" s="893"/>
      <c r="AI118" s="893"/>
      <c r="AJ118" s="894"/>
      <c r="AK118" s="892" t="s">
        <v>314</v>
      </c>
      <c r="AL118" s="893"/>
      <c r="AM118" s="893"/>
      <c r="AN118" s="893"/>
      <c r="AO118" s="894"/>
      <c r="AP118" s="970" t="s">
        <v>438</v>
      </c>
      <c r="AQ118" s="971"/>
      <c r="AR118" s="971"/>
      <c r="AS118" s="971"/>
      <c r="AT118" s="972"/>
      <c r="AU118" s="908"/>
      <c r="AV118" s="909"/>
      <c r="AW118" s="909"/>
      <c r="AX118" s="909"/>
      <c r="AY118" s="909"/>
      <c r="AZ118" s="973" t="s">
        <v>467</v>
      </c>
      <c r="BA118" s="965"/>
      <c r="BB118" s="965"/>
      <c r="BC118" s="965"/>
      <c r="BD118" s="965"/>
      <c r="BE118" s="965"/>
      <c r="BF118" s="965"/>
      <c r="BG118" s="965"/>
      <c r="BH118" s="965"/>
      <c r="BI118" s="965"/>
      <c r="BJ118" s="965"/>
      <c r="BK118" s="965"/>
      <c r="BL118" s="965"/>
      <c r="BM118" s="965"/>
      <c r="BN118" s="965"/>
      <c r="BO118" s="965"/>
      <c r="BP118" s="966"/>
      <c r="BQ118" s="999" t="s">
        <v>419</v>
      </c>
      <c r="BR118" s="1000"/>
      <c r="BS118" s="1000"/>
      <c r="BT118" s="1000"/>
      <c r="BU118" s="1000"/>
      <c r="BV118" s="1000" t="s">
        <v>419</v>
      </c>
      <c r="BW118" s="1000"/>
      <c r="BX118" s="1000"/>
      <c r="BY118" s="1000"/>
      <c r="BZ118" s="1000"/>
      <c r="CA118" s="1000" t="s">
        <v>419</v>
      </c>
      <c r="CB118" s="1000"/>
      <c r="CC118" s="1000"/>
      <c r="CD118" s="1000"/>
      <c r="CE118" s="1000"/>
      <c r="CF118" s="920" t="s">
        <v>419</v>
      </c>
      <c r="CG118" s="921"/>
      <c r="CH118" s="921"/>
      <c r="CI118" s="921"/>
      <c r="CJ118" s="921"/>
      <c r="CK118" s="948"/>
      <c r="CL118" s="949"/>
      <c r="CM118" s="922" t="s">
        <v>468</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419</v>
      </c>
      <c r="DH118" s="959"/>
      <c r="DI118" s="959"/>
      <c r="DJ118" s="959"/>
      <c r="DK118" s="960"/>
      <c r="DL118" s="961" t="s">
        <v>419</v>
      </c>
      <c r="DM118" s="959"/>
      <c r="DN118" s="959"/>
      <c r="DO118" s="959"/>
      <c r="DP118" s="960"/>
      <c r="DQ118" s="961" t="s">
        <v>419</v>
      </c>
      <c r="DR118" s="959"/>
      <c r="DS118" s="959"/>
      <c r="DT118" s="959"/>
      <c r="DU118" s="960"/>
      <c r="DV118" s="962" t="s">
        <v>419</v>
      </c>
      <c r="DW118" s="963"/>
      <c r="DX118" s="963"/>
      <c r="DY118" s="963"/>
      <c r="DZ118" s="964"/>
    </row>
    <row r="119" spans="1:130" s="230" customFormat="1" ht="26.25" customHeight="1" x14ac:dyDescent="0.2">
      <c r="A119" s="1056" t="s">
        <v>442</v>
      </c>
      <c r="B119" s="947"/>
      <c r="C119" s="929" t="s">
        <v>443</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419</v>
      </c>
      <c r="AB119" s="900"/>
      <c r="AC119" s="900"/>
      <c r="AD119" s="900"/>
      <c r="AE119" s="901"/>
      <c r="AF119" s="902" t="s">
        <v>419</v>
      </c>
      <c r="AG119" s="900"/>
      <c r="AH119" s="900"/>
      <c r="AI119" s="900"/>
      <c r="AJ119" s="901"/>
      <c r="AK119" s="902" t="s">
        <v>419</v>
      </c>
      <c r="AL119" s="900"/>
      <c r="AM119" s="900"/>
      <c r="AN119" s="900"/>
      <c r="AO119" s="901"/>
      <c r="AP119" s="903" t="s">
        <v>132</v>
      </c>
      <c r="AQ119" s="904"/>
      <c r="AR119" s="904"/>
      <c r="AS119" s="904"/>
      <c r="AT119" s="905"/>
      <c r="AU119" s="910"/>
      <c r="AV119" s="911"/>
      <c r="AW119" s="911"/>
      <c r="AX119" s="911"/>
      <c r="AY119" s="911"/>
      <c r="AZ119" s="251" t="s">
        <v>193</v>
      </c>
      <c r="BA119" s="251"/>
      <c r="BB119" s="251"/>
      <c r="BC119" s="251"/>
      <c r="BD119" s="251"/>
      <c r="BE119" s="251"/>
      <c r="BF119" s="251"/>
      <c r="BG119" s="251"/>
      <c r="BH119" s="251"/>
      <c r="BI119" s="251"/>
      <c r="BJ119" s="251"/>
      <c r="BK119" s="251"/>
      <c r="BL119" s="251"/>
      <c r="BM119" s="251"/>
      <c r="BN119" s="251"/>
      <c r="BO119" s="977" t="s">
        <v>469</v>
      </c>
      <c r="BP119" s="1005"/>
      <c r="BQ119" s="999">
        <v>10892103</v>
      </c>
      <c r="BR119" s="1000"/>
      <c r="BS119" s="1000"/>
      <c r="BT119" s="1000"/>
      <c r="BU119" s="1000"/>
      <c r="BV119" s="1000">
        <v>11131252</v>
      </c>
      <c r="BW119" s="1000"/>
      <c r="BX119" s="1000"/>
      <c r="BY119" s="1000"/>
      <c r="BZ119" s="1000"/>
      <c r="CA119" s="1000">
        <v>11342793</v>
      </c>
      <c r="CB119" s="1000"/>
      <c r="CC119" s="1000"/>
      <c r="CD119" s="1000"/>
      <c r="CE119" s="1000"/>
      <c r="CF119" s="1001"/>
      <c r="CG119" s="1002"/>
      <c r="CH119" s="1002"/>
      <c r="CI119" s="1002"/>
      <c r="CJ119" s="1003"/>
      <c r="CK119" s="950"/>
      <c r="CL119" s="951"/>
      <c r="CM119" s="973" t="s">
        <v>470</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153</v>
      </c>
      <c r="DH119" s="986"/>
      <c r="DI119" s="986"/>
      <c r="DJ119" s="986"/>
      <c r="DK119" s="987"/>
      <c r="DL119" s="985">
        <v>25</v>
      </c>
      <c r="DM119" s="986"/>
      <c r="DN119" s="986"/>
      <c r="DO119" s="986"/>
      <c r="DP119" s="987"/>
      <c r="DQ119" s="985" t="s">
        <v>419</v>
      </c>
      <c r="DR119" s="986"/>
      <c r="DS119" s="986"/>
      <c r="DT119" s="986"/>
      <c r="DU119" s="987"/>
      <c r="DV119" s="988" t="s">
        <v>444</v>
      </c>
      <c r="DW119" s="989"/>
      <c r="DX119" s="989"/>
      <c r="DY119" s="989"/>
      <c r="DZ119" s="990"/>
    </row>
    <row r="120" spans="1:130" s="230" customFormat="1" ht="26.25" customHeight="1" x14ac:dyDescent="0.2">
      <c r="A120" s="1057"/>
      <c r="B120" s="949"/>
      <c r="C120" s="922" t="s">
        <v>447</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419</v>
      </c>
      <c r="AB120" s="959"/>
      <c r="AC120" s="959"/>
      <c r="AD120" s="959"/>
      <c r="AE120" s="960"/>
      <c r="AF120" s="961" t="s">
        <v>419</v>
      </c>
      <c r="AG120" s="959"/>
      <c r="AH120" s="959"/>
      <c r="AI120" s="959"/>
      <c r="AJ120" s="960"/>
      <c r="AK120" s="961" t="s">
        <v>419</v>
      </c>
      <c r="AL120" s="959"/>
      <c r="AM120" s="959"/>
      <c r="AN120" s="959"/>
      <c r="AO120" s="960"/>
      <c r="AP120" s="962" t="s">
        <v>419</v>
      </c>
      <c r="AQ120" s="963"/>
      <c r="AR120" s="963"/>
      <c r="AS120" s="963"/>
      <c r="AT120" s="964"/>
      <c r="AU120" s="991" t="s">
        <v>471</v>
      </c>
      <c r="AV120" s="992"/>
      <c r="AW120" s="992"/>
      <c r="AX120" s="992"/>
      <c r="AY120" s="993"/>
      <c r="AZ120" s="929" t="s">
        <v>472</v>
      </c>
      <c r="BA120" s="897"/>
      <c r="BB120" s="897"/>
      <c r="BC120" s="897"/>
      <c r="BD120" s="897"/>
      <c r="BE120" s="897"/>
      <c r="BF120" s="897"/>
      <c r="BG120" s="897"/>
      <c r="BH120" s="897"/>
      <c r="BI120" s="897"/>
      <c r="BJ120" s="897"/>
      <c r="BK120" s="897"/>
      <c r="BL120" s="897"/>
      <c r="BM120" s="897"/>
      <c r="BN120" s="897"/>
      <c r="BO120" s="897"/>
      <c r="BP120" s="898"/>
      <c r="BQ120" s="930">
        <v>1960035</v>
      </c>
      <c r="BR120" s="931"/>
      <c r="BS120" s="931"/>
      <c r="BT120" s="931"/>
      <c r="BU120" s="931"/>
      <c r="BV120" s="931">
        <v>2491884</v>
      </c>
      <c r="BW120" s="931"/>
      <c r="BX120" s="931"/>
      <c r="BY120" s="931"/>
      <c r="BZ120" s="931"/>
      <c r="CA120" s="931">
        <v>2845788</v>
      </c>
      <c r="CB120" s="931"/>
      <c r="CC120" s="931"/>
      <c r="CD120" s="931"/>
      <c r="CE120" s="931"/>
      <c r="CF120" s="944">
        <v>82.9</v>
      </c>
      <c r="CG120" s="945"/>
      <c r="CH120" s="945"/>
      <c r="CI120" s="945"/>
      <c r="CJ120" s="945"/>
      <c r="CK120" s="1006" t="s">
        <v>473</v>
      </c>
      <c r="CL120" s="1007"/>
      <c r="CM120" s="1007"/>
      <c r="CN120" s="1007"/>
      <c r="CO120" s="1008"/>
      <c r="CP120" s="1014" t="s">
        <v>414</v>
      </c>
      <c r="CQ120" s="1015"/>
      <c r="CR120" s="1015"/>
      <c r="CS120" s="1015"/>
      <c r="CT120" s="1015"/>
      <c r="CU120" s="1015"/>
      <c r="CV120" s="1015"/>
      <c r="CW120" s="1015"/>
      <c r="CX120" s="1015"/>
      <c r="CY120" s="1015"/>
      <c r="CZ120" s="1015"/>
      <c r="DA120" s="1015"/>
      <c r="DB120" s="1015"/>
      <c r="DC120" s="1015"/>
      <c r="DD120" s="1015"/>
      <c r="DE120" s="1015"/>
      <c r="DF120" s="1016"/>
      <c r="DG120" s="930">
        <v>3353948</v>
      </c>
      <c r="DH120" s="931"/>
      <c r="DI120" s="931"/>
      <c r="DJ120" s="931"/>
      <c r="DK120" s="931"/>
      <c r="DL120" s="931">
        <v>3660705</v>
      </c>
      <c r="DM120" s="931"/>
      <c r="DN120" s="931"/>
      <c r="DO120" s="931"/>
      <c r="DP120" s="931"/>
      <c r="DQ120" s="931">
        <v>3983121</v>
      </c>
      <c r="DR120" s="931"/>
      <c r="DS120" s="931"/>
      <c r="DT120" s="931"/>
      <c r="DU120" s="931"/>
      <c r="DV120" s="932">
        <v>116</v>
      </c>
      <c r="DW120" s="932"/>
      <c r="DX120" s="932"/>
      <c r="DY120" s="932"/>
      <c r="DZ120" s="933"/>
    </row>
    <row r="121" spans="1:130" s="230" customFormat="1" ht="26.25" customHeight="1" x14ac:dyDescent="0.2">
      <c r="A121" s="1057"/>
      <c r="B121" s="949"/>
      <c r="C121" s="974" t="s">
        <v>474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419</v>
      </c>
      <c r="AB121" s="959"/>
      <c r="AC121" s="959"/>
      <c r="AD121" s="959"/>
      <c r="AE121" s="960"/>
      <c r="AF121" s="961" t="s">
        <v>419</v>
      </c>
      <c r="AG121" s="959"/>
      <c r="AH121" s="959"/>
      <c r="AI121" s="959"/>
      <c r="AJ121" s="960"/>
      <c r="AK121" s="961" t="s">
        <v>419</v>
      </c>
      <c r="AL121" s="959"/>
      <c r="AM121" s="959"/>
      <c r="AN121" s="959"/>
      <c r="AO121" s="960"/>
      <c r="AP121" s="962" t="s">
        <v>419</v>
      </c>
      <c r="AQ121" s="963"/>
      <c r="AR121" s="963"/>
      <c r="AS121" s="963"/>
      <c r="AT121" s="964"/>
      <c r="AU121" s="994"/>
      <c r="AV121" s="995"/>
      <c r="AW121" s="995"/>
      <c r="AX121" s="995"/>
      <c r="AY121" s="996"/>
      <c r="AZ121" s="922" t="s">
        <v>475</v>
      </c>
      <c r="BA121" s="923"/>
      <c r="BB121" s="923"/>
      <c r="BC121" s="923"/>
      <c r="BD121" s="923"/>
      <c r="BE121" s="923"/>
      <c r="BF121" s="923"/>
      <c r="BG121" s="923"/>
      <c r="BH121" s="923"/>
      <c r="BI121" s="923"/>
      <c r="BJ121" s="923"/>
      <c r="BK121" s="923"/>
      <c r="BL121" s="923"/>
      <c r="BM121" s="923"/>
      <c r="BN121" s="923"/>
      <c r="BO121" s="923"/>
      <c r="BP121" s="924"/>
      <c r="BQ121" s="925">
        <v>441</v>
      </c>
      <c r="BR121" s="926"/>
      <c r="BS121" s="926"/>
      <c r="BT121" s="926"/>
      <c r="BU121" s="926"/>
      <c r="BV121" s="926" t="s">
        <v>444</v>
      </c>
      <c r="BW121" s="926"/>
      <c r="BX121" s="926"/>
      <c r="BY121" s="926"/>
      <c r="BZ121" s="926"/>
      <c r="CA121" s="926" t="s">
        <v>419</v>
      </c>
      <c r="CB121" s="926"/>
      <c r="CC121" s="926"/>
      <c r="CD121" s="926"/>
      <c r="CE121" s="926"/>
      <c r="CF121" s="920" t="s">
        <v>419</v>
      </c>
      <c r="CG121" s="921"/>
      <c r="CH121" s="921"/>
      <c r="CI121" s="921"/>
      <c r="CJ121" s="921"/>
      <c r="CK121" s="1009"/>
      <c r="CL121" s="1010"/>
      <c r="CM121" s="1010"/>
      <c r="CN121" s="1010"/>
      <c r="CO121" s="1011"/>
      <c r="CP121" s="1019" t="s">
        <v>412</v>
      </c>
      <c r="CQ121" s="1020"/>
      <c r="CR121" s="1020"/>
      <c r="CS121" s="1020"/>
      <c r="CT121" s="1020"/>
      <c r="CU121" s="1020"/>
      <c r="CV121" s="1020"/>
      <c r="CW121" s="1020"/>
      <c r="CX121" s="1020"/>
      <c r="CY121" s="1020"/>
      <c r="CZ121" s="1020"/>
      <c r="DA121" s="1020"/>
      <c r="DB121" s="1020"/>
      <c r="DC121" s="1020"/>
      <c r="DD121" s="1020"/>
      <c r="DE121" s="1020"/>
      <c r="DF121" s="1021"/>
      <c r="DG121" s="925">
        <v>13854</v>
      </c>
      <c r="DH121" s="926"/>
      <c r="DI121" s="926"/>
      <c r="DJ121" s="926"/>
      <c r="DK121" s="926"/>
      <c r="DL121" s="926">
        <v>11070</v>
      </c>
      <c r="DM121" s="926"/>
      <c r="DN121" s="926"/>
      <c r="DO121" s="926"/>
      <c r="DP121" s="926"/>
      <c r="DQ121" s="926">
        <v>7909</v>
      </c>
      <c r="DR121" s="926"/>
      <c r="DS121" s="926"/>
      <c r="DT121" s="926"/>
      <c r="DU121" s="926"/>
      <c r="DV121" s="927">
        <v>0.2</v>
      </c>
      <c r="DW121" s="927"/>
      <c r="DX121" s="927"/>
      <c r="DY121" s="927"/>
      <c r="DZ121" s="928"/>
    </row>
    <row r="122" spans="1:130" s="230" customFormat="1" ht="26.25" customHeight="1" x14ac:dyDescent="0.2">
      <c r="A122" s="1057"/>
      <c r="B122" s="949"/>
      <c r="C122" s="922" t="s">
        <v>457</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419</v>
      </c>
      <c r="AB122" s="959"/>
      <c r="AC122" s="959"/>
      <c r="AD122" s="959"/>
      <c r="AE122" s="960"/>
      <c r="AF122" s="961" t="s">
        <v>419</v>
      </c>
      <c r="AG122" s="959"/>
      <c r="AH122" s="959"/>
      <c r="AI122" s="959"/>
      <c r="AJ122" s="960"/>
      <c r="AK122" s="961" t="s">
        <v>419</v>
      </c>
      <c r="AL122" s="959"/>
      <c r="AM122" s="959"/>
      <c r="AN122" s="959"/>
      <c r="AO122" s="960"/>
      <c r="AP122" s="962" t="s">
        <v>419</v>
      </c>
      <c r="AQ122" s="963"/>
      <c r="AR122" s="963"/>
      <c r="AS122" s="963"/>
      <c r="AT122" s="964"/>
      <c r="AU122" s="994"/>
      <c r="AV122" s="995"/>
      <c r="AW122" s="995"/>
      <c r="AX122" s="995"/>
      <c r="AY122" s="996"/>
      <c r="AZ122" s="973" t="s">
        <v>476</v>
      </c>
      <c r="BA122" s="965"/>
      <c r="BB122" s="965"/>
      <c r="BC122" s="965"/>
      <c r="BD122" s="965"/>
      <c r="BE122" s="965"/>
      <c r="BF122" s="965"/>
      <c r="BG122" s="965"/>
      <c r="BH122" s="965"/>
      <c r="BI122" s="965"/>
      <c r="BJ122" s="965"/>
      <c r="BK122" s="965"/>
      <c r="BL122" s="965"/>
      <c r="BM122" s="965"/>
      <c r="BN122" s="965"/>
      <c r="BO122" s="965"/>
      <c r="BP122" s="966"/>
      <c r="BQ122" s="999">
        <v>5874362</v>
      </c>
      <c r="BR122" s="1000"/>
      <c r="BS122" s="1000"/>
      <c r="BT122" s="1000"/>
      <c r="BU122" s="1000"/>
      <c r="BV122" s="1000">
        <v>5837276</v>
      </c>
      <c r="BW122" s="1000"/>
      <c r="BX122" s="1000"/>
      <c r="BY122" s="1000"/>
      <c r="BZ122" s="1000"/>
      <c r="CA122" s="1000">
        <v>5859635</v>
      </c>
      <c r="CB122" s="1000"/>
      <c r="CC122" s="1000"/>
      <c r="CD122" s="1000"/>
      <c r="CE122" s="1000"/>
      <c r="CF122" s="1017">
        <v>170.7</v>
      </c>
      <c r="CG122" s="1018"/>
      <c r="CH122" s="1018"/>
      <c r="CI122" s="1018"/>
      <c r="CJ122" s="1018"/>
      <c r="CK122" s="1009"/>
      <c r="CL122" s="1010"/>
      <c r="CM122" s="1010"/>
      <c r="CN122" s="1010"/>
      <c r="CO122" s="1011"/>
      <c r="CP122" s="1019" t="s">
        <v>415</v>
      </c>
      <c r="CQ122" s="1020"/>
      <c r="CR122" s="1020"/>
      <c r="CS122" s="1020"/>
      <c r="CT122" s="1020"/>
      <c r="CU122" s="1020"/>
      <c r="CV122" s="1020"/>
      <c r="CW122" s="1020"/>
      <c r="CX122" s="1020"/>
      <c r="CY122" s="1020"/>
      <c r="CZ122" s="1020"/>
      <c r="DA122" s="1020"/>
      <c r="DB122" s="1020"/>
      <c r="DC122" s="1020"/>
      <c r="DD122" s="1020"/>
      <c r="DE122" s="1020"/>
      <c r="DF122" s="1021"/>
      <c r="DG122" s="925">
        <v>476</v>
      </c>
      <c r="DH122" s="926"/>
      <c r="DI122" s="926"/>
      <c r="DJ122" s="926"/>
      <c r="DK122" s="926"/>
      <c r="DL122" s="926" t="s">
        <v>419</v>
      </c>
      <c r="DM122" s="926"/>
      <c r="DN122" s="926"/>
      <c r="DO122" s="926"/>
      <c r="DP122" s="926"/>
      <c r="DQ122" s="926" t="s">
        <v>419</v>
      </c>
      <c r="DR122" s="926"/>
      <c r="DS122" s="926"/>
      <c r="DT122" s="926"/>
      <c r="DU122" s="926"/>
      <c r="DV122" s="927" t="s">
        <v>419</v>
      </c>
      <c r="DW122" s="927"/>
      <c r="DX122" s="927"/>
      <c r="DY122" s="927"/>
      <c r="DZ122" s="928"/>
    </row>
    <row r="123" spans="1:130" s="230" customFormat="1" ht="26.25" customHeight="1" x14ac:dyDescent="0.2">
      <c r="A123" s="1057"/>
      <c r="B123" s="949"/>
      <c r="C123" s="922" t="s">
        <v>463</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419</v>
      </c>
      <c r="AB123" s="959"/>
      <c r="AC123" s="959"/>
      <c r="AD123" s="959"/>
      <c r="AE123" s="960"/>
      <c r="AF123" s="961" t="s">
        <v>419</v>
      </c>
      <c r="AG123" s="959"/>
      <c r="AH123" s="959"/>
      <c r="AI123" s="959"/>
      <c r="AJ123" s="960"/>
      <c r="AK123" s="961" t="s">
        <v>444</v>
      </c>
      <c r="AL123" s="959"/>
      <c r="AM123" s="959"/>
      <c r="AN123" s="959"/>
      <c r="AO123" s="960"/>
      <c r="AP123" s="962" t="s">
        <v>419</v>
      </c>
      <c r="AQ123" s="963"/>
      <c r="AR123" s="963"/>
      <c r="AS123" s="963"/>
      <c r="AT123" s="964"/>
      <c r="AU123" s="997"/>
      <c r="AV123" s="998"/>
      <c r="AW123" s="998"/>
      <c r="AX123" s="998"/>
      <c r="AY123" s="998"/>
      <c r="AZ123" s="251" t="s">
        <v>193</v>
      </c>
      <c r="BA123" s="251"/>
      <c r="BB123" s="251"/>
      <c r="BC123" s="251"/>
      <c r="BD123" s="251"/>
      <c r="BE123" s="251"/>
      <c r="BF123" s="251"/>
      <c r="BG123" s="251"/>
      <c r="BH123" s="251"/>
      <c r="BI123" s="251"/>
      <c r="BJ123" s="251"/>
      <c r="BK123" s="251"/>
      <c r="BL123" s="251"/>
      <c r="BM123" s="251"/>
      <c r="BN123" s="251"/>
      <c r="BO123" s="977" t="s">
        <v>477</v>
      </c>
      <c r="BP123" s="1005"/>
      <c r="BQ123" s="1063">
        <v>7834838</v>
      </c>
      <c r="BR123" s="1064"/>
      <c r="BS123" s="1064"/>
      <c r="BT123" s="1064"/>
      <c r="BU123" s="1064"/>
      <c r="BV123" s="1064">
        <v>8329160</v>
      </c>
      <c r="BW123" s="1064"/>
      <c r="BX123" s="1064"/>
      <c r="BY123" s="1064"/>
      <c r="BZ123" s="1064"/>
      <c r="CA123" s="1064">
        <v>8705423</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30" customFormat="1" ht="26.25" customHeight="1" thickBot="1" x14ac:dyDescent="0.25">
      <c r="A124" s="1057"/>
      <c r="B124" s="949"/>
      <c r="C124" s="922" t="s">
        <v>466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132</v>
      </c>
      <c r="AB124" s="959"/>
      <c r="AC124" s="959"/>
      <c r="AD124" s="959"/>
      <c r="AE124" s="960"/>
      <c r="AF124" s="961" t="s">
        <v>132</v>
      </c>
      <c r="AG124" s="959"/>
      <c r="AH124" s="959"/>
      <c r="AI124" s="959"/>
      <c r="AJ124" s="960"/>
      <c r="AK124" s="961" t="s">
        <v>132</v>
      </c>
      <c r="AL124" s="959"/>
      <c r="AM124" s="959"/>
      <c r="AN124" s="959"/>
      <c r="AO124" s="960"/>
      <c r="AP124" s="962" t="s">
        <v>132</v>
      </c>
      <c r="AQ124" s="963"/>
      <c r="AR124" s="963"/>
      <c r="AS124" s="963"/>
      <c r="AT124" s="964"/>
      <c r="AU124" s="1059" t="s">
        <v>478</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93.1</v>
      </c>
      <c r="BR124" s="1027"/>
      <c r="BS124" s="1027"/>
      <c r="BT124" s="1027"/>
      <c r="BU124" s="1027"/>
      <c r="BV124" s="1027">
        <v>79.900000000000006</v>
      </c>
      <c r="BW124" s="1027"/>
      <c r="BX124" s="1027"/>
      <c r="BY124" s="1027"/>
      <c r="BZ124" s="1027"/>
      <c r="CA124" s="1027">
        <v>76.8</v>
      </c>
      <c r="CB124" s="1027"/>
      <c r="CC124" s="1027"/>
      <c r="CD124" s="1027"/>
      <c r="CE124" s="1027"/>
      <c r="CF124" s="1028"/>
      <c r="CG124" s="1029"/>
      <c r="CH124" s="1029"/>
      <c r="CI124" s="1029"/>
      <c r="CJ124" s="1030"/>
      <c r="CK124" s="1012"/>
      <c r="CL124" s="1012"/>
      <c r="CM124" s="1012"/>
      <c r="CN124" s="1012"/>
      <c r="CO124" s="1013"/>
      <c r="CP124" s="1019" t="s">
        <v>479</v>
      </c>
      <c r="CQ124" s="1020"/>
      <c r="CR124" s="1020"/>
      <c r="CS124" s="1020"/>
      <c r="CT124" s="1020"/>
      <c r="CU124" s="1020"/>
      <c r="CV124" s="1020"/>
      <c r="CW124" s="1020"/>
      <c r="CX124" s="1020"/>
      <c r="CY124" s="1020"/>
      <c r="CZ124" s="1020"/>
      <c r="DA124" s="1020"/>
      <c r="DB124" s="1020"/>
      <c r="DC124" s="1020"/>
      <c r="DD124" s="1020"/>
      <c r="DE124" s="1020"/>
      <c r="DF124" s="1021"/>
      <c r="DG124" s="1004" t="s">
        <v>419</v>
      </c>
      <c r="DH124" s="986"/>
      <c r="DI124" s="986"/>
      <c r="DJ124" s="986"/>
      <c r="DK124" s="987"/>
      <c r="DL124" s="985" t="s">
        <v>419</v>
      </c>
      <c r="DM124" s="986"/>
      <c r="DN124" s="986"/>
      <c r="DO124" s="986"/>
      <c r="DP124" s="987"/>
      <c r="DQ124" s="985" t="s">
        <v>419</v>
      </c>
      <c r="DR124" s="986"/>
      <c r="DS124" s="986"/>
      <c r="DT124" s="986"/>
      <c r="DU124" s="987"/>
      <c r="DV124" s="988" t="s">
        <v>132</v>
      </c>
      <c r="DW124" s="989"/>
      <c r="DX124" s="989"/>
      <c r="DY124" s="989"/>
      <c r="DZ124" s="990"/>
    </row>
    <row r="125" spans="1:130" s="230" customFormat="1" ht="26.25" customHeight="1" x14ac:dyDescent="0.2">
      <c r="A125" s="1057"/>
      <c r="B125" s="949"/>
      <c r="C125" s="922" t="s">
        <v>468</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419</v>
      </c>
      <c r="AB125" s="959"/>
      <c r="AC125" s="959"/>
      <c r="AD125" s="959"/>
      <c r="AE125" s="960"/>
      <c r="AF125" s="961" t="s">
        <v>419</v>
      </c>
      <c r="AG125" s="959"/>
      <c r="AH125" s="959"/>
      <c r="AI125" s="959"/>
      <c r="AJ125" s="960"/>
      <c r="AK125" s="961" t="s">
        <v>480</v>
      </c>
      <c r="AL125" s="959"/>
      <c r="AM125" s="959"/>
      <c r="AN125" s="959"/>
      <c r="AO125" s="960"/>
      <c r="AP125" s="962" t="s">
        <v>419</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481</v>
      </c>
      <c r="CL125" s="1007"/>
      <c r="CM125" s="1007"/>
      <c r="CN125" s="1007"/>
      <c r="CO125" s="1008"/>
      <c r="CP125" s="929" t="s">
        <v>482</v>
      </c>
      <c r="CQ125" s="897"/>
      <c r="CR125" s="897"/>
      <c r="CS125" s="897"/>
      <c r="CT125" s="897"/>
      <c r="CU125" s="897"/>
      <c r="CV125" s="897"/>
      <c r="CW125" s="897"/>
      <c r="CX125" s="897"/>
      <c r="CY125" s="897"/>
      <c r="CZ125" s="897"/>
      <c r="DA125" s="897"/>
      <c r="DB125" s="897"/>
      <c r="DC125" s="897"/>
      <c r="DD125" s="897"/>
      <c r="DE125" s="897"/>
      <c r="DF125" s="898"/>
      <c r="DG125" s="930" t="s">
        <v>419</v>
      </c>
      <c r="DH125" s="931"/>
      <c r="DI125" s="931"/>
      <c r="DJ125" s="931"/>
      <c r="DK125" s="931"/>
      <c r="DL125" s="931" t="s">
        <v>419</v>
      </c>
      <c r="DM125" s="931"/>
      <c r="DN125" s="931"/>
      <c r="DO125" s="931"/>
      <c r="DP125" s="931"/>
      <c r="DQ125" s="931" t="s">
        <v>132</v>
      </c>
      <c r="DR125" s="931"/>
      <c r="DS125" s="931"/>
      <c r="DT125" s="931"/>
      <c r="DU125" s="931"/>
      <c r="DV125" s="932" t="s">
        <v>419</v>
      </c>
      <c r="DW125" s="932"/>
      <c r="DX125" s="932"/>
      <c r="DY125" s="932"/>
      <c r="DZ125" s="933"/>
    </row>
    <row r="126" spans="1:130" s="230" customFormat="1" ht="26.25" customHeight="1" thickBot="1" x14ac:dyDescent="0.25">
      <c r="A126" s="1057"/>
      <c r="B126" s="949"/>
      <c r="C126" s="922" t="s">
        <v>470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319</v>
      </c>
      <c r="AB126" s="959"/>
      <c r="AC126" s="959"/>
      <c r="AD126" s="959"/>
      <c r="AE126" s="960"/>
      <c r="AF126" s="961">
        <v>128</v>
      </c>
      <c r="AG126" s="959"/>
      <c r="AH126" s="959"/>
      <c r="AI126" s="959"/>
      <c r="AJ126" s="960"/>
      <c r="AK126" s="961">
        <v>25</v>
      </c>
      <c r="AL126" s="959"/>
      <c r="AM126" s="959"/>
      <c r="AN126" s="959"/>
      <c r="AO126" s="960"/>
      <c r="AP126" s="962">
        <v>0</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483</v>
      </c>
      <c r="CQ126" s="923"/>
      <c r="CR126" s="923"/>
      <c r="CS126" s="923"/>
      <c r="CT126" s="923"/>
      <c r="CU126" s="923"/>
      <c r="CV126" s="923"/>
      <c r="CW126" s="923"/>
      <c r="CX126" s="923"/>
      <c r="CY126" s="923"/>
      <c r="CZ126" s="923"/>
      <c r="DA126" s="923"/>
      <c r="DB126" s="923"/>
      <c r="DC126" s="923"/>
      <c r="DD126" s="923"/>
      <c r="DE126" s="923"/>
      <c r="DF126" s="924"/>
      <c r="DG126" s="925" t="s">
        <v>132</v>
      </c>
      <c r="DH126" s="926"/>
      <c r="DI126" s="926"/>
      <c r="DJ126" s="926"/>
      <c r="DK126" s="926"/>
      <c r="DL126" s="926" t="s">
        <v>419</v>
      </c>
      <c r="DM126" s="926"/>
      <c r="DN126" s="926"/>
      <c r="DO126" s="926"/>
      <c r="DP126" s="926"/>
      <c r="DQ126" s="926" t="s">
        <v>132</v>
      </c>
      <c r="DR126" s="926"/>
      <c r="DS126" s="926"/>
      <c r="DT126" s="926"/>
      <c r="DU126" s="926"/>
      <c r="DV126" s="927" t="s">
        <v>132</v>
      </c>
      <c r="DW126" s="927"/>
      <c r="DX126" s="927"/>
      <c r="DY126" s="927"/>
      <c r="DZ126" s="928"/>
    </row>
    <row r="127" spans="1:130" s="230" customFormat="1" ht="26.25" customHeight="1" x14ac:dyDescent="0.2">
      <c r="A127" s="1058"/>
      <c r="B127" s="951"/>
      <c r="C127" s="973" t="s">
        <v>484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132</v>
      </c>
      <c r="AB127" s="959"/>
      <c r="AC127" s="959"/>
      <c r="AD127" s="959"/>
      <c r="AE127" s="960"/>
      <c r="AF127" s="961" t="s">
        <v>132</v>
      </c>
      <c r="AG127" s="959"/>
      <c r="AH127" s="959"/>
      <c r="AI127" s="959"/>
      <c r="AJ127" s="960"/>
      <c r="AK127" s="961" t="s">
        <v>419</v>
      </c>
      <c r="AL127" s="959"/>
      <c r="AM127" s="959"/>
      <c r="AN127" s="959"/>
      <c r="AO127" s="960"/>
      <c r="AP127" s="962" t="s">
        <v>132</v>
      </c>
      <c r="AQ127" s="963"/>
      <c r="AR127" s="963"/>
      <c r="AS127" s="963"/>
      <c r="AT127" s="964"/>
      <c r="AU127" s="232"/>
      <c r="AV127" s="232"/>
      <c r="AW127" s="232"/>
      <c r="AX127" s="1031" t="s">
        <v>485</v>
      </c>
      <c r="AY127" s="1032"/>
      <c r="AZ127" s="1032"/>
      <c r="BA127" s="1032"/>
      <c r="BB127" s="1032"/>
      <c r="BC127" s="1032"/>
      <c r="BD127" s="1032"/>
      <c r="BE127" s="1033"/>
      <c r="BF127" s="1034" t="s">
        <v>486</v>
      </c>
      <c r="BG127" s="1032"/>
      <c r="BH127" s="1032"/>
      <c r="BI127" s="1032"/>
      <c r="BJ127" s="1032"/>
      <c r="BK127" s="1032"/>
      <c r="BL127" s="1033"/>
      <c r="BM127" s="1034" t="s">
        <v>487</v>
      </c>
      <c r="BN127" s="1032"/>
      <c r="BO127" s="1032"/>
      <c r="BP127" s="1032"/>
      <c r="BQ127" s="1032"/>
      <c r="BR127" s="1032"/>
      <c r="BS127" s="1033"/>
      <c r="BT127" s="1034" t="s">
        <v>488</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489</v>
      </c>
      <c r="CQ127" s="923"/>
      <c r="CR127" s="923"/>
      <c r="CS127" s="923"/>
      <c r="CT127" s="923"/>
      <c r="CU127" s="923"/>
      <c r="CV127" s="923"/>
      <c r="CW127" s="923"/>
      <c r="CX127" s="923"/>
      <c r="CY127" s="923"/>
      <c r="CZ127" s="923"/>
      <c r="DA127" s="923"/>
      <c r="DB127" s="923"/>
      <c r="DC127" s="923"/>
      <c r="DD127" s="923"/>
      <c r="DE127" s="923"/>
      <c r="DF127" s="924"/>
      <c r="DG127" s="925" t="s">
        <v>480</v>
      </c>
      <c r="DH127" s="926"/>
      <c r="DI127" s="926"/>
      <c r="DJ127" s="926"/>
      <c r="DK127" s="926"/>
      <c r="DL127" s="926" t="s">
        <v>419</v>
      </c>
      <c r="DM127" s="926"/>
      <c r="DN127" s="926"/>
      <c r="DO127" s="926"/>
      <c r="DP127" s="926"/>
      <c r="DQ127" s="926" t="s">
        <v>480</v>
      </c>
      <c r="DR127" s="926"/>
      <c r="DS127" s="926"/>
      <c r="DT127" s="926"/>
      <c r="DU127" s="926"/>
      <c r="DV127" s="927" t="s">
        <v>132</v>
      </c>
      <c r="DW127" s="927"/>
      <c r="DX127" s="927"/>
      <c r="DY127" s="927"/>
      <c r="DZ127" s="928"/>
    </row>
    <row r="128" spans="1:130" s="230" customFormat="1" ht="26.25" customHeight="1" thickBot="1" x14ac:dyDescent="0.25">
      <c r="A128" s="1041" t="s">
        <v>490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491</v>
      </c>
      <c r="X128" s="1043"/>
      <c r="Y128" s="1043"/>
      <c r="Z128" s="1044"/>
      <c r="AA128" s="1045">
        <v>450</v>
      </c>
      <c r="AB128" s="1046"/>
      <c r="AC128" s="1046"/>
      <c r="AD128" s="1046"/>
      <c r="AE128" s="1047"/>
      <c r="AF128" s="1048">
        <v>450</v>
      </c>
      <c r="AG128" s="1046"/>
      <c r="AH128" s="1046"/>
      <c r="AI128" s="1046"/>
      <c r="AJ128" s="1047"/>
      <c r="AK128" s="1048">
        <v>42</v>
      </c>
      <c r="AL128" s="1046"/>
      <c r="AM128" s="1046"/>
      <c r="AN128" s="1046"/>
      <c r="AO128" s="1047"/>
      <c r="AP128" s="1049"/>
      <c r="AQ128" s="1050"/>
      <c r="AR128" s="1050"/>
      <c r="AS128" s="1050"/>
      <c r="AT128" s="1051"/>
      <c r="AU128" s="232"/>
      <c r="AV128" s="232"/>
      <c r="AW128" s="232"/>
      <c r="AX128" s="896" t="s">
        <v>492</v>
      </c>
      <c r="AY128" s="897"/>
      <c r="AZ128" s="897"/>
      <c r="BA128" s="897"/>
      <c r="BB128" s="897"/>
      <c r="BC128" s="897"/>
      <c r="BD128" s="897"/>
      <c r="BE128" s="898"/>
      <c r="BF128" s="1052" t="s">
        <v>419</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493</v>
      </c>
      <c r="CQ128" s="726"/>
      <c r="CR128" s="726"/>
      <c r="CS128" s="726"/>
      <c r="CT128" s="726"/>
      <c r="CU128" s="726"/>
      <c r="CV128" s="726"/>
      <c r="CW128" s="726"/>
      <c r="CX128" s="726"/>
      <c r="CY128" s="726"/>
      <c r="CZ128" s="726"/>
      <c r="DA128" s="726"/>
      <c r="DB128" s="726"/>
      <c r="DC128" s="726"/>
      <c r="DD128" s="726"/>
      <c r="DE128" s="726"/>
      <c r="DF128" s="1036"/>
      <c r="DG128" s="1037" t="s">
        <v>419</v>
      </c>
      <c r="DH128" s="1038"/>
      <c r="DI128" s="1038"/>
      <c r="DJ128" s="1038"/>
      <c r="DK128" s="1038"/>
      <c r="DL128" s="1038" t="s">
        <v>419</v>
      </c>
      <c r="DM128" s="1038"/>
      <c r="DN128" s="1038"/>
      <c r="DO128" s="1038"/>
      <c r="DP128" s="1038"/>
      <c r="DQ128" s="1038" t="s">
        <v>419</v>
      </c>
      <c r="DR128" s="1038"/>
      <c r="DS128" s="1038"/>
      <c r="DT128" s="1038"/>
      <c r="DU128" s="1038"/>
      <c r="DV128" s="1039" t="s">
        <v>419</v>
      </c>
      <c r="DW128" s="1039"/>
      <c r="DX128" s="1039"/>
      <c r="DY128" s="1039"/>
      <c r="DZ128" s="1040"/>
    </row>
    <row r="129" spans="1:131" s="230" customFormat="1" ht="26.25" customHeight="1" x14ac:dyDescent="0.2">
      <c r="A129" s="934" t="s">
        <v>109</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494</v>
      </c>
      <c r="X129" s="1071"/>
      <c r="Y129" s="1071"/>
      <c r="Z129" s="1072"/>
      <c r="AA129" s="958">
        <v>3716429</v>
      </c>
      <c r="AB129" s="959"/>
      <c r="AC129" s="959"/>
      <c r="AD129" s="959"/>
      <c r="AE129" s="960"/>
      <c r="AF129" s="961">
        <v>3950646</v>
      </c>
      <c r="AG129" s="959"/>
      <c r="AH129" s="959"/>
      <c r="AI129" s="959"/>
      <c r="AJ129" s="960"/>
      <c r="AK129" s="961">
        <v>3873716</v>
      </c>
      <c r="AL129" s="959"/>
      <c r="AM129" s="959"/>
      <c r="AN129" s="959"/>
      <c r="AO129" s="960"/>
      <c r="AP129" s="1073"/>
      <c r="AQ129" s="1074"/>
      <c r="AR129" s="1074"/>
      <c r="AS129" s="1074"/>
      <c r="AT129" s="1075"/>
      <c r="AU129" s="233"/>
      <c r="AV129" s="233"/>
      <c r="AW129" s="233"/>
      <c r="AX129" s="1065" t="s">
        <v>495</v>
      </c>
      <c r="AY129" s="923"/>
      <c r="AZ129" s="923"/>
      <c r="BA129" s="923"/>
      <c r="BB129" s="923"/>
      <c r="BC129" s="923"/>
      <c r="BD129" s="923"/>
      <c r="BE129" s="924"/>
      <c r="BF129" s="1066" t="s">
        <v>419</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496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497</v>
      </c>
      <c r="X130" s="1071"/>
      <c r="Y130" s="1071"/>
      <c r="Z130" s="1072"/>
      <c r="AA130" s="958">
        <v>434528</v>
      </c>
      <c r="AB130" s="959"/>
      <c r="AC130" s="959"/>
      <c r="AD130" s="959"/>
      <c r="AE130" s="960"/>
      <c r="AF130" s="961">
        <v>445863</v>
      </c>
      <c r="AG130" s="959"/>
      <c r="AH130" s="959"/>
      <c r="AI130" s="959"/>
      <c r="AJ130" s="960"/>
      <c r="AK130" s="961">
        <v>440839</v>
      </c>
      <c r="AL130" s="959"/>
      <c r="AM130" s="959"/>
      <c r="AN130" s="959"/>
      <c r="AO130" s="960"/>
      <c r="AP130" s="1073"/>
      <c r="AQ130" s="1074"/>
      <c r="AR130" s="1074"/>
      <c r="AS130" s="1074"/>
      <c r="AT130" s="1075"/>
      <c r="AU130" s="233"/>
      <c r="AV130" s="233"/>
      <c r="AW130" s="233"/>
      <c r="AX130" s="1065" t="s">
        <v>498</v>
      </c>
      <c r="AY130" s="923"/>
      <c r="AZ130" s="923"/>
      <c r="BA130" s="923"/>
      <c r="BB130" s="923"/>
      <c r="BC130" s="923"/>
      <c r="BD130" s="923"/>
      <c r="BE130" s="924"/>
      <c r="BF130" s="1101">
        <v>9.1</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499</v>
      </c>
      <c r="X131" s="1108"/>
      <c r="Y131" s="1108"/>
      <c r="Z131" s="1109"/>
      <c r="AA131" s="1004">
        <v>3281901</v>
      </c>
      <c r="AB131" s="986"/>
      <c r="AC131" s="986"/>
      <c r="AD131" s="986"/>
      <c r="AE131" s="987"/>
      <c r="AF131" s="985">
        <v>3504783</v>
      </c>
      <c r="AG131" s="986"/>
      <c r="AH131" s="986"/>
      <c r="AI131" s="986"/>
      <c r="AJ131" s="987"/>
      <c r="AK131" s="985">
        <v>3432877</v>
      </c>
      <c r="AL131" s="986"/>
      <c r="AM131" s="986"/>
      <c r="AN131" s="986"/>
      <c r="AO131" s="987"/>
      <c r="AP131" s="1110"/>
      <c r="AQ131" s="1111"/>
      <c r="AR131" s="1111"/>
      <c r="AS131" s="1111"/>
      <c r="AT131" s="1112"/>
      <c r="AU131" s="233"/>
      <c r="AV131" s="233"/>
      <c r="AW131" s="233"/>
      <c r="AX131" s="1083" t="s">
        <v>500</v>
      </c>
      <c r="AY131" s="726"/>
      <c r="AZ131" s="726"/>
      <c r="BA131" s="726"/>
      <c r="BB131" s="726"/>
      <c r="BC131" s="726"/>
      <c r="BD131" s="726"/>
      <c r="BE131" s="1036"/>
      <c r="BF131" s="1084">
        <v>76.8</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501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502</v>
      </c>
      <c r="W132" s="1094"/>
      <c r="X132" s="1094"/>
      <c r="Y132" s="1094"/>
      <c r="Z132" s="1095"/>
      <c r="AA132" s="1096">
        <v>8.8299738469999998</v>
      </c>
      <c r="AB132" s="1097"/>
      <c r="AC132" s="1097"/>
      <c r="AD132" s="1097"/>
      <c r="AE132" s="1098"/>
      <c r="AF132" s="1099">
        <v>9.3804666369999996</v>
      </c>
      <c r="AG132" s="1097"/>
      <c r="AH132" s="1097"/>
      <c r="AI132" s="1097"/>
      <c r="AJ132" s="1098"/>
      <c r="AK132" s="1099">
        <v>9.3484269900000001</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503</v>
      </c>
      <c r="W133" s="1077"/>
      <c r="X133" s="1077"/>
      <c r="Y133" s="1077"/>
      <c r="Z133" s="1078"/>
      <c r="AA133" s="1079">
        <v>8.9</v>
      </c>
      <c r="AB133" s="1080"/>
      <c r="AC133" s="1080"/>
      <c r="AD133" s="1080"/>
      <c r="AE133" s="1081"/>
      <c r="AF133" s="1079">
        <v>8.9</v>
      </c>
      <c r="AG133" s="1080"/>
      <c r="AH133" s="1080"/>
      <c r="AI133" s="1080"/>
      <c r="AJ133" s="1081"/>
      <c r="AK133" s="1079">
        <v>9.1</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WJhgf2Dow2Jz/C8FWxXxgTroMCs3FjVB/FRiWht4KuR+6CHz+pduULs5Vfd/hyR3mm4LLeG+R5BAsoHmjeRKIg==" saltValue="2OCoXxuuwOM2nOczxYg/W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504</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WnNunJbwYmW13Kzdzf+lz2J4c3ytDaFTfDPSzjI3CImIIh+hhe2BXcBFMf9Wl08g0Rg3EawFYbvUfyDyRqXJrA==" saltValue="9fd8iABmzxf7FHsN3w2st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16"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Zk1KQzpVmf1bGWNINZGueQVI+WqCIlD4EgXby/v0iWrmQwjk5Wp7ybao0pFwN1t9xrNJ8E8pK19K4zJv4junXA==" saltValue="rVm6qVFFpeWfpCpUgN9DD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505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506</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507</v>
      </c>
      <c r="AP7" s="272"/>
      <c r="AQ7" s="273" t="s">
        <v>508</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509</v>
      </c>
      <c r="AQ8" s="279" t="s">
        <v>510</v>
      </c>
      <c r="AR8" s="280" t="s">
        <v>511</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512</v>
      </c>
      <c r="AL9" s="1117"/>
      <c r="AM9" s="1117"/>
      <c r="AN9" s="1118"/>
      <c r="AO9" s="281">
        <v>1223731</v>
      </c>
      <c r="AP9" s="281">
        <v>110058</v>
      </c>
      <c r="AQ9" s="282">
        <v>104296</v>
      </c>
      <c r="AR9" s="283">
        <v>5.5</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513</v>
      </c>
      <c r="AL10" s="1117"/>
      <c r="AM10" s="1117"/>
      <c r="AN10" s="1118"/>
      <c r="AO10" s="284">
        <v>15833</v>
      </c>
      <c r="AP10" s="284">
        <v>1424</v>
      </c>
      <c r="AQ10" s="285">
        <v>16614</v>
      </c>
      <c r="AR10" s="286">
        <v>-91.4</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514</v>
      </c>
      <c r="AL11" s="1117"/>
      <c r="AM11" s="1117"/>
      <c r="AN11" s="1118"/>
      <c r="AO11" s="284">
        <v>8000</v>
      </c>
      <c r="AP11" s="284">
        <v>719</v>
      </c>
      <c r="AQ11" s="285">
        <v>799</v>
      </c>
      <c r="AR11" s="286">
        <v>-10</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515</v>
      </c>
      <c r="AL12" s="1117"/>
      <c r="AM12" s="1117"/>
      <c r="AN12" s="1118"/>
      <c r="AO12" s="284" t="s">
        <v>516</v>
      </c>
      <c r="AP12" s="284" t="s">
        <v>516</v>
      </c>
      <c r="AQ12" s="285" t="s">
        <v>516</v>
      </c>
      <c r="AR12" s="286" t="s">
        <v>516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517</v>
      </c>
      <c r="AL13" s="1117"/>
      <c r="AM13" s="1117"/>
      <c r="AN13" s="1118"/>
      <c r="AO13" s="284">
        <v>61648</v>
      </c>
      <c r="AP13" s="284">
        <v>5544</v>
      </c>
      <c r="AQ13" s="285">
        <v>4504</v>
      </c>
      <c r="AR13" s="286">
        <v>23.1</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518</v>
      </c>
      <c r="AL14" s="1117"/>
      <c r="AM14" s="1117"/>
      <c r="AN14" s="1118"/>
      <c r="AO14" s="284" t="s">
        <v>516</v>
      </c>
      <c r="AP14" s="284" t="s">
        <v>516</v>
      </c>
      <c r="AQ14" s="285">
        <v>2125</v>
      </c>
      <c r="AR14" s="286" t="s">
        <v>516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519</v>
      </c>
      <c r="AL15" s="1120"/>
      <c r="AM15" s="1120"/>
      <c r="AN15" s="1121"/>
      <c r="AO15" s="284">
        <v>-85685</v>
      </c>
      <c r="AP15" s="284">
        <v>-7706</v>
      </c>
      <c r="AQ15" s="285">
        <v>-7352</v>
      </c>
      <c r="AR15" s="286">
        <v>4.8</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193</v>
      </c>
      <c r="AL16" s="1120"/>
      <c r="AM16" s="1120"/>
      <c r="AN16" s="1121"/>
      <c r="AO16" s="284">
        <v>1223527</v>
      </c>
      <c r="AP16" s="284">
        <v>110039</v>
      </c>
      <c r="AQ16" s="285">
        <v>120986</v>
      </c>
      <c r="AR16" s="286">
        <v>-9</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520</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521</v>
      </c>
      <c r="AP20" s="293" t="s">
        <v>522</v>
      </c>
      <c r="AQ20" s="294" t="s">
        <v>523</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524</v>
      </c>
      <c r="AL21" s="1123"/>
      <c r="AM21" s="1123"/>
      <c r="AN21" s="1124"/>
      <c r="AO21" s="297">
        <v>9.44</v>
      </c>
      <c r="AP21" s="298">
        <v>10.56</v>
      </c>
      <c r="AQ21" s="299">
        <v>-1.1200000000000001</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525</v>
      </c>
      <c r="AL22" s="1123"/>
      <c r="AM22" s="1123"/>
      <c r="AN22" s="1124"/>
      <c r="AO22" s="302">
        <v>96.5</v>
      </c>
      <c r="AP22" s="303">
        <v>96.8</v>
      </c>
      <c r="AQ22" s="304">
        <v>-0.3</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3" t="s">
        <v>526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2" x14ac:dyDescent="0.2">
      <c r="A27" s="309"/>
      <c r="AO27" s="262"/>
      <c r="AP27" s="262"/>
      <c r="AQ27" s="262"/>
      <c r="AR27" s="262"/>
      <c r="AS27" s="262"/>
      <c r="AT27" s="262"/>
    </row>
    <row r="28" spans="1:46" ht="16.2" x14ac:dyDescent="0.2">
      <c r="A28" s="263" t="s">
        <v>527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528</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507</v>
      </c>
      <c r="AP30" s="272"/>
      <c r="AQ30" s="273" t="s">
        <v>508</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509</v>
      </c>
      <c r="AQ31" s="279" t="s">
        <v>510</v>
      </c>
      <c r="AR31" s="280" t="s">
        <v>511</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529</v>
      </c>
      <c r="AL32" s="1131"/>
      <c r="AM32" s="1131"/>
      <c r="AN32" s="1132"/>
      <c r="AO32" s="312">
        <v>593419</v>
      </c>
      <c r="AP32" s="312">
        <v>53370</v>
      </c>
      <c r="AQ32" s="313">
        <v>60627</v>
      </c>
      <c r="AR32" s="314">
        <v>-12</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530</v>
      </c>
      <c r="AL33" s="1131"/>
      <c r="AM33" s="1131"/>
      <c r="AN33" s="1132"/>
      <c r="AO33" s="312" t="s">
        <v>516</v>
      </c>
      <c r="AP33" s="312" t="s">
        <v>516</v>
      </c>
      <c r="AQ33" s="313" t="s">
        <v>516</v>
      </c>
      <c r="AR33" s="314" t="s">
        <v>516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531</v>
      </c>
      <c r="AL34" s="1131"/>
      <c r="AM34" s="1131"/>
      <c r="AN34" s="1132"/>
      <c r="AO34" s="312" t="s">
        <v>516</v>
      </c>
      <c r="AP34" s="312" t="s">
        <v>516</v>
      </c>
      <c r="AQ34" s="313" t="s">
        <v>516</v>
      </c>
      <c r="AR34" s="314" t="s">
        <v>516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532</v>
      </c>
      <c r="AL35" s="1131"/>
      <c r="AM35" s="1131"/>
      <c r="AN35" s="1132"/>
      <c r="AO35" s="312">
        <v>165354</v>
      </c>
      <c r="AP35" s="312">
        <v>14871</v>
      </c>
      <c r="AQ35" s="313">
        <v>21887</v>
      </c>
      <c r="AR35" s="314">
        <v>-32.1</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533</v>
      </c>
      <c r="AL36" s="1131"/>
      <c r="AM36" s="1131"/>
      <c r="AN36" s="1132"/>
      <c r="AO36" s="312">
        <v>3003</v>
      </c>
      <c r="AP36" s="312">
        <v>270</v>
      </c>
      <c r="AQ36" s="313">
        <v>5351</v>
      </c>
      <c r="AR36" s="314">
        <v>-95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534</v>
      </c>
      <c r="AL37" s="1131"/>
      <c r="AM37" s="1131"/>
      <c r="AN37" s="1132"/>
      <c r="AO37" s="312">
        <v>25</v>
      </c>
      <c r="AP37" s="312">
        <v>2</v>
      </c>
      <c r="AQ37" s="313">
        <v>569</v>
      </c>
      <c r="AR37" s="314">
        <v>-99.6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535</v>
      </c>
      <c r="AL38" s="1134"/>
      <c r="AM38" s="1134"/>
      <c r="AN38" s="1135"/>
      <c r="AO38" s="315" t="s">
        <v>516</v>
      </c>
      <c r="AP38" s="315" t="s">
        <v>516</v>
      </c>
      <c r="AQ38" s="316">
        <v>12</v>
      </c>
      <c r="AR38" s="304" t="s">
        <v>516</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536</v>
      </c>
      <c r="AL39" s="1134"/>
      <c r="AM39" s="1134"/>
      <c r="AN39" s="1135"/>
      <c r="AO39" s="312">
        <v>-42</v>
      </c>
      <c r="AP39" s="312">
        <v>-4</v>
      </c>
      <c r="AQ39" s="313">
        <v>-1532</v>
      </c>
      <c r="AR39" s="314">
        <v>-99.7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537</v>
      </c>
      <c r="AL40" s="1131"/>
      <c r="AM40" s="1131"/>
      <c r="AN40" s="1132"/>
      <c r="AO40" s="312">
        <v>-440839</v>
      </c>
      <c r="AP40" s="312">
        <v>-39647</v>
      </c>
      <c r="AQ40" s="313">
        <v>-57744</v>
      </c>
      <c r="AR40" s="314">
        <v>-31.3</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306</v>
      </c>
      <c r="AL41" s="1137"/>
      <c r="AM41" s="1137"/>
      <c r="AN41" s="1138"/>
      <c r="AO41" s="312">
        <v>320920</v>
      </c>
      <c r="AP41" s="312">
        <v>28862</v>
      </c>
      <c r="AQ41" s="313">
        <v>29170</v>
      </c>
      <c r="AR41" s="314">
        <v>-1.1000000000000001</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538</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539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507</v>
      </c>
      <c r="AN49" s="1127" t="s">
        <v>541</v>
      </c>
      <c r="AO49" s="1128"/>
      <c r="AP49" s="1128"/>
      <c r="AQ49" s="1128"/>
      <c r="AR49" s="112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542</v>
      </c>
      <c r="AO50" s="329" t="s">
        <v>543</v>
      </c>
      <c r="AP50" s="330" t="s">
        <v>544</v>
      </c>
      <c r="AQ50" s="331" t="s">
        <v>545</v>
      </c>
      <c r="AR50" s="332" t="s">
        <v>546</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547</v>
      </c>
      <c r="AL51" s="325"/>
      <c r="AM51" s="333">
        <v>1420054</v>
      </c>
      <c r="AN51" s="334">
        <v>116474</v>
      </c>
      <c r="AO51" s="335">
        <v>102.9</v>
      </c>
      <c r="AP51" s="336">
        <v>108252</v>
      </c>
      <c r="AQ51" s="337">
        <v>30.4</v>
      </c>
      <c r="AR51" s="338">
        <v>72.5</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548</v>
      </c>
      <c r="AM52" s="341">
        <v>809516</v>
      </c>
      <c r="AN52" s="342">
        <v>66397</v>
      </c>
      <c r="AO52" s="343">
        <v>35.200000000000003</v>
      </c>
      <c r="AP52" s="344">
        <v>50321</v>
      </c>
      <c r="AQ52" s="345">
        <v>7.6</v>
      </c>
      <c r="AR52" s="346">
        <v>27.6</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549</v>
      </c>
      <c r="AL53" s="325"/>
      <c r="AM53" s="333">
        <v>520209</v>
      </c>
      <c r="AN53" s="334">
        <v>43543</v>
      </c>
      <c r="AO53" s="335">
        <v>-62.6</v>
      </c>
      <c r="AP53" s="336">
        <v>93492</v>
      </c>
      <c r="AQ53" s="337">
        <v>-13.6</v>
      </c>
      <c r="AR53" s="338">
        <v>-49</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548</v>
      </c>
      <c r="AM54" s="341">
        <v>308904</v>
      </c>
      <c r="AN54" s="342">
        <v>25856</v>
      </c>
      <c r="AO54" s="343">
        <v>-61.1</v>
      </c>
      <c r="AP54" s="344">
        <v>53316</v>
      </c>
      <c r="AQ54" s="345">
        <v>6</v>
      </c>
      <c r="AR54" s="346">
        <v>-67.099999999999994</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550</v>
      </c>
      <c r="AL55" s="325"/>
      <c r="AM55" s="333">
        <v>996716</v>
      </c>
      <c r="AN55" s="334">
        <v>85401</v>
      </c>
      <c r="AO55" s="335">
        <v>96.1</v>
      </c>
      <c r="AP55" s="336">
        <v>94796</v>
      </c>
      <c r="AQ55" s="337">
        <v>1.4</v>
      </c>
      <c r="AR55" s="338">
        <v>94.7</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548</v>
      </c>
      <c r="AM56" s="341">
        <v>698913</v>
      </c>
      <c r="AN56" s="342">
        <v>59885</v>
      </c>
      <c r="AO56" s="343">
        <v>131.6</v>
      </c>
      <c r="AP56" s="344">
        <v>55781</v>
      </c>
      <c r="AQ56" s="345">
        <v>4.5999999999999996</v>
      </c>
      <c r="AR56" s="346">
        <v>127</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551</v>
      </c>
      <c r="AL57" s="325"/>
      <c r="AM57" s="333">
        <v>650197</v>
      </c>
      <c r="AN57" s="334">
        <v>56905</v>
      </c>
      <c r="AO57" s="335">
        <v>-33.4</v>
      </c>
      <c r="AP57" s="336">
        <v>85942</v>
      </c>
      <c r="AQ57" s="337">
        <v>-9.3000000000000007</v>
      </c>
      <c r="AR57" s="338">
        <v>-24.1</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548</v>
      </c>
      <c r="AM58" s="341">
        <v>324523</v>
      </c>
      <c r="AN58" s="342">
        <v>28402</v>
      </c>
      <c r="AO58" s="343">
        <v>-52.6</v>
      </c>
      <c r="AP58" s="344">
        <v>48630</v>
      </c>
      <c r="AQ58" s="345">
        <v>-12.8</v>
      </c>
      <c r="AR58" s="346">
        <v>-39.799999999999997</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552</v>
      </c>
      <c r="AL59" s="325"/>
      <c r="AM59" s="333">
        <v>585729</v>
      </c>
      <c r="AN59" s="334">
        <v>52678</v>
      </c>
      <c r="AO59" s="335">
        <v>-7.4</v>
      </c>
      <c r="AP59" s="336">
        <v>95007</v>
      </c>
      <c r="AQ59" s="337">
        <v>10.5</v>
      </c>
      <c r="AR59" s="338">
        <v>-17.899999999999999</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548</v>
      </c>
      <c r="AM60" s="341">
        <v>423506</v>
      </c>
      <c r="AN60" s="342">
        <v>38088</v>
      </c>
      <c r="AO60" s="343">
        <v>34.1</v>
      </c>
      <c r="AP60" s="344">
        <v>48509</v>
      </c>
      <c r="AQ60" s="345">
        <v>-0.2</v>
      </c>
      <c r="AR60" s="346">
        <v>34.299999999999997</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553</v>
      </c>
      <c r="AL61" s="347"/>
      <c r="AM61" s="348">
        <v>834581</v>
      </c>
      <c r="AN61" s="349">
        <v>71000</v>
      </c>
      <c r="AO61" s="350">
        <v>19.100000000000001</v>
      </c>
      <c r="AP61" s="351">
        <v>95498</v>
      </c>
      <c r="AQ61" s="352">
        <v>3.9</v>
      </c>
      <c r="AR61" s="338">
        <v>15.2</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548</v>
      </c>
      <c r="AM62" s="341">
        <v>513072</v>
      </c>
      <c r="AN62" s="342">
        <v>43726</v>
      </c>
      <c r="AO62" s="343">
        <v>17.399999999999999</v>
      </c>
      <c r="AP62" s="344">
        <v>51311</v>
      </c>
      <c r="AQ62" s="345">
        <v>1</v>
      </c>
      <c r="AR62" s="346">
        <v>16.399999999999999</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3SaNrCb0yoml3llDLreUOAtbAW9DiDvzeKQtMm/4ThX104Hwhji48k0uJfmJnXqCMtEgYBDcrzI/8q/2ihbBjA==" saltValue="e+USJVap+bHrQH9AL16sl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555</v>
      </c>
    </row>
    <row r="121" spans="125:125" ht="13.5" hidden="1" customHeight="1" x14ac:dyDescent="0.2">
      <c r="DU121" s="259"/>
    </row>
  </sheetData>
  <sheetProtection algorithmName="SHA-512" hashValue="FNCnli2WBl3icWUdp2GBmiWrZd5Or8N3amxtjOIxqhnbWFEYjNoUa7Bvq4zTDD3AGN0L+9Yg6RHwxeBW0FHvtA==" saltValue="+JJnnl1nU8vJJTuLChX4qA=="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2" zoomScaleNormal="82"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504</v>
      </c>
    </row>
  </sheetData>
  <sheetProtection algorithmName="SHA-512" hashValue="oHBC1UQCKzOPdku0AuaBqwejSdLkvEJ5OPU0+mQ89UVX9jNnseBR693bm+XzIdwBj7LwhpQQfp02+PiTAYxuGg==" saltValue="7h8FL1YgpHrFaMS7VJaunQ=="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5" zoomScale="74" zoomScaleNormal="74"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2">
      <c r="B47" s="10"/>
      <c r="C47" s="1139" t="s">
        <v>3</v>
      </c>
      <c r="D47" s="1139"/>
      <c r="E47" s="1140"/>
      <c r="F47" s="11">
        <v>20.239999999999998</v>
      </c>
      <c r="G47" s="12">
        <v>17.940000000000001</v>
      </c>
      <c r="H47" s="12">
        <v>17.260000000000002</v>
      </c>
      <c r="I47" s="12">
        <v>22.27</v>
      </c>
      <c r="J47" s="13">
        <v>23.64</v>
      </c>
    </row>
    <row r="48" spans="2:10" ht="57.75" customHeight="1" x14ac:dyDescent="0.2">
      <c r="B48" s="14"/>
      <c r="C48" s="1141" t="s">
        <v>4</v>
      </c>
      <c r="D48" s="1141"/>
      <c r="E48" s="1142"/>
      <c r="F48" s="15">
        <v>1.92</v>
      </c>
      <c r="G48" s="16">
        <v>1.48</v>
      </c>
      <c r="H48" s="16">
        <v>4.07</v>
      </c>
      <c r="I48" s="16">
        <v>3.81</v>
      </c>
      <c r="J48" s="17">
        <v>6.39</v>
      </c>
    </row>
    <row r="49" spans="2:10" ht="57.75" customHeight="1" thickBot="1" x14ac:dyDescent="0.25">
      <c r="B49" s="18"/>
      <c r="C49" s="1143" t="s">
        <v>5</v>
      </c>
      <c r="D49" s="1143"/>
      <c r="E49" s="1144"/>
      <c r="F49" s="19" t="s">
        <v>561</v>
      </c>
      <c r="G49" s="20" t="s">
        <v>562</v>
      </c>
      <c r="H49" s="20">
        <v>2.67</v>
      </c>
      <c r="I49" s="20">
        <v>6.01</v>
      </c>
      <c r="J49" s="21">
        <v>3.44</v>
      </c>
    </row>
    <row r="50" spans="2:10" ht="13.2" x14ac:dyDescent="0.2"/>
  </sheetData>
  <sheetProtection algorithmName="SHA-512" hashValue="TfFX+WEeGsqhM2kZfTleniNZ5H8NqQA5DXZAI6v++wJqZ/+wT6WyXHx93VzjMrdpv/T9V4IS/B16GNSDkH41dQ==" saltValue="MXJtHfILOw45mZFNzeR8L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2024-03-11T05:54:07Z</cp:lastPrinted>
  <dcterms:created xsi:type="dcterms:W3CDTF">2024-02-05T02:23:45Z</dcterms:created>
  <dcterms:modified xsi:type="dcterms:W3CDTF">2024-03-18T23:16:44Z</dcterms:modified>
  <cp:category/>
</cp:coreProperties>
</file>