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29"/>
  <workbookPr defaultThemeVersion="124226"/>
  <mc:AlternateContent xmlns:mc="http://schemas.openxmlformats.org/markup-compatibility/2006">
    <mc:Choice Requires="x15">
      <x15ac:absPath xmlns:x15ac="http://schemas.microsoft.com/office/spreadsheetml/2010/11/ac" url="C:\Users\00976\AppData\Local\FinalCode\Work\FC\【経営比較分析表】2016_282294_47_175_000（農集）_xlsx\"/>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E86" i="4"/>
  <c r="AT10" i="4"/>
  <c r="AL10" i="4"/>
  <c r="P10" i="4"/>
  <c r="I10" i="4"/>
  <c r="B10" i="4"/>
  <c r="AL8" i="4"/>
  <c r="P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<sst xmlns="http://schemas.openxmlformats.org/spreadsheetml/2006/main" count="240" uniqueCount="125">
  <si>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</si>
  <si>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</si>
  <si>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</si>
  <si>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</si>
  <si>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</si>
  <si>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</si>
  <si>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</si>
  <si>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</si>
  <si>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</si>
  <si>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</si>
  <si>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</si>
  <si>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</si>
  <si>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</si>
  <si>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</si>
  <si>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</si>
  <si>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</si>
  <si>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</si>
  <si>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</si>
  <si>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</si>
  <si>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</si>
  <si>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</si>
  <si>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</si>
  <si>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</si>
  <si>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</si>
  <si>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</si>
  <si>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</si>
  <si>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</si>
  <si>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</si>
  <si>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</si>
  <si>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</si>
  <si>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</si>
  <si>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</si>
  <si>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</si>
  <si>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</si>
  <si>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</si>
  <si>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</si>
  <si>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</si>
  <si>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</si>
  <si>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</si>
  <si>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</si>
  <si>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</si>
  <si>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</si>
  <si>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</si>
  <si>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</si>
  <si>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</si>
  <si>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</si>
  <si>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</si>
  <si>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</si>
  <si>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</si>
  <si>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</si>
  <si>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</si>
  <si>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</si>
  <si>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</si>
  <si>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</si>
  <si>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</si>
  <si>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</si>
  <si>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</si>
  <si>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</si>
  <si>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</si>
  <si>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</si>
  <si>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</si>
  <si>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</si>
  <si>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</si>
  <si>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</si>
  <si>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</si>
  <si>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</si>
  <si>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</si>
  <si>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</si>
  <si>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</si>
  <si>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</si>
  <si>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</si>
  <si>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</si>
  <si>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</si>
  <si>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</si>
  <si>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</si>
  <si>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</si>
  <si>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</si>
  <si>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</si>
  <si>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</si>
  <si>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</si>
  <si>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</si>
  <si>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</si>
  <si>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</si>
  <si>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</si>
  <si>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</si>
  <si>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</si>
  <si>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</si>
  <si>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</si>
  <si>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</si>
  <si>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</si>
  <si>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</si>
  <si>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</si>
  <si>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</si>
  <si>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</si>
  <si>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</si>
  <si>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</si>
  <si>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</si>
  <si>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</si>
  <si>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</si>
  <si>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</si>
  <si>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</si>
  <si>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</si>
  <si>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</si>
  <si>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</si>
  <si>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</si>
  <si>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</si>
  <si>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</si>
  <si>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</si>
  <si>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</si>
  <si>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たつの市</t>
  </si>
  <si>
    <t>法非適用</t>
  </si>
  <si>
    <t>下水道事業</t>
  </si>
  <si>
    <t>農業集落排水</t>
  </si>
  <si>
    <t>F1</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</si>
  <si>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</si>
  <si>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</si>
  <si>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</si>
  <si>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</si>
  <si>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</si>
  <si>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</si>
  <si>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</si>
  <si>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</si>
  <si>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xml:space="preserve"> 　類似団体平均値を上回る項目もあるものの、現状以上の運営を目指すため、さらなる経営健全化に向けた取り組みが必要となっている。
　施設建設が同時期であるため集中的投資による更新が必要な時期が到来しており、人口減少等による使用料の減収を鑑みつつ、順次、施設の機能診断調査を実施し、投資計画等の見直しや最適化計画の策定などに取り組む必要がある。
　また、当該分析を踏まえ、経営改善に向けた適正な使用料の確保とともに早期の経営健全化を目指す必要がある。</t>
    <rPh sb="2" eb="4">
      <t>ルイジ</t>
    </rPh>
    <rPh sb="4" eb="6">
      <t>ダンタイ</t>
    </rPh>
    <rPh sb="6" eb="9">
      <t>ヘイキンチ</t>
    </rPh>
    <rPh sb="10" eb="12">
      <t>ウワマワ</t>
    </rPh>
    <rPh sb="13" eb="15">
      <t>コウモク</t>
    </rPh>
    <rPh sb="22" eb="24">
      <t>ゲンジョウ</t>
    </rPh>
    <rPh sb="24" eb="26">
      <t>イジョウ</t>
    </rPh>
    <rPh sb="27" eb="29">
      <t>ウンエイ</t>
    </rPh>
    <rPh sb="30" eb="32">
      <t>メザ</t>
    </rPh>
    <rPh sb="40" eb="42">
      <t>ケイエイ</t>
    </rPh>
    <rPh sb="42" eb="45">
      <t>ケンゼンカ</t>
    </rPh>
    <rPh sb="46" eb="47">
      <t>ム</t>
    </rPh>
    <rPh sb="49" eb="50">
      <t>ト</t>
    </rPh>
    <rPh sb="51" eb="52">
      <t>ク</t>
    </rPh>
    <rPh sb="54" eb="56">
      <t>ヒツヨウ</t>
    </rPh>
    <rPh sb="65" eb="67">
      <t>シセツ</t>
    </rPh>
    <rPh sb="67" eb="69">
      <t>ケンセツ</t>
    </rPh>
    <rPh sb="70" eb="73">
      <t>ドウジキ</t>
    </rPh>
    <rPh sb="78" eb="81">
      <t>シュウチュウテキ</t>
    </rPh>
    <rPh sb="81" eb="83">
      <t>トウシ</t>
    </rPh>
    <rPh sb="86" eb="88">
      <t>コウシン</t>
    </rPh>
    <rPh sb="89" eb="91">
      <t>ヒツヨウ</t>
    </rPh>
    <rPh sb="92" eb="94">
      <t>ジキ</t>
    </rPh>
    <rPh sb="95" eb="97">
      <t>トウライ</t>
    </rPh>
    <rPh sb="106" eb="107">
      <t>トウ</t>
    </rPh>
    <rPh sb="117" eb="118">
      <t>カンガ</t>
    </rPh>
    <rPh sb="122" eb="124">
      <t>ジュンジ</t>
    </rPh>
    <rPh sb="125" eb="127">
      <t>シセツ</t>
    </rPh>
    <rPh sb="128" eb="130">
      <t>キノウ</t>
    </rPh>
    <rPh sb="130" eb="132">
      <t>シンダン</t>
    </rPh>
    <rPh sb="132" eb="134">
      <t>チョウサ</t>
    </rPh>
    <rPh sb="135" eb="137">
      <t>ジッシ</t>
    </rPh>
    <rPh sb="139" eb="141">
      <t>トウシ</t>
    </rPh>
    <rPh sb="141" eb="143">
      <t>ケイカク</t>
    </rPh>
    <rPh sb="143" eb="144">
      <t>トウ</t>
    </rPh>
    <rPh sb="145" eb="147">
      <t>ミナオ</t>
    </rPh>
    <rPh sb="149" eb="152">
      <t>サイテキカ</t>
    </rPh>
    <rPh sb="152" eb="154">
      <t>ケイカク</t>
    </rPh>
    <rPh sb="155" eb="157">
      <t>サクテイ</t>
    </rPh>
    <rPh sb="160" eb="161">
      <t>ト</t>
    </rPh>
    <rPh sb="162" eb="163">
      <t>ク</t>
    </rPh>
    <rPh sb="164" eb="166">
      <t>ヒツヨウ</t>
    </rPh>
    <rPh sb="184" eb="186">
      <t>ケイエイ</t>
    </rPh>
    <rPh sb="186" eb="188">
      <t>カイゼン</t>
    </rPh>
    <rPh sb="189" eb="190">
      <t>ム</t>
    </rPh>
    <rPh sb="192" eb="194">
      <t>テキセイ</t>
    </rPh>
    <rPh sb="195" eb="198">
      <t>シヨウリョウ</t>
    </rPh>
    <rPh sb="199" eb="201">
      <t>カクホ</t>
    </rPh>
    <rPh sb="208" eb="210">
      <t>ケイエイ</t>
    </rPh>
    <phoneticPr fontId="7"/>
  </si>
  <si>
    <t>③（管渠改善率）管路の耐用年数50年を経過している管渠はないものの、供用開始から15年以上経過し、諸設備は耐用年数を超過している。平成26年度に最も古い農業集落排水処理施設である小犬丸処理場を隣接する揖西処理場に統廃合したが、他の区域の管渠更新投資や施設の老朽化対策が必要に迫られている。
　今後は、人口減少による使用料収入の推移を鑑みながら、策定した最適化計画等を用いて下水道施設の順次更新を行い、施設の延命化を図る必要がある。</t>
    <rPh sb="2" eb="4">
      <t>カンキョ</t>
    </rPh>
    <rPh sb="4" eb="6">
      <t>カイゼン</t>
    </rPh>
    <rPh sb="6" eb="7">
      <t>リツ</t>
    </rPh>
    <rPh sb="34" eb="36">
      <t>キョウヨウ</t>
    </rPh>
    <rPh sb="36" eb="38">
      <t>カイシ</t>
    </rPh>
    <rPh sb="42" eb="45">
      <t>ネンイジョウ</t>
    </rPh>
    <rPh sb="45" eb="47">
      <t>ケイカ</t>
    </rPh>
    <rPh sb="49" eb="50">
      <t>ショ</t>
    </rPh>
    <rPh sb="50" eb="52">
      <t>セツビ</t>
    </rPh>
    <rPh sb="53" eb="55">
      <t>タイヨウ</t>
    </rPh>
    <rPh sb="55" eb="57">
      <t>ネンスウ</t>
    </rPh>
    <rPh sb="58" eb="60">
      <t>チョウカ</t>
    </rPh>
    <rPh sb="113" eb="114">
      <t>タ</t>
    </rPh>
    <rPh sb="115" eb="117">
      <t>クイキ</t>
    </rPh>
    <rPh sb="118" eb="120">
      <t>カンキョ</t>
    </rPh>
    <rPh sb="120" eb="122">
      <t>コウシン</t>
    </rPh>
    <rPh sb="122" eb="124">
      <t>トウシ</t>
    </rPh>
    <rPh sb="125" eb="127">
      <t>シセツ</t>
    </rPh>
    <rPh sb="128" eb="131">
      <t>ロウキュウカ</t>
    </rPh>
    <rPh sb="131" eb="133">
      <t>タイサク</t>
    </rPh>
    <rPh sb="134" eb="136">
      <t>ヒツヨウ</t>
    </rPh>
    <rPh sb="137" eb="138">
      <t>セマ</t>
    </rPh>
    <rPh sb="172" eb="174">
      <t>サクテイ</t>
    </rPh>
    <rPh sb="183" eb="184">
      <t>モチ</t>
    </rPh>
    <phoneticPr fontId="7"/>
  </si>
  <si>
    <t>①（収益的収支比率）収益的収支比率が７０％台後半で右肩下がりとなっている。企業債の償還時期の集中が大きく影響しており、経営改善に向けた適正な収益の確保に努める必要がある。
④（企業債残高対事業規模比率）類似団体平均値と比較して概ね2/3の率となっているものの、老朽化対策による施設等の更新が先送りされていることが要因である。
⑤（経費回収率）類似団体平均値と比較して同程度であるものの率が100%を下回っており、、汚水処理に係る費用を使用料では賄えきれず、多額の一般会計からの繰入金が投入されている。今後は、適正な使用料収入の確保及び汚水処理費用の削減に努める必要がある。
⑥（汚水処理原価）類似団体平均値と比較して費用が低いため、さらなる投資の効率化や維持管理費の削減、接続率の向上による有収水量を増加させる取組などの経営改善が必要である。
⑦（施設利用率）類似団体平均値と比較して高い水準であるものの、今後は人口の減少に伴う処理水量の減が見込まれるため、施設規模の適切な水準に向けた改善が必要である。
⑧（水洗化率）類似団体平均値と比較して高い水準を推移しているものの、使用料の増収を図るために今後も啓発活動等により、さらなる水洗化率の向上を目指す必要がある。</t>
    <rPh sb="10" eb="13">
      <t>シュウエキテキ</t>
    </rPh>
    <rPh sb="13" eb="15">
      <t>シュウシ</t>
    </rPh>
    <rPh sb="15" eb="17">
      <t>ヒリツ</t>
    </rPh>
    <rPh sb="21" eb="22">
      <t>ダイ</t>
    </rPh>
    <rPh sb="22" eb="24">
      <t>コウハン</t>
    </rPh>
    <rPh sb="25" eb="28">
      <t>ミギカタサ</t>
    </rPh>
    <rPh sb="37" eb="39">
      <t>キギョウ</t>
    </rPh>
    <rPh sb="39" eb="40">
      <t>サイ</t>
    </rPh>
    <rPh sb="41" eb="43">
      <t>ショウカン</t>
    </rPh>
    <rPh sb="43" eb="45">
      <t>ジキ</t>
    </rPh>
    <rPh sb="46" eb="48">
      <t>シュウチュウ</t>
    </rPh>
    <rPh sb="59" eb="61">
      <t>ケイエイ</t>
    </rPh>
    <rPh sb="61" eb="63">
      <t>カイゼン</t>
    </rPh>
    <rPh sb="64" eb="65">
      <t>ム</t>
    </rPh>
    <rPh sb="67" eb="69">
      <t>テキセイ</t>
    </rPh>
    <rPh sb="70" eb="72">
      <t>シュウエキ</t>
    </rPh>
    <rPh sb="73" eb="75">
      <t>カクホ</t>
    </rPh>
    <rPh sb="76" eb="77">
      <t>ツト</t>
    </rPh>
    <rPh sb="79" eb="81">
      <t>ヒツヨウ</t>
    </rPh>
    <rPh sb="89" eb="91">
      <t>キギョウ</t>
    </rPh>
    <rPh sb="91" eb="92">
      <t>サイ</t>
    </rPh>
    <rPh sb="92" eb="94">
      <t>ザンダカ</t>
    </rPh>
    <rPh sb="94" eb="95">
      <t>タイ</t>
    </rPh>
    <rPh sb="95" eb="97">
      <t>ジギョウ</t>
    </rPh>
    <rPh sb="97" eb="99">
      <t>キボ</t>
    </rPh>
    <rPh sb="99" eb="101">
      <t>ヒリツ</t>
    </rPh>
    <rPh sb="102" eb="104">
      <t>ルイジ</t>
    </rPh>
    <rPh sb="104" eb="106">
      <t>ダンタイ</t>
    </rPh>
    <rPh sb="106" eb="109">
      <t>ヘイキンチ</t>
    </rPh>
    <rPh sb="110" eb="112">
      <t>ヒカク</t>
    </rPh>
    <rPh sb="114" eb="115">
      <t>オオム</t>
    </rPh>
    <rPh sb="120" eb="121">
      <t>リツ</t>
    </rPh>
    <rPh sb="157" eb="159">
      <t>ヨウイン</t>
    </rPh>
    <rPh sb="167" eb="169">
      <t>ケイヒ</t>
    </rPh>
    <rPh sb="169" eb="171">
      <t>カイシュウ</t>
    </rPh>
    <rPh sb="171" eb="172">
      <t>リツ</t>
    </rPh>
    <rPh sb="209" eb="211">
      <t>オスイ</t>
    </rPh>
    <rPh sb="211" eb="213">
      <t>ショリ</t>
    </rPh>
    <rPh sb="214" eb="215">
      <t>カカ</t>
    </rPh>
    <rPh sb="216" eb="218">
      <t>ヒヨウ</t>
    </rPh>
    <rPh sb="219" eb="222">
      <t>シヨウリョウ</t>
    </rPh>
    <rPh sb="224" eb="225">
      <t>マカナ</t>
    </rPh>
    <rPh sb="230" eb="232">
      <t>タガク</t>
    </rPh>
    <rPh sb="233" eb="235">
      <t>イッパン</t>
    </rPh>
    <rPh sb="235" eb="237">
      <t>カイケイ</t>
    </rPh>
    <rPh sb="240" eb="242">
      <t>クリイレ</t>
    </rPh>
    <rPh sb="242" eb="243">
      <t>キン</t>
    </rPh>
    <rPh sb="244" eb="246">
      <t>トウニュウ</t>
    </rPh>
    <rPh sb="252" eb="254">
      <t>コンゴ</t>
    </rPh>
    <rPh sb="256" eb="258">
      <t>テキセイ</t>
    </rPh>
    <rPh sb="259" eb="262">
      <t>シヨウリョウ</t>
    </rPh>
    <rPh sb="262" eb="264">
      <t>シュウニュウ</t>
    </rPh>
    <rPh sb="265" eb="267">
      <t>カクホ</t>
    </rPh>
    <rPh sb="267" eb="268">
      <t>オヨ</t>
    </rPh>
    <rPh sb="269" eb="271">
      <t>オスイ</t>
    </rPh>
    <rPh sb="271" eb="273">
      <t>ショリ</t>
    </rPh>
    <rPh sb="273" eb="275">
      <t>ヒヨウ</t>
    </rPh>
    <rPh sb="276" eb="278">
      <t>サクゲン</t>
    </rPh>
    <rPh sb="279" eb="280">
      <t>ツト</t>
    </rPh>
    <rPh sb="282" eb="284">
      <t>ヒツヨウ</t>
    </rPh>
    <rPh sb="292" eb="294">
      <t>オスイ</t>
    </rPh>
    <rPh sb="294" eb="296">
      <t>ショリ</t>
    </rPh>
    <rPh sb="296" eb="298">
      <t>ゲンカ</t>
    </rPh>
    <rPh sb="311" eb="313">
      <t>ヒヨウ</t>
    </rPh>
    <rPh sb="314" eb="315">
      <t>ヒク</t>
    </rPh>
    <rPh sb="323" eb="325">
      <t>トウシ</t>
    </rPh>
    <rPh sb="326" eb="329">
      <t>コウリツカ</t>
    </rPh>
    <rPh sb="330" eb="332">
      <t>イジ</t>
    </rPh>
    <rPh sb="332" eb="335">
      <t>カンリヒ</t>
    </rPh>
    <rPh sb="336" eb="338">
      <t>サクゲン</t>
    </rPh>
    <rPh sb="339" eb="341">
      <t>セツゾク</t>
    </rPh>
    <rPh sb="341" eb="342">
      <t>リツ</t>
    </rPh>
    <rPh sb="343" eb="345">
      <t>コウジョウ</t>
    </rPh>
    <rPh sb="348" eb="350">
      <t>ユウシュウ</t>
    </rPh>
    <rPh sb="350" eb="352">
      <t>スイリョウ</t>
    </rPh>
    <rPh sb="353" eb="355">
      <t>ゾウカ</t>
    </rPh>
    <rPh sb="358" eb="359">
      <t>ト</t>
    </rPh>
    <rPh sb="359" eb="360">
      <t>ク</t>
    </rPh>
    <rPh sb="363" eb="365">
      <t>ケイエイ</t>
    </rPh>
    <rPh sb="365" eb="367">
      <t>カイゼン</t>
    </rPh>
    <rPh sb="368" eb="370">
      <t>ヒツヨウ</t>
    </rPh>
    <rPh sb="378" eb="380">
      <t>シセツ</t>
    </rPh>
    <rPh sb="396" eb="397">
      <t>タカ</t>
    </rPh>
    <rPh sb="398" eb="400">
      <t>スイジュン</t>
    </rPh>
    <rPh sb="407" eb="409">
      <t>コンゴ</t>
    </rPh>
    <rPh sb="410" eb="412">
      <t>ジンコウ</t>
    </rPh>
    <rPh sb="413" eb="415">
      <t>ゲンショウ</t>
    </rPh>
    <rPh sb="416" eb="417">
      <t>トモナ</t>
    </rPh>
    <rPh sb="418" eb="420">
      <t>ショリ</t>
    </rPh>
    <rPh sb="420" eb="422">
      <t>スイリョウ</t>
    </rPh>
    <rPh sb="423" eb="424">
      <t>ゲン</t>
    </rPh>
    <rPh sb="425" eb="427">
      <t>ミコ</t>
    </rPh>
    <rPh sb="433" eb="435">
      <t>シセツ</t>
    </rPh>
    <rPh sb="435" eb="437">
      <t>キボ</t>
    </rPh>
    <rPh sb="441" eb="443">
      <t>スイジュン</t>
    </rPh>
    <rPh sb="444" eb="445">
      <t>ム</t>
    </rPh>
    <rPh sb="447" eb="449">
      <t>カイゼン</t>
    </rPh>
    <rPh sb="450" eb="452">
      <t>ヒツヨウ</t>
    </rPh>
    <rPh sb="460" eb="463">
      <t>スイセンカ</t>
    </rPh>
    <rPh sb="463" eb="464">
      <t>リツ</t>
    </rPh>
    <rPh sb="531" eb="533">
      <t>ヒツヨウ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</si>
</sst>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4"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2"/>
      <name val="ＭＳ 明朝"/>
      <family val="1"/>
      <charset val="128"/>
    </font>
    <font>
      <sz val="10"/>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1">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xf numFmtId="38" fontId="22" fillId="0" borderId="0" applyFont="0" applyFill="0" applyBorder="0" applyAlignment="0" applyProtection="0"/>
    <xf numFmtId="6" fontId="17" fillId="0" borderId="0" applyFont="0" applyFill="0" applyBorder="0" applyAlignment="0" applyProtection="0"/>
  </cellStyleXfs>
  <cellXfs count="90">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8" fillId="0" borderId="6" xfId="1" applyFont="1" applyBorder="1" applyAlignment="1" applyProtection="1">
      <alignment horizontal="left" vertical="top" wrapText="1"/>
      <protection locked="0"/>
    </xf>
    <xf numFmtId="0" fontId="18" fillId="0" borderId="0" xfId="1" applyFont="1" applyBorder="1" applyAlignment="1" applyProtection="1">
      <alignment horizontal="left" vertical="top" wrapText="1"/>
      <protection locked="0"/>
    </xf>
    <xf numFmtId="0" fontId="18" fillId="0" borderId="7" xfId="1" applyFont="1" applyBorder="1" applyAlignment="1" applyProtection="1">
      <alignment horizontal="left" vertical="top" wrapText="1"/>
      <protection locked="0"/>
    </xf>
    <xf numFmtId="0" fontId="18" fillId="0" borderId="8" xfId="1" applyFont="1" applyBorder="1" applyAlignment="1" applyProtection="1">
      <alignment horizontal="left" vertical="top" wrapText="1"/>
      <protection locked="0"/>
    </xf>
    <xf numFmtId="0" fontId="18" fillId="0" borderId="1" xfId="1" applyFont="1" applyBorder="1" applyAlignment="1" applyProtection="1">
      <alignment horizontal="left" vertical="top" wrapText="1"/>
      <protection locked="0"/>
    </xf>
    <xf numFmtId="0" fontId="18" fillId="0" borderId="9" xfId="1" applyFont="1" applyBorder="1" applyAlignment="1" applyProtection="1">
      <alignment horizontal="left" vertical="top" wrapText="1"/>
      <protection locked="0"/>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3" fillId="0" borderId="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23" fillId="0" borderId="6" xfId="1" applyFont="1" applyBorder="1" applyAlignment="1" applyProtection="1">
      <alignment horizontal="left" vertical="top" wrapText="1"/>
      <protection locked="0"/>
    </xf>
    <xf numFmtId="0" fontId="23" fillId="0" borderId="0" xfId="1" applyFont="1" applyBorder="1" applyAlignment="1" applyProtection="1">
      <alignment horizontal="left" vertical="top" wrapText="1"/>
      <protection locked="0"/>
    </xf>
    <xf numFmtId="0" fontId="23" fillId="0" borderId="7" xfId="1" applyFont="1" applyBorder="1" applyAlignment="1" applyProtection="1">
      <alignment horizontal="left" vertical="top" wrapText="1"/>
      <protection locked="0"/>
    </xf>
    <xf numFmtId="0" fontId="23" fillId="0" borderId="8" xfId="1" applyFont="1" applyBorder="1" applyAlignment="1" applyProtection="1">
      <alignment horizontal="left" vertical="top" wrapText="1"/>
      <protection locked="0"/>
    </xf>
    <xf numFmtId="0" fontId="23" fillId="0" borderId="1" xfId="1" applyFont="1" applyBorder="1" applyAlignment="1" applyProtection="1">
      <alignment horizontal="left" vertical="top" wrapText="1"/>
      <protection locked="0"/>
    </xf>
    <xf numFmtId="0" fontId="23" fillId="0" borderId="9" xfId="1" applyFont="1" applyBorder="1" applyAlignment="1" applyProtection="1">
      <alignment horizontal="left" vertical="top" wrapText="1"/>
      <protection locked="0"/>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21">
    <cellStyle name="桁区切り 2" xfId="2"/>
    <cellStyle name="桁区切り 2 2" xfId="19"/>
    <cellStyle name="桁区切り 3" xfId="3"/>
    <cellStyle name="桁区切り 3 2" xfId="4"/>
    <cellStyle name="通貨 2" xfId="5"/>
    <cellStyle name="通貨 2 2" xfId="20"/>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8EA-4316-9271-0AEB9BC9A6E2}"/>
            </c:ext>
          </c:extLst>
        </c:ser>
        <c:dLbls>
          <c:showLegendKey val="0"/>
          <c:showVal val="0"/>
          <c:showCatName val="0"/>
          <c:showSerName val="0"/>
          <c:showPercent val="0"/>
          <c:showBubbleSize val="0"/>
        </c:dLbls>
        <c:gapWidth val="150"/>
        <c:axId val="100182272"/>
        <c:axId val="100237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0.01</c:v>
                </c:pt>
                <c:pt idx="4">
                  <c:v>0.05</c:v>
                </c:pt>
              </c:numCache>
            </c:numRef>
          </c:val>
          <c:smooth val="0"/>
          <c:extLst>
            <c:ext xmlns:c16="http://schemas.microsoft.com/office/drawing/2014/chart" uri="{C3380CC4-5D6E-409C-BE32-E72D297353CC}">
              <c16:uniqueId val="{00000001-28EA-4316-9271-0AEB9BC9A6E2}"/>
            </c:ext>
          </c:extLst>
        </c:ser>
        <c:dLbls>
          <c:showLegendKey val="0"/>
          <c:showVal val="0"/>
          <c:showCatName val="0"/>
          <c:showSerName val="0"/>
          <c:showPercent val="0"/>
          <c:showBubbleSize val="0"/>
        </c:dLbls>
        <c:marker val="1"/>
        <c:smooth val="0"/>
        <c:axId val="100182272"/>
        <c:axId val="100237696"/>
      </c:lineChart>
      <c:dateAx>
        <c:axId val="100182272"/>
        <c:scaling>
          <c:orientation val="minMax"/>
        </c:scaling>
        <c:delete val="1"/>
        <c:axPos val="b"/>
        <c:numFmt formatCode="ge" sourceLinked="1"/>
        <c:majorTickMark val="none"/>
        <c:minorTickMark val="none"/>
        <c:tickLblPos val="none"/>
        <c:crossAx val="100237696"/>
        <c:crosses val="autoZero"/>
        <c:auto val="1"/>
        <c:lblOffset val="100"/>
        <c:baseTimeUnit val="years"/>
      </c:dateAx>
      <c:valAx>
        <c:axId val="100237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182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59.54</c:v>
                </c:pt>
                <c:pt idx="1">
                  <c:v>58.43</c:v>
                </c:pt>
                <c:pt idx="2">
                  <c:v>59.39</c:v>
                </c:pt>
                <c:pt idx="3">
                  <c:v>60.65</c:v>
                </c:pt>
                <c:pt idx="4">
                  <c:v>58.59</c:v>
                </c:pt>
              </c:numCache>
            </c:numRef>
          </c:val>
          <c:extLst>
            <c:ext xmlns:c16="http://schemas.microsoft.com/office/drawing/2014/chart" uri="{C3380CC4-5D6E-409C-BE32-E72D297353CC}">
              <c16:uniqueId val="{00000000-B355-4DC0-88D5-59FDBECFA91C}"/>
            </c:ext>
          </c:extLst>
        </c:ser>
        <c:dLbls>
          <c:showLegendKey val="0"/>
          <c:showVal val="0"/>
          <c:showCatName val="0"/>
          <c:showSerName val="0"/>
          <c:showPercent val="0"/>
          <c:showBubbleSize val="0"/>
        </c:dLbls>
        <c:gapWidth val="150"/>
        <c:axId val="118893952"/>
        <c:axId val="118896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52.31</c:v>
                </c:pt>
                <c:pt idx="4">
                  <c:v>56</c:v>
                </c:pt>
              </c:numCache>
            </c:numRef>
          </c:val>
          <c:smooth val="0"/>
          <c:extLst>
            <c:ext xmlns:c16="http://schemas.microsoft.com/office/drawing/2014/chart" uri="{C3380CC4-5D6E-409C-BE32-E72D297353CC}">
              <c16:uniqueId val="{00000001-B355-4DC0-88D5-59FDBECFA91C}"/>
            </c:ext>
          </c:extLst>
        </c:ser>
        <c:dLbls>
          <c:showLegendKey val="0"/>
          <c:showVal val="0"/>
          <c:showCatName val="0"/>
          <c:showSerName val="0"/>
          <c:showPercent val="0"/>
          <c:showBubbleSize val="0"/>
        </c:dLbls>
        <c:marker val="1"/>
        <c:smooth val="0"/>
        <c:axId val="118893952"/>
        <c:axId val="118896128"/>
      </c:lineChart>
      <c:dateAx>
        <c:axId val="118893952"/>
        <c:scaling>
          <c:orientation val="minMax"/>
        </c:scaling>
        <c:delete val="1"/>
        <c:axPos val="b"/>
        <c:numFmt formatCode="ge" sourceLinked="1"/>
        <c:majorTickMark val="none"/>
        <c:minorTickMark val="none"/>
        <c:tickLblPos val="none"/>
        <c:crossAx val="118896128"/>
        <c:crosses val="autoZero"/>
        <c:auto val="1"/>
        <c:lblOffset val="100"/>
        <c:baseTimeUnit val="years"/>
      </c:dateAx>
      <c:valAx>
        <c:axId val="118896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893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95.43</c:v>
                </c:pt>
                <c:pt idx="1">
                  <c:v>95.45</c:v>
                </c:pt>
                <c:pt idx="2">
                  <c:v>95.3</c:v>
                </c:pt>
                <c:pt idx="3">
                  <c:v>95.62</c:v>
                </c:pt>
                <c:pt idx="4">
                  <c:v>94.51</c:v>
                </c:pt>
              </c:numCache>
            </c:numRef>
          </c:val>
          <c:extLst>
            <c:ext xmlns:c16="http://schemas.microsoft.com/office/drawing/2014/chart" uri="{C3380CC4-5D6E-409C-BE32-E72D297353CC}">
              <c16:uniqueId val="{00000000-A959-450E-9019-6B888C2C0117}"/>
            </c:ext>
          </c:extLst>
        </c:ser>
        <c:dLbls>
          <c:showLegendKey val="0"/>
          <c:showVal val="0"/>
          <c:showCatName val="0"/>
          <c:showSerName val="0"/>
          <c:showPercent val="0"/>
          <c:showBubbleSize val="0"/>
        </c:dLbls>
        <c:gapWidth val="150"/>
        <c:axId val="118934528"/>
        <c:axId val="118940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84.32</c:v>
                </c:pt>
                <c:pt idx="4">
                  <c:v>89.51</c:v>
                </c:pt>
              </c:numCache>
            </c:numRef>
          </c:val>
          <c:smooth val="0"/>
          <c:extLst>
            <c:ext xmlns:c16="http://schemas.microsoft.com/office/drawing/2014/chart" uri="{C3380CC4-5D6E-409C-BE32-E72D297353CC}">
              <c16:uniqueId val="{00000001-A959-450E-9019-6B888C2C0117}"/>
            </c:ext>
          </c:extLst>
        </c:ser>
        <c:dLbls>
          <c:showLegendKey val="0"/>
          <c:showVal val="0"/>
          <c:showCatName val="0"/>
          <c:showSerName val="0"/>
          <c:showPercent val="0"/>
          <c:showBubbleSize val="0"/>
        </c:dLbls>
        <c:marker val="1"/>
        <c:smooth val="0"/>
        <c:axId val="118934528"/>
        <c:axId val="118940800"/>
      </c:lineChart>
      <c:dateAx>
        <c:axId val="118934528"/>
        <c:scaling>
          <c:orientation val="minMax"/>
        </c:scaling>
        <c:delete val="1"/>
        <c:axPos val="b"/>
        <c:numFmt formatCode="ge" sourceLinked="1"/>
        <c:majorTickMark val="none"/>
        <c:minorTickMark val="none"/>
        <c:tickLblPos val="none"/>
        <c:crossAx val="118940800"/>
        <c:crosses val="autoZero"/>
        <c:auto val="1"/>
        <c:lblOffset val="100"/>
        <c:baseTimeUnit val="years"/>
      </c:dateAx>
      <c:valAx>
        <c:axId val="118940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934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77.06</c:v>
                </c:pt>
                <c:pt idx="1">
                  <c:v>77.06</c:v>
                </c:pt>
                <c:pt idx="2">
                  <c:v>76.67</c:v>
                </c:pt>
                <c:pt idx="3">
                  <c:v>75.97</c:v>
                </c:pt>
                <c:pt idx="4">
                  <c:v>75.13</c:v>
                </c:pt>
              </c:numCache>
            </c:numRef>
          </c:val>
          <c:extLst>
            <c:ext xmlns:c16="http://schemas.microsoft.com/office/drawing/2014/chart" uri="{C3380CC4-5D6E-409C-BE32-E72D297353CC}">
              <c16:uniqueId val="{00000000-6377-4D1F-8441-EBA50F77B87B}"/>
            </c:ext>
          </c:extLst>
        </c:ser>
        <c:dLbls>
          <c:showLegendKey val="0"/>
          <c:showVal val="0"/>
          <c:showCatName val="0"/>
          <c:showSerName val="0"/>
          <c:showPercent val="0"/>
          <c:showBubbleSize val="0"/>
        </c:dLbls>
        <c:gapWidth val="150"/>
        <c:axId val="100247424"/>
        <c:axId val="100261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377-4D1F-8441-EBA50F77B87B}"/>
            </c:ext>
          </c:extLst>
        </c:ser>
        <c:dLbls>
          <c:showLegendKey val="0"/>
          <c:showVal val="0"/>
          <c:showCatName val="0"/>
          <c:showSerName val="0"/>
          <c:showPercent val="0"/>
          <c:showBubbleSize val="0"/>
        </c:dLbls>
        <c:marker val="1"/>
        <c:smooth val="0"/>
        <c:axId val="100247424"/>
        <c:axId val="100261888"/>
      </c:lineChart>
      <c:dateAx>
        <c:axId val="100247424"/>
        <c:scaling>
          <c:orientation val="minMax"/>
        </c:scaling>
        <c:delete val="1"/>
        <c:axPos val="b"/>
        <c:numFmt formatCode="ge" sourceLinked="1"/>
        <c:majorTickMark val="none"/>
        <c:minorTickMark val="none"/>
        <c:tickLblPos val="none"/>
        <c:crossAx val="100261888"/>
        <c:crosses val="autoZero"/>
        <c:auto val="1"/>
        <c:lblOffset val="100"/>
        <c:baseTimeUnit val="years"/>
      </c:dateAx>
      <c:valAx>
        <c:axId val="100261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247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BE9-4F2C-AC02-639D6070D04E}"/>
            </c:ext>
          </c:extLst>
        </c:ser>
        <c:dLbls>
          <c:showLegendKey val="0"/>
          <c:showVal val="0"/>
          <c:showCatName val="0"/>
          <c:showSerName val="0"/>
          <c:showPercent val="0"/>
          <c:showBubbleSize val="0"/>
        </c:dLbls>
        <c:gapWidth val="150"/>
        <c:axId val="100312576"/>
        <c:axId val="100314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BE9-4F2C-AC02-639D6070D04E}"/>
            </c:ext>
          </c:extLst>
        </c:ser>
        <c:dLbls>
          <c:showLegendKey val="0"/>
          <c:showVal val="0"/>
          <c:showCatName val="0"/>
          <c:showSerName val="0"/>
          <c:showPercent val="0"/>
          <c:showBubbleSize val="0"/>
        </c:dLbls>
        <c:marker val="1"/>
        <c:smooth val="0"/>
        <c:axId val="100312576"/>
        <c:axId val="100314496"/>
      </c:lineChart>
      <c:dateAx>
        <c:axId val="100312576"/>
        <c:scaling>
          <c:orientation val="minMax"/>
        </c:scaling>
        <c:delete val="1"/>
        <c:axPos val="b"/>
        <c:numFmt formatCode="ge" sourceLinked="1"/>
        <c:majorTickMark val="none"/>
        <c:minorTickMark val="none"/>
        <c:tickLblPos val="none"/>
        <c:crossAx val="100314496"/>
        <c:crosses val="autoZero"/>
        <c:auto val="1"/>
        <c:lblOffset val="100"/>
        <c:baseTimeUnit val="years"/>
      </c:dateAx>
      <c:valAx>
        <c:axId val="100314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312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E24-49B0-86A5-A1E5A8E278C6}"/>
            </c:ext>
          </c:extLst>
        </c:ser>
        <c:dLbls>
          <c:showLegendKey val="0"/>
          <c:showVal val="0"/>
          <c:showCatName val="0"/>
          <c:showSerName val="0"/>
          <c:showPercent val="0"/>
          <c:showBubbleSize val="0"/>
        </c:dLbls>
        <c:gapWidth val="150"/>
        <c:axId val="118310016"/>
        <c:axId val="118311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E24-49B0-86A5-A1E5A8E278C6}"/>
            </c:ext>
          </c:extLst>
        </c:ser>
        <c:dLbls>
          <c:showLegendKey val="0"/>
          <c:showVal val="0"/>
          <c:showCatName val="0"/>
          <c:showSerName val="0"/>
          <c:showPercent val="0"/>
          <c:showBubbleSize val="0"/>
        </c:dLbls>
        <c:marker val="1"/>
        <c:smooth val="0"/>
        <c:axId val="118310016"/>
        <c:axId val="118311936"/>
      </c:lineChart>
      <c:dateAx>
        <c:axId val="118310016"/>
        <c:scaling>
          <c:orientation val="minMax"/>
        </c:scaling>
        <c:delete val="1"/>
        <c:axPos val="b"/>
        <c:numFmt formatCode="ge" sourceLinked="1"/>
        <c:majorTickMark val="none"/>
        <c:minorTickMark val="none"/>
        <c:tickLblPos val="none"/>
        <c:crossAx val="118311936"/>
        <c:crosses val="autoZero"/>
        <c:auto val="1"/>
        <c:lblOffset val="100"/>
        <c:baseTimeUnit val="years"/>
      </c:dateAx>
      <c:valAx>
        <c:axId val="118311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31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802-4B30-A5B9-0D77E2639273}"/>
            </c:ext>
          </c:extLst>
        </c:ser>
        <c:dLbls>
          <c:showLegendKey val="0"/>
          <c:showVal val="0"/>
          <c:showCatName val="0"/>
          <c:showSerName val="0"/>
          <c:showPercent val="0"/>
          <c:showBubbleSize val="0"/>
        </c:dLbls>
        <c:gapWidth val="150"/>
        <c:axId val="118326400"/>
        <c:axId val="118328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802-4B30-A5B9-0D77E2639273}"/>
            </c:ext>
          </c:extLst>
        </c:ser>
        <c:dLbls>
          <c:showLegendKey val="0"/>
          <c:showVal val="0"/>
          <c:showCatName val="0"/>
          <c:showSerName val="0"/>
          <c:showPercent val="0"/>
          <c:showBubbleSize val="0"/>
        </c:dLbls>
        <c:marker val="1"/>
        <c:smooth val="0"/>
        <c:axId val="118326400"/>
        <c:axId val="118328320"/>
      </c:lineChart>
      <c:dateAx>
        <c:axId val="118326400"/>
        <c:scaling>
          <c:orientation val="minMax"/>
        </c:scaling>
        <c:delete val="1"/>
        <c:axPos val="b"/>
        <c:numFmt formatCode="ge" sourceLinked="1"/>
        <c:majorTickMark val="none"/>
        <c:minorTickMark val="none"/>
        <c:tickLblPos val="none"/>
        <c:crossAx val="118328320"/>
        <c:crosses val="autoZero"/>
        <c:auto val="1"/>
        <c:lblOffset val="100"/>
        <c:baseTimeUnit val="years"/>
      </c:dateAx>
      <c:valAx>
        <c:axId val="11832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326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A84-4A30-BE7B-EF7D8D1181A6}"/>
            </c:ext>
          </c:extLst>
        </c:ser>
        <c:dLbls>
          <c:showLegendKey val="0"/>
          <c:showVal val="0"/>
          <c:showCatName val="0"/>
          <c:showSerName val="0"/>
          <c:showPercent val="0"/>
          <c:showBubbleSize val="0"/>
        </c:dLbls>
        <c:gapWidth val="150"/>
        <c:axId val="118354688"/>
        <c:axId val="118356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A84-4A30-BE7B-EF7D8D1181A6}"/>
            </c:ext>
          </c:extLst>
        </c:ser>
        <c:dLbls>
          <c:showLegendKey val="0"/>
          <c:showVal val="0"/>
          <c:showCatName val="0"/>
          <c:showSerName val="0"/>
          <c:showPercent val="0"/>
          <c:showBubbleSize val="0"/>
        </c:dLbls>
        <c:marker val="1"/>
        <c:smooth val="0"/>
        <c:axId val="118354688"/>
        <c:axId val="118356608"/>
      </c:lineChart>
      <c:dateAx>
        <c:axId val="118354688"/>
        <c:scaling>
          <c:orientation val="minMax"/>
        </c:scaling>
        <c:delete val="1"/>
        <c:axPos val="b"/>
        <c:numFmt formatCode="ge" sourceLinked="1"/>
        <c:majorTickMark val="none"/>
        <c:minorTickMark val="none"/>
        <c:tickLblPos val="none"/>
        <c:crossAx val="118356608"/>
        <c:crosses val="autoZero"/>
        <c:auto val="1"/>
        <c:lblOffset val="100"/>
        <c:baseTimeUnit val="years"/>
      </c:dateAx>
      <c:valAx>
        <c:axId val="118356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35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638.53</c:v>
                </c:pt>
                <c:pt idx="1">
                  <c:v>522.38</c:v>
                </c:pt>
                <c:pt idx="2">
                  <c:v>488.32</c:v>
                </c:pt>
                <c:pt idx="3">
                  <c:v>481.73</c:v>
                </c:pt>
                <c:pt idx="4">
                  <c:v>471.73</c:v>
                </c:pt>
              </c:numCache>
            </c:numRef>
          </c:val>
          <c:extLst>
            <c:ext xmlns:c16="http://schemas.microsoft.com/office/drawing/2014/chart" uri="{C3380CC4-5D6E-409C-BE32-E72D297353CC}">
              <c16:uniqueId val="{00000000-356F-4F76-82E8-9E4376CBE84A}"/>
            </c:ext>
          </c:extLst>
        </c:ser>
        <c:dLbls>
          <c:showLegendKey val="0"/>
          <c:showVal val="0"/>
          <c:showCatName val="0"/>
          <c:showSerName val="0"/>
          <c:showPercent val="0"/>
          <c:showBubbleSize val="0"/>
        </c:dLbls>
        <c:gapWidth val="150"/>
        <c:axId val="118718848"/>
        <c:axId val="118720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1081.8</c:v>
                </c:pt>
                <c:pt idx="4">
                  <c:v>685.34</c:v>
                </c:pt>
              </c:numCache>
            </c:numRef>
          </c:val>
          <c:smooth val="0"/>
          <c:extLst>
            <c:ext xmlns:c16="http://schemas.microsoft.com/office/drawing/2014/chart" uri="{C3380CC4-5D6E-409C-BE32-E72D297353CC}">
              <c16:uniqueId val="{00000001-356F-4F76-82E8-9E4376CBE84A}"/>
            </c:ext>
          </c:extLst>
        </c:ser>
        <c:dLbls>
          <c:showLegendKey val="0"/>
          <c:showVal val="0"/>
          <c:showCatName val="0"/>
          <c:showSerName val="0"/>
          <c:showPercent val="0"/>
          <c:showBubbleSize val="0"/>
        </c:dLbls>
        <c:marker val="1"/>
        <c:smooth val="0"/>
        <c:axId val="118718848"/>
        <c:axId val="118720768"/>
      </c:lineChart>
      <c:dateAx>
        <c:axId val="118718848"/>
        <c:scaling>
          <c:orientation val="minMax"/>
        </c:scaling>
        <c:delete val="1"/>
        <c:axPos val="b"/>
        <c:numFmt formatCode="ge" sourceLinked="1"/>
        <c:majorTickMark val="none"/>
        <c:minorTickMark val="none"/>
        <c:tickLblPos val="none"/>
        <c:crossAx val="118720768"/>
        <c:crosses val="autoZero"/>
        <c:auto val="1"/>
        <c:lblOffset val="100"/>
        <c:baseTimeUnit val="years"/>
      </c:dateAx>
      <c:valAx>
        <c:axId val="118720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718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58.63</c:v>
                </c:pt>
                <c:pt idx="1">
                  <c:v>58.69</c:v>
                </c:pt>
                <c:pt idx="2">
                  <c:v>59.36</c:v>
                </c:pt>
                <c:pt idx="3">
                  <c:v>59.35</c:v>
                </c:pt>
                <c:pt idx="4">
                  <c:v>59.35</c:v>
                </c:pt>
              </c:numCache>
            </c:numRef>
          </c:val>
          <c:extLst>
            <c:ext xmlns:c16="http://schemas.microsoft.com/office/drawing/2014/chart" uri="{C3380CC4-5D6E-409C-BE32-E72D297353CC}">
              <c16:uniqueId val="{00000000-F25E-4A55-95BC-2A82217483D1}"/>
            </c:ext>
          </c:extLst>
        </c:ser>
        <c:dLbls>
          <c:showLegendKey val="0"/>
          <c:showVal val="0"/>
          <c:showCatName val="0"/>
          <c:showSerName val="0"/>
          <c:showPercent val="0"/>
          <c:showBubbleSize val="0"/>
        </c:dLbls>
        <c:gapWidth val="150"/>
        <c:axId val="118837248"/>
        <c:axId val="118839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52.19</c:v>
                </c:pt>
                <c:pt idx="4">
                  <c:v>59.83</c:v>
                </c:pt>
              </c:numCache>
            </c:numRef>
          </c:val>
          <c:smooth val="0"/>
          <c:extLst>
            <c:ext xmlns:c16="http://schemas.microsoft.com/office/drawing/2014/chart" uri="{C3380CC4-5D6E-409C-BE32-E72D297353CC}">
              <c16:uniqueId val="{00000001-F25E-4A55-95BC-2A82217483D1}"/>
            </c:ext>
          </c:extLst>
        </c:ser>
        <c:dLbls>
          <c:showLegendKey val="0"/>
          <c:showVal val="0"/>
          <c:showCatName val="0"/>
          <c:showSerName val="0"/>
          <c:showPercent val="0"/>
          <c:showBubbleSize val="0"/>
        </c:dLbls>
        <c:marker val="1"/>
        <c:smooth val="0"/>
        <c:axId val="118837248"/>
        <c:axId val="118839168"/>
      </c:lineChart>
      <c:dateAx>
        <c:axId val="118837248"/>
        <c:scaling>
          <c:orientation val="minMax"/>
        </c:scaling>
        <c:delete val="1"/>
        <c:axPos val="b"/>
        <c:numFmt formatCode="ge" sourceLinked="1"/>
        <c:majorTickMark val="none"/>
        <c:minorTickMark val="none"/>
        <c:tickLblPos val="none"/>
        <c:crossAx val="118839168"/>
        <c:crosses val="autoZero"/>
        <c:auto val="1"/>
        <c:lblOffset val="100"/>
        <c:baseTimeUnit val="years"/>
      </c:dateAx>
      <c:valAx>
        <c:axId val="118839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837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198.87</c:v>
                </c:pt>
                <c:pt idx="1">
                  <c:v>198.67</c:v>
                </c:pt>
                <c:pt idx="2">
                  <c:v>198.36</c:v>
                </c:pt>
                <c:pt idx="3">
                  <c:v>198.7</c:v>
                </c:pt>
                <c:pt idx="4">
                  <c:v>198.95</c:v>
                </c:pt>
              </c:numCache>
            </c:numRef>
          </c:val>
          <c:extLst>
            <c:ext xmlns:c16="http://schemas.microsoft.com/office/drawing/2014/chart" uri="{C3380CC4-5D6E-409C-BE32-E72D297353CC}">
              <c16:uniqueId val="{00000000-054D-4C36-868D-5A8479491F70}"/>
            </c:ext>
          </c:extLst>
        </c:ser>
        <c:dLbls>
          <c:showLegendKey val="0"/>
          <c:showVal val="0"/>
          <c:showCatName val="0"/>
          <c:showSerName val="0"/>
          <c:showPercent val="0"/>
          <c:showBubbleSize val="0"/>
        </c:dLbls>
        <c:gapWidth val="150"/>
        <c:axId val="118853632"/>
        <c:axId val="118855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296.14</c:v>
                </c:pt>
                <c:pt idx="4">
                  <c:v>246.66</c:v>
                </c:pt>
              </c:numCache>
            </c:numRef>
          </c:val>
          <c:smooth val="0"/>
          <c:extLst>
            <c:ext xmlns:c16="http://schemas.microsoft.com/office/drawing/2014/chart" uri="{C3380CC4-5D6E-409C-BE32-E72D297353CC}">
              <c16:uniqueId val="{00000001-054D-4C36-868D-5A8479491F70}"/>
            </c:ext>
          </c:extLst>
        </c:ser>
        <c:dLbls>
          <c:showLegendKey val="0"/>
          <c:showVal val="0"/>
          <c:showCatName val="0"/>
          <c:showSerName val="0"/>
          <c:showPercent val="0"/>
          <c:showBubbleSize val="0"/>
        </c:dLbls>
        <c:marker val="1"/>
        <c:smooth val="0"/>
        <c:axId val="118853632"/>
        <c:axId val="118855552"/>
      </c:lineChart>
      <c:dateAx>
        <c:axId val="118853632"/>
        <c:scaling>
          <c:orientation val="minMax"/>
        </c:scaling>
        <c:delete val="1"/>
        <c:axPos val="b"/>
        <c:numFmt formatCode="ge" sourceLinked="1"/>
        <c:majorTickMark val="none"/>
        <c:minorTickMark val="none"/>
        <c:tickLblPos val="none"/>
        <c:crossAx val="118855552"/>
        <c:crosses val="autoZero"/>
        <c:auto val="1"/>
        <c:lblOffset val="100"/>
        <c:baseTimeUnit val="years"/>
      </c:dateAx>
      <c:valAx>
        <c:axId val="118855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853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K6" zoomScaleNormal="100" workbookViewId="0">
      <selection activeCell="BL45" sqref="BL45:BZ46"/>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81" t="str">
        <f>データ!H6</f>
        <v>兵庫県　たつの市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69" t="s">
        <v>5</v>
      </c>
      <c r="AE7" s="69"/>
      <c r="AF7" s="69"/>
      <c r="AG7" s="69"/>
      <c r="AH7" s="69"/>
      <c r="AI7" s="69"/>
      <c r="AJ7" s="69"/>
      <c r="AK7" s="4"/>
      <c r="AL7" s="69" t="s">
        <v>6</v>
      </c>
      <c r="AM7" s="69"/>
      <c r="AN7" s="69"/>
      <c r="AO7" s="69"/>
      <c r="AP7" s="69"/>
      <c r="AQ7" s="69"/>
      <c r="AR7" s="69"/>
      <c r="AS7" s="69"/>
      <c r="AT7" s="69" t="s">
        <v>7</v>
      </c>
      <c r="AU7" s="69"/>
      <c r="AV7" s="69"/>
      <c r="AW7" s="69"/>
      <c r="AX7" s="69"/>
      <c r="AY7" s="69"/>
      <c r="AZ7" s="69"/>
      <c r="BA7" s="69"/>
      <c r="BB7" s="69" t="s">
        <v>8</v>
      </c>
      <c r="BC7" s="69"/>
      <c r="BD7" s="69"/>
      <c r="BE7" s="69"/>
      <c r="BF7" s="69"/>
      <c r="BG7" s="69"/>
      <c r="BH7" s="69"/>
      <c r="BI7" s="69"/>
      <c r="BJ7" s="4"/>
      <c r="BK7" s="4"/>
      <c r="BL7" s="5" t="s">
        <v>9</v>
      </c>
      <c r="BM7" s="6"/>
      <c r="BN7" s="6"/>
      <c r="BO7" s="6"/>
      <c r="BP7" s="6"/>
      <c r="BQ7" s="6"/>
      <c r="BR7" s="6"/>
      <c r="BS7" s="6"/>
      <c r="BT7" s="6"/>
      <c r="BU7" s="6"/>
      <c r="BV7" s="6"/>
      <c r="BW7" s="6"/>
      <c r="BX7" s="6"/>
      <c r="BY7" s="7"/>
    </row>
    <row r="8" spans="1:78" ht="18.75" customHeight="1" x14ac:dyDescent="0.15">
      <c r="A8" s="2"/>
      <c r="B8" s="78" t="str">
        <f>データ!I6</f>
        <v>法非適用</v>
      </c>
      <c r="C8" s="78"/>
      <c r="D8" s="78"/>
      <c r="E8" s="78"/>
      <c r="F8" s="78"/>
      <c r="G8" s="78"/>
      <c r="H8" s="78"/>
      <c r="I8" s="78" t="str">
        <f>データ!J6</f>
        <v>下水道事業</v>
      </c>
      <c r="J8" s="78"/>
      <c r="K8" s="78"/>
      <c r="L8" s="78"/>
      <c r="M8" s="78"/>
      <c r="N8" s="78"/>
      <c r="O8" s="78"/>
      <c r="P8" s="78" t="str">
        <f>データ!K6</f>
        <v>農業集落排水</v>
      </c>
      <c r="Q8" s="78"/>
      <c r="R8" s="78"/>
      <c r="S8" s="78"/>
      <c r="T8" s="78"/>
      <c r="U8" s="78"/>
      <c r="V8" s="78"/>
      <c r="W8" s="78" t="str">
        <f>データ!L6</f>
        <v>F1</v>
      </c>
      <c r="X8" s="78"/>
      <c r="Y8" s="78"/>
      <c r="Z8" s="78"/>
      <c r="AA8" s="78"/>
      <c r="AB8" s="78"/>
      <c r="AC8" s="78"/>
      <c r="AD8" s="79" t="s">
        <v>121</v>
      </c>
      <c r="AE8" s="79"/>
      <c r="AF8" s="79"/>
      <c r="AG8" s="79"/>
      <c r="AH8" s="79"/>
      <c r="AI8" s="79"/>
      <c r="AJ8" s="79"/>
      <c r="AK8" s="4"/>
      <c r="AL8" s="73">
        <f>データ!S6</f>
        <v>78231</v>
      </c>
      <c r="AM8" s="73"/>
      <c r="AN8" s="73"/>
      <c r="AO8" s="73"/>
      <c r="AP8" s="73"/>
      <c r="AQ8" s="73"/>
      <c r="AR8" s="73"/>
      <c r="AS8" s="73"/>
      <c r="AT8" s="72">
        <f>データ!T6</f>
        <v>210.87</v>
      </c>
      <c r="AU8" s="72"/>
      <c r="AV8" s="72"/>
      <c r="AW8" s="72"/>
      <c r="AX8" s="72"/>
      <c r="AY8" s="72"/>
      <c r="AZ8" s="72"/>
      <c r="BA8" s="72"/>
      <c r="BB8" s="72">
        <f>データ!U6</f>
        <v>370.99</v>
      </c>
      <c r="BC8" s="72"/>
      <c r="BD8" s="72"/>
      <c r="BE8" s="72"/>
      <c r="BF8" s="72"/>
      <c r="BG8" s="72"/>
      <c r="BH8" s="72"/>
      <c r="BI8" s="72"/>
      <c r="BJ8" s="4"/>
      <c r="BK8" s="4"/>
      <c r="BL8" s="76" t="s">
        <v>10</v>
      </c>
      <c r="BM8" s="77"/>
      <c r="BN8" s="8" t="s">
        <v>11</v>
      </c>
      <c r="BO8" s="9"/>
      <c r="BP8" s="9"/>
      <c r="BQ8" s="9"/>
      <c r="BR8" s="9"/>
      <c r="BS8" s="9"/>
      <c r="BT8" s="9"/>
      <c r="BU8" s="9"/>
      <c r="BV8" s="9"/>
      <c r="BW8" s="9"/>
      <c r="BX8" s="9"/>
      <c r="BY8" s="10"/>
    </row>
    <row r="9" spans="1:78" ht="18.75" customHeight="1" x14ac:dyDescent="0.15">
      <c r="A9" s="2"/>
      <c r="B9" s="69" t="s">
        <v>12</v>
      </c>
      <c r="C9" s="69"/>
      <c r="D9" s="69"/>
      <c r="E9" s="69"/>
      <c r="F9" s="69"/>
      <c r="G9" s="69"/>
      <c r="H9" s="69"/>
      <c r="I9" s="69" t="s">
        <v>13</v>
      </c>
      <c r="J9" s="69"/>
      <c r="K9" s="69"/>
      <c r="L9" s="69"/>
      <c r="M9" s="69"/>
      <c r="N9" s="69"/>
      <c r="O9" s="69"/>
      <c r="P9" s="69" t="s">
        <v>14</v>
      </c>
      <c r="Q9" s="69"/>
      <c r="R9" s="69"/>
      <c r="S9" s="69"/>
      <c r="T9" s="69"/>
      <c r="U9" s="69"/>
      <c r="V9" s="69"/>
      <c r="W9" s="69" t="s">
        <v>15</v>
      </c>
      <c r="X9" s="69"/>
      <c r="Y9" s="69"/>
      <c r="Z9" s="69"/>
      <c r="AA9" s="69"/>
      <c r="AB9" s="69"/>
      <c r="AC9" s="69"/>
      <c r="AD9" s="69" t="s">
        <v>16</v>
      </c>
      <c r="AE9" s="69"/>
      <c r="AF9" s="69"/>
      <c r="AG9" s="69"/>
      <c r="AH9" s="69"/>
      <c r="AI9" s="69"/>
      <c r="AJ9" s="69"/>
      <c r="AK9" s="4"/>
      <c r="AL9" s="69" t="s">
        <v>17</v>
      </c>
      <c r="AM9" s="69"/>
      <c r="AN9" s="69"/>
      <c r="AO9" s="69"/>
      <c r="AP9" s="69"/>
      <c r="AQ9" s="69"/>
      <c r="AR9" s="69"/>
      <c r="AS9" s="69"/>
      <c r="AT9" s="69" t="s">
        <v>18</v>
      </c>
      <c r="AU9" s="69"/>
      <c r="AV9" s="69"/>
      <c r="AW9" s="69"/>
      <c r="AX9" s="69"/>
      <c r="AY9" s="69"/>
      <c r="AZ9" s="69"/>
      <c r="BA9" s="69"/>
      <c r="BB9" s="69" t="s">
        <v>19</v>
      </c>
      <c r="BC9" s="69"/>
      <c r="BD9" s="69"/>
      <c r="BE9" s="69"/>
      <c r="BF9" s="69"/>
      <c r="BG9" s="69"/>
      <c r="BH9" s="69"/>
      <c r="BI9" s="69"/>
      <c r="BJ9" s="4"/>
      <c r="BK9" s="4"/>
      <c r="BL9" s="70" t="s">
        <v>20</v>
      </c>
      <c r="BM9" s="71"/>
      <c r="BN9" s="11" t="s">
        <v>21</v>
      </c>
      <c r="BO9" s="12"/>
      <c r="BP9" s="12"/>
      <c r="BQ9" s="12"/>
      <c r="BR9" s="12"/>
      <c r="BS9" s="12"/>
      <c r="BT9" s="12"/>
      <c r="BU9" s="12"/>
      <c r="BV9" s="12"/>
      <c r="BW9" s="12"/>
      <c r="BX9" s="12"/>
      <c r="BY9" s="13"/>
    </row>
    <row r="10" spans="1:78" ht="18.75" customHeight="1" x14ac:dyDescent="0.15">
      <c r="A10" s="2"/>
      <c r="B10" s="72" t="str">
        <f>データ!N6</f>
        <v>-</v>
      </c>
      <c r="C10" s="72"/>
      <c r="D10" s="72"/>
      <c r="E10" s="72"/>
      <c r="F10" s="72"/>
      <c r="G10" s="72"/>
      <c r="H10" s="72"/>
      <c r="I10" s="72" t="str">
        <f>データ!O6</f>
        <v>該当数値なし</v>
      </c>
      <c r="J10" s="72"/>
      <c r="K10" s="72"/>
      <c r="L10" s="72"/>
      <c r="M10" s="72"/>
      <c r="N10" s="72"/>
      <c r="O10" s="72"/>
      <c r="P10" s="72">
        <f>データ!P6</f>
        <v>7.41</v>
      </c>
      <c r="Q10" s="72"/>
      <c r="R10" s="72"/>
      <c r="S10" s="72"/>
      <c r="T10" s="72"/>
      <c r="U10" s="72"/>
      <c r="V10" s="72"/>
      <c r="W10" s="72">
        <f>データ!Q6</f>
        <v>95.87</v>
      </c>
      <c r="X10" s="72"/>
      <c r="Y10" s="72"/>
      <c r="Z10" s="72"/>
      <c r="AA10" s="72"/>
      <c r="AB10" s="72"/>
      <c r="AC10" s="72"/>
      <c r="AD10" s="73">
        <f>データ!R6</f>
        <v>1782</v>
      </c>
      <c r="AE10" s="73"/>
      <c r="AF10" s="73"/>
      <c r="AG10" s="73"/>
      <c r="AH10" s="73"/>
      <c r="AI10" s="73"/>
      <c r="AJ10" s="73"/>
      <c r="AK10" s="2"/>
      <c r="AL10" s="73">
        <f>データ!V6</f>
        <v>5774</v>
      </c>
      <c r="AM10" s="73"/>
      <c r="AN10" s="73"/>
      <c r="AO10" s="73"/>
      <c r="AP10" s="73"/>
      <c r="AQ10" s="73"/>
      <c r="AR10" s="73"/>
      <c r="AS10" s="73"/>
      <c r="AT10" s="72">
        <f>データ!W6</f>
        <v>5.7</v>
      </c>
      <c r="AU10" s="72"/>
      <c r="AV10" s="72"/>
      <c r="AW10" s="72"/>
      <c r="AX10" s="72"/>
      <c r="AY10" s="72"/>
      <c r="AZ10" s="72"/>
      <c r="BA10" s="72"/>
      <c r="BB10" s="72">
        <f>データ!X6</f>
        <v>1012.98</v>
      </c>
      <c r="BC10" s="72"/>
      <c r="BD10" s="72"/>
      <c r="BE10" s="72"/>
      <c r="BF10" s="72"/>
      <c r="BG10" s="72"/>
      <c r="BH10" s="72"/>
      <c r="BI10" s="72"/>
      <c r="BJ10" s="2"/>
      <c r="BK10" s="2"/>
      <c r="BL10" s="74" t="s">
        <v>22</v>
      </c>
      <c r="BM10" s="75"/>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54"/>
      <c r="BM15" s="55"/>
      <c r="BN15" s="55"/>
      <c r="BO15" s="55"/>
      <c r="BP15" s="55"/>
      <c r="BQ15" s="55"/>
      <c r="BR15" s="55"/>
      <c r="BS15" s="55"/>
      <c r="BT15" s="55"/>
      <c r="BU15" s="55"/>
      <c r="BV15" s="55"/>
      <c r="BW15" s="55"/>
      <c r="BX15" s="55"/>
      <c r="BY15" s="55"/>
      <c r="BZ15" s="56"/>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3" t="s">
        <v>124</v>
      </c>
      <c r="BM16" s="64"/>
      <c r="BN16" s="64"/>
      <c r="BO16" s="64"/>
      <c r="BP16" s="64"/>
      <c r="BQ16" s="64"/>
      <c r="BR16" s="64"/>
      <c r="BS16" s="64"/>
      <c r="BT16" s="64"/>
      <c r="BU16" s="64"/>
      <c r="BV16" s="64"/>
      <c r="BW16" s="64"/>
      <c r="BX16" s="64"/>
      <c r="BY16" s="64"/>
      <c r="BZ16" s="65"/>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3"/>
      <c r="BM17" s="64"/>
      <c r="BN17" s="64"/>
      <c r="BO17" s="64"/>
      <c r="BP17" s="64"/>
      <c r="BQ17" s="64"/>
      <c r="BR17" s="64"/>
      <c r="BS17" s="64"/>
      <c r="BT17" s="64"/>
      <c r="BU17" s="64"/>
      <c r="BV17" s="64"/>
      <c r="BW17" s="64"/>
      <c r="BX17" s="64"/>
      <c r="BY17" s="64"/>
      <c r="BZ17" s="65"/>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3"/>
      <c r="BM18" s="64"/>
      <c r="BN18" s="64"/>
      <c r="BO18" s="64"/>
      <c r="BP18" s="64"/>
      <c r="BQ18" s="64"/>
      <c r="BR18" s="64"/>
      <c r="BS18" s="64"/>
      <c r="BT18" s="64"/>
      <c r="BU18" s="64"/>
      <c r="BV18" s="64"/>
      <c r="BW18" s="64"/>
      <c r="BX18" s="64"/>
      <c r="BY18" s="64"/>
      <c r="BZ18" s="65"/>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3"/>
      <c r="BM19" s="64"/>
      <c r="BN19" s="64"/>
      <c r="BO19" s="64"/>
      <c r="BP19" s="64"/>
      <c r="BQ19" s="64"/>
      <c r="BR19" s="64"/>
      <c r="BS19" s="64"/>
      <c r="BT19" s="64"/>
      <c r="BU19" s="64"/>
      <c r="BV19" s="64"/>
      <c r="BW19" s="64"/>
      <c r="BX19" s="64"/>
      <c r="BY19" s="64"/>
      <c r="BZ19" s="65"/>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3"/>
      <c r="BM20" s="64"/>
      <c r="BN20" s="64"/>
      <c r="BO20" s="64"/>
      <c r="BP20" s="64"/>
      <c r="BQ20" s="64"/>
      <c r="BR20" s="64"/>
      <c r="BS20" s="64"/>
      <c r="BT20" s="64"/>
      <c r="BU20" s="64"/>
      <c r="BV20" s="64"/>
      <c r="BW20" s="64"/>
      <c r="BX20" s="64"/>
      <c r="BY20" s="64"/>
      <c r="BZ20" s="65"/>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3"/>
      <c r="BM21" s="64"/>
      <c r="BN21" s="64"/>
      <c r="BO21" s="64"/>
      <c r="BP21" s="64"/>
      <c r="BQ21" s="64"/>
      <c r="BR21" s="64"/>
      <c r="BS21" s="64"/>
      <c r="BT21" s="64"/>
      <c r="BU21" s="64"/>
      <c r="BV21" s="64"/>
      <c r="BW21" s="64"/>
      <c r="BX21" s="64"/>
      <c r="BY21" s="64"/>
      <c r="BZ21" s="65"/>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3"/>
      <c r="BM22" s="64"/>
      <c r="BN22" s="64"/>
      <c r="BO22" s="64"/>
      <c r="BP22" s="64"/>
      <c r="BQ22" s="64"/>
      <c r="BR22" s="64"/>
      <c r="BS22" s="64"/>
      <c r="BT22" s="64"/>
      <c r="BU22" s="64"/>
      <c r="BV22" s="64"/>
      <c r="BW22" s="64"/>
      <c r="BX22" s="64"/>
      <c r="BY22" s="64"/>
      <c r="BZ22" s="65"/>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3"/>
      <c r="BM23" s="64"/>
      <c r="BN23" s="64"/>
      <c r="BO23" s="64"/>
      <c r="BP23" s="64"/>
      <c r="BQ23" s="64"/>
      <c r="BR23" s="64"/>
      <c r="BS23" s="64"/>
      <c r="BT23" s="64"/>
      <c r="BU23" s="64"/>
      <c r="BV23" s="64"/>
      <c r="BW23" s="64"/>
      <c r="BX23" s="64"/>
      <c r="BY23" s="64"/>
      <c r="BZ23" s="65"/>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3"/>
      <c r="BM24" s="64"/>
      <c r="BN24" s="64"/>
      <c r="BO24" s="64"/>
      <c r="BP24" s="64"/>
      <c r="BQ24" s="64"/>
      <c r="BR24" s="64"/>
      <c r="BS24" s="64"/>
      <c r="BT24" s="64"/>
      <c r="BU24" s="64"/>
      <c r="BV24" s="64"/>
      <c r="BW24" s="64"/>
      <c r="BX24" s="64"/>
      <c r="BY24" s="64"/>
      <c r="BZ24" s="65"/>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3"/>
      <c r="BM25" s="64"/>
      <c r="BN25" s="64"/>
      <c r="BO25" s="64"/>
      <c r="BP25" s="64"/>
      <c r="BQ25" s="64"/>
      <c r="BR25" s="64"/>
      <c r="BS25" s="64"/>
      <c r="BT25" s="64"/>
      <c r="BU25" s="64"/>
      <c r="BV25" s="64"/>
      <c r="BW25" s="64"/>
      <c r="BX25" s="64"/>
      <c r="BY25" s="64"/>
      <c r="BZ25" s="65"/>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3"/>
      <c r="BM26" s="64"/>
      <c r="BN26" s="64"/>
      <c r="BO26" s="64"/>
      <c r="BP26" s="64"/>
      <c r="BQ26" s="64"/>
      <c r="BR26" s="64"/>
      <c r="BS26" s="64"/>
      <c r="BT26" s="64"/>
      <c r="BU26" s="64"/>
      <c r="BV26" s="64"/>
      <c r="BW26" s="64"/>
      <c r="BX26" s="64"/>
      <c r="BY26" s="64"/>
      <c r="BZ26" s="65"/>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3"/>
      <c r="BM27" s="64"/>
      <c r="BN27" s="64"/>
      <c r="BO27" s="64"/>
      <c r="BP27" s="64"/>
      <c r="BQ27" s="64"/>
      <c r="BR27" s="64"/>
      <c r="BS27" s="64"/>
      <c r="BT27" s="64"/>
      <c r="BU27" s="64"/>
      <c r="BV27" s="64"/>
      <c r="BW27" s="64"/>
      <c r="BX27" s="64"/>
      <c r="BY27" s="64"/>
      <c r="BZ27" s="65"/>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3"/>
      <c r="BM28" s="64"/>
      <c r="BN28" s="64"/>
      <c r="BO28" s="64"/>
      <c r="BP28" s="64"/>
      <c r="BQ28" s="64"/>
      <c r="BR28" s="64"/>
      <c r="BS28" s="64"/>
      <c r="BT28" s="64"/>
      <c r="BU28" s="64"/>
      <c r="BV28" s="64"/>
      <c r="BW28" s="64"/>
      <c r="BX28" s="64"/>
      <c r="BY28" s="64"/>
      <c r="BZ28" s="65"/>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3"/>
      <c r="BM29" s="64"/>
      <c r="BN29" s="64"/>
      <c r="BO29" s="64"/>
      <c r="BP29" s="64"/>
      <c r="BQ29" s="64"/>
      <c r="BR29" s="64"/>
      <c r="BS29" s="64"/>
      <c r="BT29" s="64"/>
      <c r="BU29" s="64"/>
      <c r="BV29" s="64"/>
      <c r="BW29" s="64"/>
      <c r="BX29" s="64"/>
      <c r="BY29" s="64"/>
      <c r="BZ29" s="65"/>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3"/>
      <c r="BM30" s="64"/>
      <c r="BN30" s="64"/>
      <c r="BO30" s="64"/>
      <c r="BP30" s="64"/>
      <c r="BQ30" s="64"/>
      <c r="BR30" s="64"/>
      <c r="BS30" s="64"/>
      <c r="BT30" s="64"/>
      <c r="BU30" s="64"/>
      <c r="BV30" s="64"/>
      <c r="BW30" s="64"/>
      <c r="BX30" s="64"/>
      <c r="BY30" s="64"/>
      <c r="BZ30" s="65"/>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3"/>
      <c r="BM31" s="64"/>
      <c r="BN31" s="64"/>
      <c r="BO31" s="64"/>
      <c r="BP31" s="64"/>
      <c r="BQ31" s="64"/>
      <c r="BR31" s="64"/>
      <c r="BS31" s="64"/>
      <c r="BT31" s="64"/>
      <c r="BU31" s="64"/>
      <c r="BV31" s="64"/>
      <c r="BW31" s="64"/>
      <c r="BX31" s="64"/>
      <c r="BY31" s="64"/>
      <c r="BZ31" s="65"/>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3"/>
      <c r="BM32" s="64"/>
      <c r="BN32" s="64"/>
      <c r="BO32" s="64"/>
      <c r="BP32" s="64"/>
      <c r="BQ32" s="64"/>
      <c r="BR32" s="64"/>
      <c r="BS32" s="64"/>
      <c r="BT32" s="64"/>
      <c r="BU32" s="64"/>
      <c r="BV32" s="64"/>
      <c r="BW32" s="64"/>
      <c r="BX32" s="64"/>
      <c r="BY32" s="64"/>
      <c r="BZ32" s="65"/>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3"/>
      <c r="BM33" s="64"/>
      <c r="BN33" s="64"/>
      <c r="BO33" s="64"/>
      <c r="BP33" s="64"/>
      <c r="BQ33" s="64"/>
      <c r="BR33" s="64"/>
      <c r="BS33" s="64"/>
      <c r="BT33" s="64"/>
      <c r="BU33" s="64"/>
      <c r="BV33" s="64"/>
      <c r="BW33" s="64"/>
      <c r="BX33" s="64"/>
      <c r="BY33" s="64"/>
      <c r="BZ33" s="65"/>
    </row>
    <row r="34" spans="1:78" ht="13.5" customHeight="1" x14ac:dyDescent="0.15">
      <c r="A34" s="2"/>
      <c r="B34" s="17"/>
      <c r="C34" s="57" t="s">
        <v>27</v>
      </c>
      <c r="D34" s="57"/>
      <c r="E34" s="57"/>
      <c r="F34" s="57"/>
      <c r="G34" s="57"/>
      <c r="H34" s="57"/>
      <c r="I34" s="57"/>
      <c r="J34" s="57"/>
      <c r="K34" s="57"/>
      <c r="L34" s="57"/>
      <c r="M34" s="57"/>
      <c r="N34" s="57"/>
      <c r="O34" s="57"/>
      <c r="P34" s="57"/>
      <c r="Q34" s="20"/>
      <c r="R34" s="57" t="s">
        <v>28</v>
      </c>
      <c r="S34" s="57"/>
      <c r="T34" s="57"/>
      <c r="U34" s="57"/>
      <c r="V34" s="57"/>
      <c r="W34" s="57"/>
      <c r="X34" s="57"/>
      <c r="Y34" s="57"/>
      <c r="Z34" s="57"/>
      <c r="AA34" s="57"/>
      <c r="AB34" s="57"/>
      <c r="AC34" s="57"/>
      <c r="AD34" s="57"/>
      <c r="AE34" s="57"/>
      <c r="AF34" s="20"/>
      <c r="AG34" s="57" t="s">
        <v>29</v>
      </c>
      <c r="AH34" s="57"/>
      <c r="AI34" s="57"/>
      <c r="AJ34" s="57"/>
      <c r="AK34" s="57"/>
      <c r="AL34" s="57"/>
      <c r="AM34" s="57"/>
      <c r="AN34" s="57"/>
      <c r="AO34" s="57"/>
      <c r="AP34" s="57"/>
      <c r="AQ34" s="57"/>
      <c r="AR34" s="57"/>
      <c r="AS34" s="57"/>
      <c r="AT34" s="57"/>
      <c r="AU34" s="20"/>
      <c r="AV34" s="57" t="s">
        <v>30</v>
      </c>
      <c r="AW34" s="57"/>
      <c r="AX34" s="57"/>
      <c r="AY34" s="57"/>
      <c r="AZ34" s="57"/>
      <c r="BA34" s="57"/>
      <c r="BB34" s="57"/>
      <c r="BC34" s="57"/>
      <c r="BD34" s="57"/>
      <c r="BE34" s="57"/>
      <c r="BF34" s="57"/>
      <c r="BG34" s="57"/>
      <c r="BH34" s="57"/>
      <c r="BI34" s="57"/>
      <c r="BJ34" s="19"/>
      <c r="BK34" s="2"/>
      <c r="BL34" s="63"/>
      <c r="BM34" s="64"/>
      <c r="BN34" s="64"/>
      <c r="BO34" s="64"/>
      <c r="BP34" s="64"/>
      <c r="BQ34" s="64"/>
      <c r="BR34" s="64"/>
      <c r="BS34" s="64"/>
      <c r="BT34" s="64"/>
      <c r="BU34" s="64"/>
      <c r="BV34" s="64"/>
      <c r="BW34" s="64"/>
      <c r="BX34" s="64"/>
      <c r="BY34" s="64"/>
      <c r="BZ34" s="65"/>
    </row>
    <row r="35" spans="1:78" ht="13.5" customHeight="1" x14ac:dyDescent="0.15">
      <c r="A35" s="2"/>
      <c r="B35" s="17"/>
      <c r="C35" s="57"/>
      <c r="D35" s="57"/>
      <c r="E35" s="57"/>
      <c r="F35" s="57"/>
      <c r="G35" s="57"/>
      <c r="H35" s="57"/>
      <c r="I35" s="57"/>
      <c r="J35" s="57"/>
      <c r="K35" s="57"/>
      <c r="L35" s="57"/>
      <c r="M35" s="57"/>
      <c r="N35" s="57"/>
      <c r="O35" s="57"/>
      <c r="P35" s="57"/>
      <c r="Q35" s="20"/>
      <c r="R35" s="57"/>
      <c r="S35" s="57"/>
      <c r="T35" s="57"/>
      <c r="U35" s="57"/>
      <c r="V35" s="57"/>
      <c r="W35" s="57"/>
      <c r="X35" s="57"/>
      <c r="Y35" s="57"/>
      <c r="Z35" s="57"/>
      <c r="AA35" s="57"/>
      <c r="AB35" s="57"/>
      <c r="AC35" s="57"/>
      <c r="AD35" s="57"/>
      <c r="AE35" s="57"/>
      <c r="AF35" s="20"/>
      <c r="AG35" s="57"/>
      <c r="AH35" s="57"/>
      <c r="AI35" s="57"/>
      <c r="AJ35" s="57"/>
      <c r="AK35" s="57"/>
      <c r="AL35" s="57"/>
      <c r="AM35" s="57"/>
      <c r="AN35" s="57"/>
      <c r="AO35" s="57"/>
      <c r="AP35" s="57"/>
      <c r="AQ35" s="57"/>
      <c r="AR35" s="57"/>
      <c r="AS35" s="57"/>
      <c r="AT35" s="57"/>
      <c r="AU35" s="20"/>
      <c r="AV35" s="57"/>
      <c r="AW35" s="57"/>
      <c r="AX35" s="57"/>
      <c r="AY35" s="57"/>
      <c r="AZ35" s="57"/>
      <c r="BA35" s="57"/>
      <c r="BB35" s="57"/>
      <c r="BC35" s="57"/>
      <c r="BD35" s="57"/>
      <c r="BE35" s="57"/>
      <c r="BF35" s="57"/>
      <c r="BG35" s="57"/>
      <c r="BH35" s="57"/>
      <c r="BI35" s="57"/>
      <c r="BJ35" s="19"/>
      <c r="BK35" s="2"/>
      <c r="BL35" s="63"/>
      <c r="BM35" s="64"/>
      <c r="BN35" s="64"/>
      <c r="BO35" s="64"/>
      <c r="BP35" s="64"/>
      <c r="BQ35" s="64"/>
      <c r="BR35" s="64"/>
      <c r="BS35" s="64"/>
      <c r="BT35" s="64"/>
      <c r="BU35" s="64"/>
      <c r="BV35" s="64"/>
      <c r="BW35" s="64"/>
      <c r="BX35" s="64"/>
      <c r="BY35" s="64"/>
      <c r="BZ35" s="65"/>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3"/>
      <c r="BM36" s="64"/>
      <c r="BN36" s="64"/>
      <c r="BO36" s="64"/>
      <c r="BP36" s="64"/>
      <c r="BQ36" s="64"/>
      <c r="BR36" s="64"/>
      <c r="BS36" s="64"/>
      <c r="BT36" s="64"/>
      <c r="BU36" s="64"/>
      <c r="BV36" s="64"/>
      <c r="BW36" s="64"/>
      <c r="BX36" s="64"/>
      <c r="BY36" s="64"/>
      <c r="BZ36" s="65"/>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3"/>
      <c r="BM37" s="64"/>
      <c r="BN37" s="64"/>
      <c r="BO37" s="64"/>
      <c r="BP37" s="64"/>
      <c r="BQ37" s="64"/>
      <c r="BR37" s="64"/>
      <c r="BS37" s="64"/>
      <c r="BT37" s="64"/>
      <c r="BU37" s="64"/>
      <c r="BV37" s="64"/>
      <c r="BW37" s="64"/>
      <c r="BX37" s="64"/>
      <c r="BY37" s="64"/>
      <c r="BZ37" s="65"/>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3"/>
      <c r="BM38" s="64"/>
      <c r="BN38" s="64"/>
      <c r="BO38" s="64"/>
      <c r="BP38" s="64"/>
      <c r="BQ38" s="64"/>
      <c r="BR38" s="64"/>
      <c r="BS38" s="64"/>
      <c r="BT38" s="64"/>
      <c r="BU38" s="64"/>
      <c r="BV38" s="64"/>
      <c r="BW38" s="64"/>
      <c r="BX38" s="64"/>
      <c r="BY38" s="64"/>
      <c r="BZ38" s="65"/>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3"/>
      <c r="BM39" s="64"/>
      <c r="BN39" s="64"/>
      <c r="BO39" s="64"/>
      <c r="BP39" s="64"/>
      <c r="BQ39" s="64"/>
      <c r="BR39" s="64"/>
      <c r="BS39" s="64"/>
      <c r="BT39" s="64"/>
      <c r="BU39" s="64"/>
      <c r="BV39" s="64"/>
      <c r="BW39" s="64"/>
      <c r="BX39" s="64"/>
      <c r="BY39" s="64"/>
      <c r="BZ39" s="65"/>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3"/>
      <c r="BM40" s="64"/>
      <c r="BN40" s="64"/>
      <c r="BO40" s="64"/>
      <c r="BP40" s="64"/>
      <c r="BQ40" s="64"/>
      <c r="BR40" s="64"/>
      <c r="BS40" s="64"/>
      <c r="BT40" s="64"/>
      <c r="BU40" s="64"/>
      <c r="BV40" s="64"/>
      <c r="BW40" s="64"/>
      <c r="BX40" s="64"/>
      <c r="BY40" s="64"/>
      <c r="BZ40" s="65"/>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3"/>
      <c r="BM41" s="64"/>
      <c r="BN41" s="64"/>
      <c r="BO41" s="64"/>
      <c r="BP41" s="64"/>
      <c r="BQ41" s="64"/>
      <c r="BR41" s="64"/>
      <c r="BS41" s="64"/>
      <c r="BT41" s="64"/>
      <c r="BU41" s="64"/>
      <c r="BV41" s="64"/>
      <c r="BW41" s="64"/>
      <c r="BX41" s="64"/>
      <c r="BY41" s="64"/>
      <c r="BZ41" s="65"/>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3"/>
      <c r="BM42" s="64"/>
      <c r="BN42" s="64"/>
      <c r="BO42" s="64"/>
      <c r="BP42" s="64"/>
      <c r="BQ42" s="64"/>
      <c r="BR42" s="64"/>
      <c r="BS42" s="64"/>
      <c r="BT42" s="64"/>
      <c r="BU42" s="64"/>
      <c r="BV42" s="64"/>
      <c r="BW42" s="64"/>
      <c r="BX42" s="64"/>
      <c r="BY42" s="64"/>
      <c r="BZ42" s="65"/>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3"/>
      <c r="BM43" s="64"/>
      <c r="BN43" s="64"/>
      <c r="BO43" s="64"/>
      <c r="BP43" s="64"/>
      <c r="BQ43" s="64"/>
      <c r="BR43" s="64"/>
      <c r="BS43" s="64"/>
      <c r="BT43" s="64"/>
      <c r="BU43" s="64"/>
      <c r="BV43" s="64"/>
      <c r="BW43" s="64"/>
      <c r="BX43" s="64"/>
      <c r="BY43" s="64"/>
      <c r="BZ43" s="65"/>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66"/>
      <c r="BM44" s="67"/>
      <c r="BN44" s="67"/>
      <c r="BO44" s="67"/>
      <c r="BP44" s="67"/>
      <c r="BQ44" s="67"/>
      <c r="BR44" s="67"/>
      <c r="BS44" s="67"/>
      <c r="BT44" s="67"/>
      <c r="BU44" s="67"/>
      <c r="BV44" s="67"/>
      <c r="BW44" s="67"/>
      <c r="BX44" s="67"/>
      <c r="BY44" s="67"/>
      <c r="BZ44" s="68"/>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51" t="s">
        <v>31</v>
      </c>
      <c r="BM45" s="52"/>
      <c r="BN45" s="52"/>
      <c r="BO45" s="52"/>
      <c r="BP45" s="52"/>
      <c r="BQ45" s="52"/>
      <c r="BR45" s="52"/>
      <c r="BS45" s="52"/>
      <c r="BT45" s="52"/>
      <c r="BU45" s="52"/>
      <c r="BV45" s="52"/>
      <c r="BW45" s="52"/>
      <c r="BX45" s="52"/>
      <c r="BY45" s="52"/>
      <c r="BZ45" s="53"/>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54"/>
      <c r="BM46" s="55"/>
      <c r="BN46" s="55"/>
      <c r="BO46" s="55"/>
      <c r="BP46" s="55"/>
      <c r="BQ46" s="55"/>
      <c r="BR46" s="55"/>
      <c r="BS46" s="55"/>
      <c r="BT46" s="55"/>
      <c r="BU46" s="55"/>
      <c r="BV46" s="55"/>
      <c r="BW46" s="55"/>
      <c r="BX46" s="55"/>
      <c r="BY46" s="55"/>
      <c r="BZ46" s="56"/>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5" t="s">
        <v>123</v>
      </c>
      <c r="BM47" s="46"/>
      <c r="BN47" s="46"/>
      <c r="BO47" s="46"/>
      <c r="BP47" s="46"/>
      <c r="BQ47" s="46"/>
      <c r="BR47" s="46"/>
      <c r="BS47" s="46"/>
      <c r="BT47" s="46"/>
      <c r="BU47" s="46"/>
      <c r="BV47" s="46"/>
      <c r="BW47" s="46"/>
      <c r="BX47" s="46"/>
      <c r="BY47" s="46"/>
      <c r="BZ47" s="47"/>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5"/>
      <c r="BM48" s="46"/>
      <c r="BN48" s="46"/>
      <c r="BO48" s="46"/>
      <c r="BP48" s="46"/>
      <c r="BQ48" s="46"/>
      <c r="BR48" s="46"/>
      <c r="BS48" s="46"/>
      <c r="BT48" s="46"/>
      <c r="BU48" s="46"/>
      <c r="BV48" s="46"/>
      <c r="BW48" s="46"/>
      <c r="BX48" s="46"/>
      <c r="BY48" s="46"/>
      <c r="BZ48" s="47"/>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5"/>
      <c r="BM49" s="46"/>
      <c r="BN49" s="46"/>
      <c r="BO49" s="46"/>
      <c r="BP49" s="46"/>
      <c r="BQ49" s="46"/>
      <c r="BR49" s="46"/>
      <c r="BS49" s="46"/>
      <c r="BT49" s="46"/>
      <c r="BU49" s="46"/>
      <c r="BV49" s="46"/>
      <c r="BW49" s="46"/>
      <c r="BX49" s="46"/>
      <c r="BY49" s="46"/>
      <c r="BZ49" s="47"/>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5"/>
      <c r="BM50" s="46"/>
      <c r="BN50" s="46"/>
      <c r="BO50" s="46"/>
      <c r="BP50" s="46"/>
      <c r="BQ50" s="46"/>
      <c r="BR50" s="46"/>
      <c r="BS50" s="46"/>
      <c r="BT50" s="46"/>
      <c r="BU50" s="46"/>
      <c r="BV50" s="46"/>
      <c r="BW50" s="46"/>
      <c r="BX50" s="46"/>
      <c r="BY50" s="46"/>
      <c r="BZ50" s="47"/>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5"/>
      <c r="BM51" s="46"/>
      <c r="BN51" s="46"/>
      <c r="BO51" s="46"/>
      <c r="BP51" s="46"/>
      <c r="BQ51" s="46"/>
      <c r="BR51" s="46"/>
      <c r="BS51" s="46"/>
      <c r="BT51" s="46"/>
      <c r="BU51" s="46"/>
      <c r="BV51" s="46"/>
      <c r="BW51" s="46"/>
      <c r="BX51" s="46"/>
      <c r="BY51" s="46"/>
      <c r="BZ51" s="47"/>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5"/>
      <c r="BM52" s="46"/>
      <c r="BN52" s="46"/>
      <c r="BO52" s="46"/>
      <c r="BP52" s="46"/>
      <c r="BQ52" s="46"/>
      <c r="BR52" s="46"/>
      <c r="BS52" s="46"/>
      <c r="BT52" s="46"/>
      <c r="BU52" s="46"/>
      <c r="BV52" s="46"/>
      <c r="BW52" s="46"/>
      <c r="BX52" s="46"/>
      <c r="BY52" s="46"/>
      <c r="BZ52" s="47"/>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5"/>
      <c r="BM53" s="46"/>
      <c r="BN53" s="46"/>
      <c r="BO53" s="46"/>
      <c r="BP53" s="46"/>
      <c r="BQ53" s="46"/>
      <c r="BR53" s="46"/>
      <c r="BS53" s="46"/>
      <c r="BT53" s="46"/>
      <c r="BU53" s="46"/>
      <c r="BV53" s="46"/>
      <c r="BW53" s="46"/>
      <c r="BX53" s="46"/>
      <c r="BY53" s="46"/>
      <c r="BZ53" s="47"/>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5"/>
      <c r="BM54" s="46"/>
      <c r="BN54" s="46"/>
      <c r="BO54" s="46"/>
      <c r="BP54" s="46"/>
      <c r="BQ54" s="46"/>
      <c r="BR54" s="46"/>
      <c r="BS54" s="46"/>
      <c r="BT54" s="46"/>
      <c r="BU54" s="46"/>
      <c r="BV54" s="46"/>
      <c r="BW54" s="46"/>
      <c r="BX54" s="46"/>
      <c r="BY54" s="46"/>
      <c r="BZ54" s="47"/>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5"/>
      <c r="BM55" s="46"/>
      <c r="BN55" s="46"/>
      <c r="BO55" s="46"/>
      <c r="BP55" s="46"/>
      <c r="BQ55" s="46"/>
      <c r="BR55" s="46"/>
      <c r="BS55" s="46"/>
      <c r="BT55" s="46"/>
      <c r="BU55" s="46"/>
      <c r="BV55" s="46"/>
      <c r="BW55" s="46"/>
      <c r="BX55" s="46"/>
      <c r="BY55" s="46"/>
      <c r="BZ55" s="47"/>
    </row>
    <row r="56" spans="1:78" ht="13.5" customHeight="1" x14ac:dyDescent="0.15">
      <c r="A56" s="2"/>
      <c r="B56" s="17"/>
      <c r="C56" s="57" t="s">
        <v>32</v>
      </c>
      <c r="D56" s="57"/>
      <c r="E56" s="57"/>
      <c r="F56" s="57"/>
      <c r="G56" s="57"/>
      <c r="H56" s="57"/>
      <c r="I56" s="57"/>
      <c r="J56" s="57"/>
      <c r="K56" s="57"/>
      <c r="L56" s="57"/>
      <c r="M56" s="57"/>
      <c r="N56" s="57"/>
      <c r="O56" s="57"/>
      <c r="P56" s="57"/>
      <c r="Q56" s="20"/>
      <c r="R56" s="57" t="s">
        <v>33</v>
      </c>
      <c r="S56" s="57"/>
      <c r="T56" s="57"/>
      <c r="U56" s="57"/>
      <c r="V56" s="57"/>
      <c r="W56" s="57"/>
      <c r="X56" s="57"/>
      <c r="Y56" s="57"/>
      <c r="Z56" s="57"/>
      <c r="AA56" s="57"/>
      <c r="AB56" s="57"/>
      <c r="AC56" s="57"/>
      <c r="AD56" s="57"/>
      <c r="AE56" s="57"/>
      <c r="AF56" s="20"/>
      <c r="AG56" s="57" t="s">
        <v>34</v>
      </c>
      <c r="AH56" s="57"/>
      <c r="AI56" s="57"/>
      <c r="AJ56" s="57"/>
      <c r="AK56" s="57"/>
      <c r="AL56" s="57"/>
      <c r="AM56" s="57"/>
      <c r="AN56" s="57"/>
      <c r="AO56" s="57"/>
      <c r="AP56" s="57"/>
      <c r="AQ56" s="57"/>
      <c r="AR56" s="57"/>
      <c r="AS56" s="57"/>
      <c r="AT56" s="57"/>
      <c r="AU56" s="20"/>
      <c r="AV56" s="57" t="s">
        <v>35</v>
      </c>
      <c r="AW56" s="57"/>
      <c r="AX56" s="57"/>
      <c r="AY56" s="57"/>
      <c r="AZ56" s="57"/>
      <c r="BA56" s="57"/>
      <c r="BB56" s="57"/>
      <c r="BC56" s="57"/>
      <c r="BD56" s="57"/>
      <c r="BE56" s="57"/>
      <c r="BF56" s="57"/>
      <c r="BG56" s="57"/>
      <c r="BH56" s="57"/>
      <c r="BI56" s="57"/>
      <c r="BJ56" s="19"/>
      <c r="BK56" s="2"/>
      <c r="BL56" s="45"/>
      <c r="BM56" s="46"/>
      <c r="BN56" s="46"/>
      <c r="BO56" s="46"/>
      <c r="BP56" s="46"/>
      <c r="BQ56" s="46"/>
      <c r="BR56" s="46"/>
      <c r="BS56" s="46"/>
      <c r="BT56" s="46"/>
      <c r="BU56" s="46"/>
      <c r="BV56" s="46"/>
      <c r="BW56" s="46"/>
      <c r="BX56" s="46"/>
      <c r="BY56" s="46"/>
      <c r="BZ56" s="47"/>
    </row>
    <row r="57" spans="1:78" ht="13.5" customHeight="1" x14ac:dyDescent="0.15">
      <c r="A57" s="2"/>
      <c r="B57" s="17"/>
      <c r="C57" s="57"/>
      <c r="D57" s="57"/>
      <c r="E57" s="57"/>
      <c r="F57" s="57"/>
      <c r="G57" s="57"/>
      <c r="H57" s="57"/>
      <c r="I57" s="57"/>
      <c r="J57" s="57"/>
      <c r="K57" s="57"/>
      <c r="L57" s="57"/>
      <c r="M57" s="57"/>
      <c r="N57" s="57"/>
      <c r="O57" s="57"/>
      <c r="P57" s="57"/>
      <c r="Q57" s="20"/>
      <c r="R57" s="57"/>
      <c r="S57" s="57"/>
      <c r="T57" s="57"/>
      <c r="U57" s="57"/>
      <c r="V57" s="57"/>
      <c r="W57" s="57"/>
      <c r="X57" s="57"/>
      <c r="Y57" s="57"/>
      <c r="Z57" s="57"/>
      <c r="AA57" s="57"/>
      <c r="AB57" s="57"/>
      <c r="AC57" s="57"/>
      <c r="AD57" s="57"/>
      <c r="AE57" s="57"/>
      <c r="AF57" s="20"/>
      <c r="AG57" s="57"/>
      <c r="AH57" s="57"/>
      <c r="AI57" s="57"/>
      <c r="AJ57" s="57"/>
      <c r="AK57" s="57"/>
      <c r="AL57" s="57"/>
      <c r="AM57" s="57"/>
      <c r="AN57" s="57"/>
      <c r="AO57" s="57"/>
      <c r="AP57" s="57"/>
      <c r="AQ57" s="57"/>
      <c r="AR57" s="57"/>
      <c r="AS57" s="57"/>
      <c r="AT57" s="57"/>
      <c r="AU57" s="20"/>
      <c r="AV57" s="57"/>
      <c r="AW57" s="57"/>
      <c r="AX57" s="57"/>
      <c r="AY57" s="57"/>
      <c r="AZ57" s="57"/>
      <c r="BA57" s="57"/>
      <c r="BB57" s="57"/>
      <c r="BC57" s="57"/>
      <c r="BD57" s="57"/>
      <c r="BE57" s="57"/>
      <c r="BF57" s="57"/>
      <c r="BG57" s="57"/>
      <c r="BH57" s="57"/>
      <c r="BI57" s="57"/>
      <c r="BJ57" s="19"/>
      <c r="BK57" s="2"/>
      <c r="BL57" s="45"/>
      <c r="BM57" s="46"/>
      <c r="BN57" s="46"/>
      <c r="BO57" s="46"/>
      <c r="BP57" s="46"/>
      <c r="BQ57" s="46"/>
      <c r="BR57" s="46"/>
      <c r="BS57" s="46"/>
      <c r="BT57" s="46"/>
      <c r="BU57" s="46"/>
      <c r="BV57" s="46"/>
      <c r="BW57" s="46"/>
      <c r="BX57" s="46"/>
      <c r="BY57" s="46"/>
      <c r="BZ57" s="47"/>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5"/>
      <c r="BM58" s="46"/>
      <c r="BN58" s="46"/>
      <c r="BO58" s="46"/>
      <c r="BP58" s="46"/>
      <c r="BQ58" s="46"/>
      <c r="BR58" s="46"/>
      <c r="BS58" s="46"/>
      <c r="BT58" s="46"/>
      <c r="BU58" s="46"/>
      <c r="BV58" s="46"/>
      <c r="BW58" s="46"/>
      <c r="BX58" s="46"/>
      <c r="BY58" s="46"/>
      <c r="BZ58" s="47"/>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5"/>
      <c r="BM59" s="46"/>
      <c r="BN59" s="46"/>
      <c r="BO59" s="46"/>
      <c r="BP59" s="46"/>
      <c r="BQ59" s="46"/>
      <c r="BR59" s="46"/>
      <c r="BS59" s="46"/>
      <c r="BT59" s="46"/>
      <c r="BU59" s="46"/>
      <c r="BV59" s="46"/>
      <c r="BW59" s="46"/>
      <c r="BX59" s="46"/>
      <c r="BY59" s="46"/>
      <c r="BZ59" s="47"/>
    </row>
    <row r="60" spans="1:78" ht="13.5" customHeight="1" x14ac:dyDescent="0.15">
      <c r="A60" s="2"/>
      <c r="B60" s="42" t="s">
        <v>36</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45"/>
      <c r="BM60" s="46"/>
      <c r="BN60" s="46"/>
      <c r="BO60" s="46"/>
      <c r="BP60" s="46"/>
      <c r="BQ60" s="46"/>
      <c r="BR60" s="46"/>
      <c r="BS60" s="46"/>
      <c r="BT60" s="46"/>
      <c r="BU60" s="46"/>
      <c r="BV60" s="46"/>
      <c r="BW60" s="46"/>
      <c r="BX60" s="46"/>
      <c r="BY60" s="46"/>
      <c r="BZ60" s="47"/>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45"/>
      <c r="BM61" s="46"/>
      <c r="BN61" s="46"/>
      <c r="BO61" s="46"/>
      <c r="BP61" s="46"/>
      <c r="BQ61" s="46"/>
      <c r="BR61" s="46"/>
      <c r="BS61" s="46"/>
      <c r="BT61" s="46"/>
      <c r="BU61" s="46"/>
      <c r="BV61" s="46"/>
      <c r="BW61" s="46"/>
      <c r="BX61" s="46"/>
      <c r="BY61" s="46"/>
      <c r="BZ61" s="47"/>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5"/>
      <c r="BM62" s="46"/>
      <c r="BN62" s="46"/>
      <c r="BO62" s="46"/>
      <c r="BP62" s="46"/>
      <c r="BQ62" s="46"/>
      <c r="BR62" s="46"/>
      <c r="BS62" s="46"/>
      <c r="BT62" s="46"/>
      <c r="BU62" s="46"/>
      <c r="BV62" s="46"/>
      <c r="BW62" s="46"/>
      <c r="BX62" s="46"/>
      <c r="BY62" s="46"/>
      <c r="BZ62" s="47"/>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48"/>
      <c r="BM63" s="49"/>
      <c r="BN63" s="49"/>
      <c r="BO63" s="49"/>
      <c r="BP63" s="49"/>
      <c r="BQ63" s="49"/>
      <c r="BR63" s="49"/>
      <c r="BS63" s="49"/>
      <c r="BT63" s="49"/>
      <c r="BU63" s="49"/>
      <c r="BV63" s="49"/>
      <c r="BW63" s="49"/>
      <c r="BX63" s="49"/>
      <c r="BY63" s="49"/>
      <c r="BZ63" s="50"/>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51" t="s">
        <v>37</v>
      </c>
      <c r="BM64" s="52"/>
      <c r="BN64" s="52"/>
      <c r="BO64" s="52"/>
      <c r="BP64" s="52"/>
      <c r="BQ64" s="52"/>
      <c r="BR64" s="52"/>
      <c r="BS64" s="52"/>
      <c r="BT64" s="52"/>
      <c r="BU64" s="52"/>
      <c r="BV64" s="52"/>
      <c r="BW64" s="52"/>
      <c r="BX64" s="52"/>
      <c r="BY64" s="52"/>
      <c r="BZ64" s="53"/>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54"/>
      <c r="BM65" s="55"/>
      <c r="BN65" s="55"/>
      <c r="BO65" s="55"/>
      <c r="BP65" s="55"/>
      <c r="BQ65" s="55"/>
      <c r="BR65" s="55"/>
      <c r="BS65" s="55"/>
      <c r="BT65" s="55"/>
      <c r="BU65" s="55"/>
      <c r="BV65" s="55"/>
      <c r="BW65" s="55"/>
      <c r="BX65" s="55"/>
      <c r="BY65" s="55"/>
      <c r="BZ65" s="56"/>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5" t="s">
        <v>122</v>
      </c>
      <c r="BM66" s="46"/>
      <c r="BN66" s="46"/>
      <c r="BO66" s="46"/>
      <c r="BP66" s="46"/>
      <c r="BQ66" s="46"/>
      <c r="BR66" s="46"/>
      <c r="BS66" s="46"/>
      <c r="BT66" s="46"/>
      <c r="BU66" s="46"/>
      <c r="BV66" s="46"/>
      <c r="BW66" s="46"/>
      <c r="BX66" s="46"/>
      <c r="BY66" s="46"/>
      <c r="BZ66" s="47"/>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5"/>
      <c r="BM67" s="46"/>
      <c r="BN67" s="46"/>
      <c r="BO67" s="46"/>
      <c r="BP67" s="46"/>
      <c r="BQ67" s="46"/>
      <c r="BR67" s="46"/>
      <c r="BS67" s="46"/>
      <c r="BT67" s="46"/>
      <c r="BU67" s="46"/>
      <c r="BV67" s="46"/>
      <c r="BW67" s="46"/>
      <c r="BX67" s="46"/>
      <c r="BY67" s="46"/>
      <c r="BZ67" s="47"/>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5"/>
      <c r="BM68" s="46"/>
      <c r="BN68" s="46"/>
      <c r="BO68" s="46"/>
      <c r="BP68" s="46"/>
      <c r="BQ68" s="46"/>
      <c r="BR68" s="46"/>
      <c r="BS68" s="46"/>
      <c r="BT68" s="46"/>
      <c r="BU68" s="46"/>
      <c r="BV68" s="46"/>
      <c r="BW68" s="46"/>
      <c r="BX68" s="46"/>
      <c r="BY68" s="46"/>
      <c r="BZ68" s="47"/>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5"/>
      <c r="BM69" s="46"/>
      <c r="BN69" s="46"/>
      <c r="BO69" s="46"/>
      <c r="BP69" s="46"/>
      <c r="BQ69" s="46"/>
      <c r="BR69" s="46"/>
      <c r="BS69" s="46"/>
      <c r="BT69" s="46"/>
      <c r="BU69" s="46"/>
      <c r="BV69" s="46"/>
      <c r="BW69" s="46"/>
      <c r="BX69" s="46"/>
      <c r="BY69" s="46"/>
      <c r="BZ69" s="47"/>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5"/>
      <c r="BM70" s="46"/>
      <c r="BN70" s="46"/>
      <c r="BO70" s="46"/>
      <c r="BP70" s="46"/>
      <c r="BQ70" s="46"/>
      <c r="BR70" s="46"/>
      <c r="BS70" s="46"/>
      <c r="BT70" s="46"/>
      <c r="BU70" s="46"/>
      <c r="BV70" s="46"/>
      <c r="BW70" s="46"/>
      <c r="BX70" s="46"/>
      <c r="BY70" s="46"/>
      <c r="BZ70" s="47"/>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5"/>
      <c r="BM71" s="46"/>
      <c r="BN71" s="46"/>
      <c r="BO71" s="46"/>
      <c r="BP71" s="46"/>
      <c r="BQ71" s="46"/>
      <c r="BR71" s="46"/>
      <c r="BS71" s="46"/>
      <c r="BT71" s="46"/>
      <c r="BU71" s="46"/>
      <c r="BV71" s="46"/>
      <c r="BW71" s="46"/>
      <c r="BX71" s="46"/>
      <c r="BY71" s="46"/>
      <c r="BZ71" s="47"/>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5"/>
      <c r="BM72" s="46"/>
      <c r="BN72" s="46"/>
      <c r="BO72" s="46"/>
      <c r="BP72" s="46"/>
      <c r="BQ72" s="46"/>
      <c r="BR72" s="46"/>
      <c r="BS72" s="46"/>
      <c r="BT72" s="46"/>
      <c r="BU72" s="46"/>
      <c r="BV72" s="46"/>
      <c r="BW72" s="46"/>
      <c r="BX72" s="46"/>
      <c r="BY72" s="46"/>
      <c r="BZ72" s="47"/>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5"/>
      <c r="BM73" s="46"/>
      <c r="BN73" s="46"/>
      <c r="BO73" s="46"/>
      <c r="BP73" s="46"/>
      <c r="BQ73" s="46"/>
      <c r="BR73" s="46"/>
      <c r="BS73" s="46"/>
      <c r="BT73" s="46"/>
      <c r="BU73" s="46"/>
      <c r="BV73" s="46"/>
      <c r="BW73" s="46"/>
      <c r="BX73" s="46"/>
      <c r="BY73" s="46"/>
      <c r="BZ73" s="47"/>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5"/>
      <c r="BM74" s="46"/>
      <c r="BN74" s="46"/>
      <c r="BO74" s="46"/>
      <c r="BP74" s="46"/>
      <c r="BQ74" s="46"/>
      <c r="BR74" s="46"/>
      <c r="BS74" s="46"/>
      <c r="BT74" s="46"/>
      <c r="BU74" s="46"/>
      <c r="BV74" s="46"/>
      <c r="BW74" s="46"/>
      <c r="BX74" s="46"/>
      <c r="BY74" s="46"/>
      <c r="BZ74" s="47"/>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5"/>
      <c r="BM75" s="46"/>
      <c r="BN75" s="46"/>
      <c r="BO75" s="46"/>
      <c r="BP75" s="46"/>
      <c r="BQ75" s="46"/>
      <c r="BR75" s="46"/>
      <c r="BS75" s="46"/>
      <c r="BT75" s="46"/>
      <c r="BU75" s="46"/>
      <c r="BV75" s="46"/>
      <c r="BW75" s="46"/>
      <c r="BX75" s="46"/>
      <c r="BY75" s="46"/>
      <c r="BZ75" s="47"/>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5"/>
      <c r="BM76" s="46"/>
      <c r="BN76" s="46"/>
      <c r="BO76" s="46"/>
      <c r="BP76" s="46"/>
      <c r="BQ76" s="46"/>
      <c r="BR76" s="46"/>
      <c r="BS76" s="46"/>
      <c r="BT76" s="46"/>
      <c r="BU76" s="46"/>
      <c r="BV76" s="46"/>
      <c r="BW76" s="46"/>
      <c r="BX76" s="46"/>
      <c r="BY76" s="46"/>
      <c r="BZ76" s="47"/>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5"/>
      <c r="BM77" s="46"/>
      <c r="BN77" s="46"/>
      <c r="BO77" s="46"/>
      <c r="BP77" s="46"/>
      <c r="BQ77" s="46"/>
      <c r="BR77" s="46"/>
      <c r="BS77" s="46"/>
      <c r="BT77" s="46"/>
      <c r="BU77" s="46"/>
      <c r="BV77" s="46"/>
      <c r="BW77" s="46"/>
      <c r="BX77" s="46"/>
      <c r="BY77" s="46"/>
      <c r="BZ77" s="47"/>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5"/>
      <c r="BM78" s="46"/>
      <c r="BN78" s="46"/>
      <c r="BO78" s="46"/>
      <c r="BP78" s="46"/>
      <c r="BQ78" s="46"/>
      <c r="BR78" s="46"/>
      <c r="BS78" s="46"/>
      <c r="BT78" s="46"/>
      <c r="BU78" s="46"/>
      <c r="BV78" s="46"/>
      <c r="BW78" s="46"/>
      <c r="BX78" s="46"/>
      <c r="BY78" s="46"/>
      <c r="BZ78" s="47"/>
    </row>
    <row r="79" spans="1:78" ht="13.5" customHeight="1" x14ac:dyDescent="0.15">
      <c r="A79" s="2"/>
      <c r="B79" s="17"/>
      <c r="C79" s="57" t="s">
        <v>38</v>
      </c>
      <c r="D79" s="57"/>
      <c r="E79" s="57"/>
      <c r="F79" s="57"/>
      <c r="G79" s="57"/>
      <c r="H79" s="57"/>
      <c r="I79" s="57"/>
      <c r="J79" s="57"/>
      <c r="K79" s="57"/>
      <c r="L79" s="57"/>
      <c r="M79" s="57"/>
      <c r="N79" s="57"/>
      <c r="O79" s="57"/>
      <c r="P79" s="57"/>
      <c r="Q79" s="57"/>
      <c r="R79" s="57"/>
      <c r="S79" s="57"/>
      <c r="T79" s="57"/>
      <c r="U79" s="20"/>
      <c r="V79" s="20"/>
      <c r="W79" s="57" t="s">
        <v>39</v>
      </c>
      <c r="X79" s="57"/>
      <c r="Y79" s="57"/>
      <c r="Z79" s="57"/>
      <c r="AA79" s="57"/>
      <c r="AB79" s="57"/>
      <c r="AC79" s="57"/>
      <c r="AD79" s="57"/>
      <c r="AE79" s="57"/>
      <c r="AF79" s="57"/>
      <c r="AG79" s="57"/>
      <c r="AH79" s="57"/>
      <c r="AI79" s="57"/>
      <c r="AJ79" s="57"/>
      <c r="AK79" s="57"/>
      <c r="AL79" s="57"/>
      <c r="AM79" s="57"/>
      <c r="AN79" s="57"/>
      <c r="AO79" s="20"/>
      <c r="AP79" s="20"/>
      <c r="AQ79" s="57" t="s">
        <v>40</v>
      </c>
      <c r="AR79" s="57"/>
      <c r="AS79" s="57"/>
      <c r="AT79" s="57"/>
      <c r="AU79" s="57"/>
      <c r="AV79" s="57"/>
      <c r="AW79" s="57"/>
      <c r="AX79" s="57"/>
      <c r="AY79" s="57"/>
      <c r="AZ79" s="57"/>
      <c r="BA79" s="57"/>
      <c r="BB79" s="57"/>
      <c r="BC79" s="57"/>
      <c r="BD79" s="57"/>
      <c r="BE79" s="57"/>
      <c r="BF79" s="57"/>
      <c r="BG79" s="57"/>
      <c r="BH79" s="57"/>
      <c r="BI79" s="18"/>
      <c r="BJ79" s="19"/>
      <c r="BK79" s="2"/>
      <c r="BL79" s="45"/>
      <c r="BM79" s="46"/>
      <c r="BN79" s="46"/>
      <c r="BO79" s="46"/>
      <c r="BP79" s="46"/>
      <c r="BQ79" s="46"/>
      <c r="BR79" s="46"/>
      <c r="BS79" s="46"/>
      <c r="BT79" s="46"/>
      <c r="BU79" s="46"/>
      <c r="BV79" s="46"/>
      <c r="BW79" s="46"/>
      <c r="BX79" s="46"/>
      <c r="BY79" s="46"/>
      <c r="BZ79" s="47"/>
    </row>
    <row r="80" spans="1:78" ht="13.5" customHeight="1" x14ac:dyDescent="0.15">
      <c r="A80" s="2"/>
      <c r="B80" s="17"/>
      <c r="C80" s="57"/>
      <c r="D80" s="57"/>
      <c r="E80" s="57"/>
      <c r="F80" s="57"/>
      <c r="G80" s="57"/>
      <c r="H80" s="57"/>
      <c r="I80" s="57"/>
      <c r="J80" s="57"/>
      <c r="K80" s="57"/>
      <c r="L80" s="57"/>
      <c r="M80" s="57"/>
      <c r="N80" s="57"/>
      <c r="O80" s="57"/>
      <c r="P80" s="57"/>
      <c r="Q80" s="57"/>
      <c r="R80" s="57"/>
      <c r="S80" s="57"/>
      <c r="T80" s="57"/>
      <c r="U80" s="20"/>
      <c r="V80" s="20"/>
      <c r="W80" s="57"/>
      <c r="X80" s="57"/>
      <c r="Y80" s="57"/>
      <c r="Z80" s="57"/>
      <c r="AA80" s="57"/>
      <c r="AB80" s="57"/>
      <c r="AC80" s="57"/>
      <c r="AD80" s="57"/>
      <c r="AE80" s="57"/>
      <c r="AF80" s="57"/>
      <c r="AG80" s="57"/>
      <c r="AH80" s="57"/>
      <c r="AI80" s="57"/>
      <c r="AJ80" s="57"/>
      <c r="AK80" s="57"/>
      <c r="AL80" s="57"/>
      <c r="AM80" s="57"/>
      <c r="AN80" s="57"/>
      <c r="AO80" s="20"/>
      <c r="AP80" s="20"/>
      <c r="AQ80" s="57"/>
      <c r="AR80" s="57"/>
      <c r="AS80" s="57"/>
      <c r="AT80" s="57"/>
      <c r="AU80" s="57"/>
      <c r="AV80" s="57"/>
      <c r="AW80" s="57"/>
      <c r="AX80" s="57"/>
      <c r="AY80" s="57"/>
      <c r="AZ80" s="57"/>
      <c r="BA80" s="57"/>
      <c r="BB80" s="57"/>
      <c r="BC80" s="57"/>
      <c r="BD80" s="57"/>
      <c r="BE80" s="57"/>
      <c r="BF80" s="57"/>
      <c r="BG80" s="57"/>
      <c r="BH80" s="57"/>
      <c r="BI80" s="18"/>
      <c r="BJ80" s="19"/>
      <c r="BK80" s="2"/>
      <c r="BL80" s="45"/>
      <c r="BM80" s="46"/>
      <c r="BN80" s="46"/>
      <c r="BO80" s="46"/>
      <c r="BP80" s="46"/>
      <c r="BQ80" s="46"/>
      <c r="BR80" s="46"/>
      <c r="BS80" s="46"/>
      <c r="BT80" s="46"/>
      <c r="BU80" s="46"/>
      <c r="BV80" s="46"/>
      <c r="BW80" s="46"/>
      <c r="BX80" s="46"/>
      <c r="BY80" s="46"/>
      <c r="BZ80" s="47"/>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5"/>
      <c r="BM81" s="46"/>
      <c r="BN81" s="46"/>
      <c r="BO81" s="46"/>
      <c r="BP81" s="46"/>
      <c r="BQ81" s="46"/>
      <c r="BR81" s="46"/>
      <c r="BS81" s="46"/>
      <c r="BT81" s="46"/>
      <c r="BU81" s="46"/>
      <c r="BV81" s="46"/>
      <c r="BW81" s="46"/>
      <c r="BX81" s="46"/>
      <c r="BY81" s="46"/>
      <c r="BZ81" s="47"/>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8"/>
      <c r="BM82" s="49"/>
      <c r="BN82" s="49"/>
      <c r="BO82" s="49"/>
      <c r="BP82" s="49"/>
      <c r="BQ82" s="49"/>
      <c r="BR82" s="49"/>
      <c r="BS82" s="49"/>
      <c r="BT82" s="49"/>
      <c r="BU82" s="49"/>
      <c r="BV82" s="49"/>
      <c r="BW82" s="49"/>
      <c r="BX82" s="49"/>
      <c r="BY82" s="49"/>
      <c r="BZ82" s="50"/>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55</v>
      </c>
      <c r="N86" s="26" t="s">
        <v>55</v>
      </c>
      <c r="O86" s="26" t="str">
        <f>データ!EO6</f>
        <v>【1.58】</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C34:P35"/>
    <mergeCell ref="R34:AE35"/>
    <mergeCell ref="AG34:AT35"/>
    <mergeCell ref="AV34:BI35"/>
    <mergeCell ref="BL16:BZ44"/>
    <mergeCell ref="BL45:BZ46"/>
    <mergeCell ref="C56:P57"/>
    <mergeCell ref="R56:AE57"/>
    <mergeCell ref="AG56:AT57"/>
    <mergeCell ref="AV56:BI57"/>
    <mergeCell ref="B60:BJ61"/>
    <mergeCell ref="BL47:BZ63"/>
    <mergeCell ref="BL64:BZ65"/>
    <mergeCell ref="C79:T80"/>
    <mergeCell ref="W79:AN80"/>
    <mergeCell ref="AQ79:BH80"/>
    <mergeCell ref="BL66:BZ82"/>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83" t="s">
        <v>65</v>
      </c>
      <c r="I3" s="84"/>
      <c r="J3" s="84"/>
      <c r="K3" s="84"/>
      <c r="L3" s="84"/>
      <c r="M3" s="84"/>
      <c r="N3" s="84"/>
      <c r="O3" s="84"/>
      <c r="P3" s="84"/>
      <c r="Q3" s="84"/>
      <c r="R3" s="84"/>
      <c r="S3" s="84"/>
      <c r="T3" s="84"/>
      <c r="U3" s="84"/>
      <c r="V3" s="84"/>
      <c r="W3" s="84"/>
      <c r="X3" s="85"/>
      <c r="Y3" s="89" t="s">
        <v>66</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67</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15">
      <c r="A4" s="28" t="s">
        <v>68</v>
      </c>
      <c r="B4" s="30"/>
      <c r="C4" s="30"/>
      <c r="D4" s="30"/>
      <c r="E4" s="30"/>
      <c r="F4" s="30"/>
      <c r="G4" s="30"/>
      <c r="H4" s="86"/>
      <c r="I4" s="87"/>
      <c r="J4" s="87"/>
      <c r="K4" s="87"/>
      <c r="L4" s="87"/>
      <c r="M4" s="87"/>
      <c r="N4" s="87"/>
      <c r="O4" s="87"/>
      <c r="P4" s="87"/>
      <c r="Q4" s="87"/>
      <c r="R4" s="87"/>
      <c r="S4" s="87"/>
      <c r="T4" s="87"/>
      <c r="U4" s="87"/>
      <c r="V4" s="87"/>
      <c r="W4" s="87"/>
      <c r="X4" s="88"/>
      <c r="Y4" s="82" t="s">
        <v>69</v>
      </c>
      <c r="Z4" s="82"/>
      <c r="AA4" s="82"/>
      <c r="AB4" s="82"/>
      <c r="AC4" s="82"/>
      <c r="AD4" s="82"/>
      <c r="AE4" s="82"/>
      <c r="AF4" s="82"/>
      <c r="AG4" s="82"/>
      <c r="AH4" s="82"/>
      <c r="AI4" s="82"/>
      <c r="AJ4" s="82" t="s">
        <v>70</v>
      </c>
      <c r="AK4" s="82"/>
      <c r="AL4" s="82"/>
      <c r="AM4" s="82"/>
      <c r="AN4" s="82"/>
      <c r="AO4" s="82"/>
      <c r="AP4" s="82"/>
      <c r="AQ4" s="82"/>
      <c r="AR4" s="82"/>
      <c r="AS4" s="82"/>
      <c r="AT4" s="82"/>
      <c r="AU4" s="82" t="s">
        <v>71</v>
      </c>
      <c r="AV4" s="82"/>
      <c r="AW4" s="82"/>
      <c r="AX4" s="82"/>
      <c r="AY4" s="82"/>
      <c r="AZ4" s="82"/>
      <c r="BA4" s="82"/>
      <c r="BB4" s="82"/>
      <c r="BC4" s="82"/>
      <c r="BD4" s="82"/>
      <c r="BE4" s="82"/>
      <c r="BF4" s="82" t="s">
        <v>72</v>
      </c>
      <c r="BG4" s="82"/>
      <c r="BH4" s="82"/>
      <c r="BI4" s="82"/>
      <c r="BJ4" s="82"/>
      <c r="BK4" s="82"/>
      <c r="BL4" s="82"/>
      <c r="BM4" s="82"/>
      <c r="BN4" s="82"/>
      <c r="BO4" s="82"/>
      <c r="BP4" s="82"/>
      <c r="BQ4" s="82" t="s">
        <v>73</v>
      </c>
      <c r="BR4" s="82"/>
      <c r="BS4" s="82"/>
      <c r="BT4" s="82"/>
      <c r="BU4" s="82"/>
      <c r="BV4" s="82"/>
      <c r="BW4" s="82"/>
      <c r="BX4" s="82"/>
      <c r="BY4" s="82"/>
      <c r="BZ4" s="82"/>
      <c r="CA4" s="82"/>
      <c r="CB4" s="82" t="s">
        <v>74</v>
      </c>
      <c r="CC4" s="82"/>
      <c r="CD4" s="82"/>
      <c r="CE4" s="82"/>
      <c r="CF4" s="82"/>
      <c r="CG4" s="82"/>
      <c r="CH4" s="82"/>
      <c r="CI4" s="82"/>
      <c r="CJ4" s="82"/>
      <c r="CK4" s="82"/>
      <c r="CL4" s="82"/>
      <c r="CM4" s="82" t="s">
        <v>75</v>
      </c>
      <c r="CN4" s="82"/>
      <c r="CO4" s="82"/>
      <c r="CP4" s="82"/>
      <c r="CQ4" s="82"/>
      <c r="CR4" s="82"/>
      <c r="CS4" s="82"/>
      <c r="CT4" s="82"/>
      <c r="CU4" s="82"/>
      <c r="CV4" s="82"/>
      <c r="CW4" s="82"/>
      <c r="CX4" s="82" t="s">
        <v>76</v>
      </c>
      <c r="CY4" s="82"/>
      <c r="CZ4" s="82"/>
      <c r="DA4" s="82"/>
      <c r="DB4" s="82"/>
      <c r="DC4" s="82"/>
      <c r="DD4" s="82"/>
      <c r="DE4" s="82"/>
      <c r="DF4" s="82"/>
      <c r="DG4" s="82"/>
      <c r="DH4" s="82"/>
      <c r="DI4" s="82" t="s">
        <v>77</v>
      </c>
      <c r="DJ4" s="82"/>
      <c r="DK4" s="82"/>
      <c r="DL4" s="82"/>
      <c r="DM4" s="82"/>
      <c r="DN4" s="82"/>
      <c r="DO4" s="82"/>
      <c r="DP4" s="82"/>
      <c r="DQ4" s="82"/>
      <c r="DR4" s="82"/>
      <c r="DS4" s="82"/>
      <c r="DT4" s="82" t="s">
        <v>78</v>
      </c>
      <c r="DU4" s="82"/>
      <c r="DV4" s="82"/>
      <c r="DW4" s="82"/>
      <c r="DX4" s="82"/>
      <c r="DY4" s="82"/>
      <c r="DZ4" s="82"/>
      <c r="EA4" s="82"/>
      <c r="EB4" s="82"/>
      <c r="EC4" s="82"/>
      <c r="ED4" s="82"/>
      <c r="EE4" s="82" t="s">
        <v>79</v>
      </c>
      <c r="EF4" s="82"/>
      <c r="EG4" s="82"/>
      <c r="EH4" s="82"/>
      <c r="EI4" s="82"/>
      <c r="EJ4" s="82"/>
      <c r="EK4" s="82"/>
      <c r="EL4" s="82"/>
      <c r="EM4" s="82"/>
      <c r="EN4" s="82"/>
      <c r="EO4" s="82"/>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282294</v>
      </c>
      <c r="D6" s="33">
        <f t="shared" si="3"/>
        <v>47</v>
      </c>
      <c r="E6" s="33">
        <f t="shared" si="3"/>
        <v>17</v>
      </c>
      <c r="F6" s="33">
        <f t="shared" si="3"/>
        <v>5</v>
      </c>
      <c r="G6" s="33">
        <f t="shared" si="3"/>
        <v>0</v>
      </c>
      <c r="H6" s="33" t="str">
        <f t="shared" si="3"/>
        <v>兵庫県　たつの市</v>
      </c>
      <c r="I6" s="33" t="str">
        <f t="shared" si="3"/>
        <v>法非適用</v>
      </c>
      <c r="J6" s="33" t="str">
        <f t="shared" si="3"/>
        <v>下水道事業</v>
      </c>
      <c r="K6" s="33" t="str">
        <f t="shared" si="3"/>
        <v>農業集落排水</v>
      </c>
      <c r="L6" s="33" t="str">
        <f t="shared" si="3"/>
        <v>F1</v>
      </c>
      <c r="M6" s="33">
        <f t="shared" si="3"/>
        <v>0</v>
      </c>
      <c r="N6" s="34" t="str">
        <f t="shared" si="3"/>
        <v>-</v>
      </c>
      <c r="O6" s="34" t="str">
        <f t="shared" si="3"/>
        <v>該当数値なし</v>
      </c>
      <c r="P6" s="34">
        <f t="shared" si="3"/>
        <v>7.41</v>
      </c>
      <c r="Q6" s="34">
        <f t="shared" si="3"/>
        <v>95.87</v>
      </c>
      <c r="R6" s="34">
        <f t="shared" si="3"/>
        <v>1782</v>
      </c>
      <c r="S6" s="34">
        <f t="shared" si="3"/>
        <v>78231</v>
      </c>
      <c r="T6" s="34">
        <f t="shared" si="3"/>
        <v>210.87</v>
      </c>
      <c r="U6" s="34">
        <f t="shared" si="3"/>
        <v>370.99</v>
      </c>
      <c r="V6" s="34">
        <f t="shared" si="3"/>
        <v>5774</v>
      </c>
      <c r="W6" s="34">
        <f t="shared" si="3"/>
        <v>5.7</v>
      </c>
      <c r="X6" s="34">
        <f t="shared" si="3"/>
        <v>1012.98</v>
      </c>
      <c r="Y6" s="35">
        <f>IF(Y7="",NA(),Y7)</f>
        <v>77.06</v>
      </c>
      <c r="Z6" s="35">
        <f t="shared" ref="Z6:AH6" si="4">IF(Z7="",NA(),Z7)</f>
        <v>77.06</v>
      </c>
      <c r="AA6" s="35">
        <f t="shared" si="4"/>
        <v>76.67</v>
      </c>
      <c r="AB6" s="35">
        <f t="shared" si="4"/>
        <v>75.97</v>
      </c>
      <c r="AC6" s="35">
        <f t="shared" si="4"/>
        <v>75.13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638.53</v>
      </c>
      <c r="BG6" s="35">
        <f t="shared" ref="BG6:BO6" si="7">IF(BG7="",NA(),BG7)</f>
        <v>522.38</v>
      </c>
      <c r="BH6" s="35">
        <f t="shared" si="7"/>
        <v>488.32</v>
      </c>
      <c r="BI6" s="35">
        <f t="shared" si="7"/>
        <v>481.73</v>
      </c>
      <c r="BJ6" s="35">
        <f t="shared" si="7"/>
        <v>471.73</v>
      </c>
      <c r="BK6" s="35">
        <f t="shared" si="7"/>
        <v>1197.82</v>
      </c>
      <c r="BL6" s="35">
        <f t="shared" si="7"/>
        <v>1126.77</v>
      </c>
      <c r="BM6" s="35">
        <f t="shared" si="7"/>
        <v>1044.8</v>
      </c>
      <c r="BN6" s="35">
        <f t="shared" si="7"/>
        <v>1081.8</v>
      </c>
      <c r="BO6" s="35">
        <f t="shared" si="7"/>
        <v>685.34</v>
      </c>
      <c r="BP6" s="34" t="str">
        <f>IF(BP7="","",IF(BP7="-","【-】","【"&amp;SUBSTITUTE(TEXT(BP7,"#,##0.00"),"-","△")&amp;"】"))</f>
        <v>【914.53】</v>
      </c>
      <c r="BQ6" s="35">
        <f>IF(BQ7="",NA(),BQ7)</f>
        <v>58.63</v>
      </c>
      <c r="BR6" s="35">
        <f t="shared" ref="BR6:BZ6" si="8">IF(BR7="",NA(),BR7)</f>
        <v>58.69</v>
      </c>
      <c r="BS6" s="35">
        <f t="shared" si="8"/>
        <v>59.36</v>
      </c>
      <c r="BT6" s="35">
        <f t="shared" si="8"/>
        <v>59.35</v>
      </c>
      <c r="BU6" s="35">
        <f t="shared" si="8"/>
        <v>59.35</v>
      </c>
      <c r="BV6" s="35">
        <f t="shared" si="8"/>
        <v>51.03</v>
      </c>
      <c r="BW6" s="35">
        <f t="shared" si="8"/>
        <v>50.9</v>
      </c>
      <c r="BX6" s="35">
        <f t="shared" si="8"/>
        <v>50.82</v>
      </c>
      <c r="BY6" s="35">
        <f t="shared" si="8"/>
        <v>52.19</v>
      </c>
      <c r="BZ6" s="35">
        <f t="shared" si="8"/>
        <v>59.83</v>
      </c>
      <c r="CA6" s="34" t="str">
        <f>IF(CA7="","",IF(CA7="-","【-】","【"&amp;SUBSTITUTE(TEXT(CA7,"#,##0.00"),"-","△")&amp;"】"))</f>
        <v>【55.73】</v>
      </c>
      <c r="CB6" s="35">
        <f>IF(CB7="",NA(),CB7)</f>
        <v>198.87</v>
      </c>
      <c r="CC6" s="35">
        <f t="shared" ref="CC6:CK6" si="9">IF(CC7="",NA(),CC7)</f>
        <v>198.67</v>
      </c>
      <c r="CD6" s="35">
        <f t="shared" si="9"/>
        <v>198.36</v>
      </c>
      <c r="CE6" s="35">
        <f t="shared" si="9"/>
        <v>198.7</v>
      </c>
      <c r="CF6" s="35">
        <f t="shared" si="9"/>
        <v>198.95</v>
      </c>
      <c r="CG6" s="35">
        <f t="shared" si="9"/>
        <v>289.60000000000002</v>
      </c>
      <c r="CH6" s="35">
        <f t="shared" si="9"/>
        <v>293.27</v>
      </c>
      <c r="CI6" s="35">
        <f t="shared" si="9"/>
        <v>300.52</v>
      </c>
      <c r="CJ6" s="35">
        <f t="shared" si="9"/>
        <v>296.14</v>
      </c>
      <c r="CK6" s="35">
        <f t="shared" si="9"/>
        <v>246.66</v>
      </c>
      <c r="CL6" s="34" t="str">
        <f>IF(CL7="","",IF(CL7="-","【-】","【"&amp;SUBSTITUTE(TEXT(CL7,"#,##0.00"),"-","△")&amp;"】"))</f>
        <v>【276.78】</v>
      </c>
      <c r="CM6" s="35">
        <f>IF(CM7="",NA(),CM7)</f>
        <v>59.54</v>
      </c>
      <c r="CN6" s="35">
        <f t="shared" ref="CN6:CV6" si="10">IF(CN7="",NA(),CN7)</f>
        <v>58.43</v>
      </c>
      <c r="CO6" s="35">
        <f t="shared" si="10"/>
        <v>59.39</v>
      </c>
      <c r="CP6" s="35">
        <f t="shared" si="10"/>
        <v>60.65</v>
      </c>
      <c r="CQ6" s="35">
        <f t="shared" si="10"/>
        <v>58.59</v>
      </c>
      <c r="CR6" s="35">
        <f t="shared" si="10"/>
        <v>54.74</v>
      </c>
      <c r="CS6" s="35">
        <f t="shared" si="10"/>
        <v>53.78</v>
      </c>
      <c r="CT6" s="35">
        <f t="shared" si="10"/>
        <v>53.24</v>
      </c>
      <c r="CU6" s="35">
        <f t="shared" si="10"/>
        <v>52.31</v>
      </c>
      <c r="CV6" s="35">
        <f t="shared" si="10"/>
        <v>56</v>
      </c>
      <c r="CW6" s="34" t="str">
        <f>IF(CW7="","",IF(CW7="-","【-】","【"&amp;SUBSTITUTE(TEXT(CW7,"#,##0.00"),"-","△")&amp;"】"))</f>
        <v>【59.15】</v>
      </c>
      <c r="CX6" s="35">
        <f>IF(CX7="",NA(),CX7)</f>
        <v>95.43</v>
      </c>
      <c r="CY6" s="35">
        <f t="shared" ref="CY6:DG6" si="11">IF(CY7="",NA(),CY7)</f>
        <v>95.45</v>
      </c>
      <c r="CZ6" s="35">
        <f t="shared" si="11"/>
        <v>95.3</v>
      </c>
      <c r="DA6" s="35">
        <f t="shared" si="11"/>
        <v>95.62</v>
      </c>
      <c r="DB6" s="35">
        <f t="shared" si="11"/>
        <v>94.51</v>
      </c>
      <c r="DC6" s="35">
        <f t="shared" si="11"/>
        <v>83.88</v>
      </c>
      <c r="DD6" s="35">
        <f t="shared" si="11"/>
        <v>84.06</v>
      </c>
      <c r="DE6" s="35">
        <f t="shared" si="11"/>
        <v>84.07</v>
      </c>
      <c r="DF6" s="35">
        <f t="shared" si="11"/>
        <v>84.32</v>
      </c>
      <c r="DG6" s="35">
        <f t="shared" si="11"/>
        <v>89.51</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0.03</v>
      </c>
      <c r="EL6" s="35">
        <f t="shared" si="14"/>
        <v>0.02</v>
      </c>
      <c r="EM6" s="35">
        <f t="shared" si="14"/>
        <v>0.01</v>
      </c>
      <c r="EN6" s="35">
        <f t="shared" si="14"/>
        <v>0.05</v>
      </c>
      <c r="EO6" s="34" t="str">
        <f>IF(EO7="","",IF(EO7="-","【-】","【"&amp;SUBSTITUTE(TEXT(EO7,"#,##0.00"),"-","△")&amp;"】"))</f>
        <v>【1.58】</v>
      </c>
    </row>
    <row r="7" spans="1:145" s="36" customFormat="1" x14ac:dyDescent="0.15">
      <c r="A7" s="28"/>
      <c r="B7" s="37">
        <v>2016</v>
      </c>
      <c r="C7" s="37">
        <v>282294</v>
      </c>
      <c r="D7" s="37">
        <v>47</v>
      </c>
      <c r="E7" s="37">
        <v>17</v>
      </c>
      <c r="F7" s="37">
        <v>5</v>
      </c>
      <c r="G7" s="37">
        <v>0</v>
      </c>
      <c r="H7" s="37" t="s">
        <v>109</v>
      </c>
      <c r="I7" s="37" t="s">
        <v>110</v>
      </c>
      <c r="J7" s="37" t="s">
        <v>111</v>
      </c>
      <c r="K7" s="37" t="s">
        <v>112</v>
      </c>
      <c r="L7" s="37" t="s">
        <v>113</v>
      </c>
      <c r="M7" s="37"/>
      <c r="N7" s="38" t="s">
        <v>114</v>
      </c>
      <c r="O7" s="38" t="s">
        <v>115</v>
      </c>
      <c r="P7" s="38">
        <v>7.41</v>
      </c>
      <c r="Q7" s="38">
        <v>95.87</v>
      </c>
      <c r="R7" s="38">
        <v>1782</v>
      </c>
      <c r="S7" s="38">
        <v>78231</v>
      </c>
      <c r="T7" s="38">
        <v>210.87</v>
      </c>
      <c r="U7" s="38">
        <v>370.99</v>
      </c>
      <c r="V7" s="38">
        <v>5774</v>
      </c>
      <c r="W7" s="38">
        <v>5.7</v>
      </c>
      <c r="X7" s="38">
        <v>1012.98</v>
      </c>
      <c r="Y7" s="38">
        <v>77.06</v>
      </c>
      <c r="Z7" s="38">
        <v>77.06</v>
      </c>
      <c r="AA7" s="38">
        <v>76.67</v>
      </c>
      <c r="AB7" s="38">
        <v>75.97</v>
      </c>
      <c r="AC7" s="38">
        <v>75.13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638.53</v>
      </c>
      <c r="BG7" s="38">
        <v>522.38</v>
      </c>
      <c r="BH7" s="38">
        <v>488.32</v>
      </c>
      <c r="BI7" s="38">
        <v>481.73</v>
      </c>
      <c r="BJ7" s="38">
        <v>471.73</v>
      </c>
      <c r="BK7" s="38">
        <v>1197.82</v>
      </c>
      <c r="BL7" s="38">
        <v>1126.77</v>
      </c>
      <c r="BM7" s="38">
        <v>1044.8</v>
      </c>
      <c r="BN7" s="38">
        <v>1081.8</v>
      </c>
      <c r="BO7" s="38">
        <v>685.34</v>
      </c>
      <c r="BP7" s="38">
        <v>914.53</v>
      </c>
      <c r="BQ7" s="38">
        <v>58.63</v>
      </c>
      <c r="BR7" s="38">
        <v>58.69</v>
      </c>
      <c r="BS7" s="38">
        <v>59.36</v>
      </c>
      <c r="BT7" s="38">
        <v>59.35</v>
      </c>
      <c r="BU7" s="38">
        <v>59.35</v>
      </c>
      <c r="BV7" s="38">
        <v>51.03</v>
      </c>
      <c r="BW7" s="38">
        <v>50.9</v>
      </c>
      <c r="BX7" s="38">
        <v>50.82</v>
      </c>
      <c r="BY7" s="38">
        <v>52.19</v>
      </c>
      <c r="BZ7" s="38">
        <v>59.83</v>
      </c>
      <c r="CA7" s="38">
        <v>55.73</v>
      </c>
      <c r="CB7" s="38">
        <v>198.87</v>
      </c>
      <c r="CC7" s="38">
        <v>198.67</v>
      </c>
      <c r="CD7" s="38">
        <v>198.36</v>
      </c>
      <c r="CE7" s="38">
        <v>198.7</v>
      </c>
      <c r="CF7" s="38">
        <v>198.95</v>
      </c>
      <c r="CG7" s="38">
        <v>289.60000000000002</v>
      </c>
      <c r="CH7" s="38">
        <v>293.27</v>
      </c>
      <c r="CI7" s="38">
        <v>300.52</v>
      </c>
      <c r="CJ7" s="38">
        <v>296.14</v>
      </c>
      <c r="CK7" s="38">
        <v>246.66</v>
      </c>
      <c r="CL7" s="38">
        <v>276.77999999999997</v>
      </c>
      <c r="CM7" s="38">
        <v>59.54</v>
      </c>
      <c r="CN7" s="38">
        <v>58.43</v>
      </c>
      <c r="CO7" s="38">
        <v>59.39</v>
      </c>
      <c r="CP7" s="38">
        <v>60.65</v>
      </c>
      <c r="CQ7" s="38">
        <v>58.59</v>
      </c>
      <c r="CR7" s="38">
        <v>54.74</v>
      </c>
      <c r="CS7" s="38">
        <v>53.78</v>
      </c>
      <c r="CT7" s="38">
        <v>53.24</v>
      </c>
      <c r="CU7" s="38">
        <v>52.31</v>
      </c>
      <c r="CV7" s="38">
        <v>56</v>
      </c>
      <c r="CW7" s="38">
        <v>59.15</v>
      </c>
      <c r="CX7" s="38">
        <v>95.43</v>
      </c>
      <c r="CY7" s="38">
        <v>95.45</v>
      </c>
      <c r="CZ7" s="38">
        <v>95.3</v>
      </c>
      <c r="DA7" s="38">
        <v>95.62</v>
      </c>
      <c r="DB7" s="38">
        <v>94.51</v>
      </c>
      <c r="DC7" s="38">
        <v>83.88</v>
      </c>
      <c r="DD7" s="38">
        <v>84.06</v>
      </c>
      <c r="DE7" s="38">
        <v>84.07</v>
      </c>
      <c r="DF7" s="38">
        <v>84.32</v>
      </c>
      <c r="DG7" s="38">
        <v>89.51</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0.03</v>
      </c>
      <c r="EL7" s="38">
        <v>0.02</v>
      </c>
      <c r="EM7" s="38">
        <v>0.01</v>
      </c>
      <c r="EN7" s="38">
        <v>0.05</v>
      </c>
      <c r="EO7" s="38">
        <v>1.58</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浜松 悠輔</cp:lastModifiedBy>
  <cp:lastPrinted>2018-02-06T07:45:01Z</cp:lastPrinted>
  <dcterms:created xsi:type="dcterms:W3CDTF">2017-12-25T02:30:56Z</dcterms:created>
  <dcterms:modified xsi:type="dcterms:W3CDTF">2018-02-15T05:50:02Z</dcterms:modified>
  <cp:category/>
</cp:coreProperties>
</file>