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0768iwasa_j\Desktop\H29.1.26【2月9日(金)〆切】公営企業に係る「経営比較分析表」の分析等について（照会）\決裁\"/>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W6" i="5"/>
  <c r="V6" i="5"/>
  <c r="AL10" i="4" s="1"/>
  <c r="U6" i="5"/>
  <c r="T6" i="5"/>
  <c r="AT8" i="4" s="1"/>
  <c r="S6" i="5"/>
  <c r="R6" i="5"/>
  <c r="AD10" i="4" s="1"/>
  <c r="Q6" i="5"/>
  <c r="P6" i="5"/>
  <c r="P10" i="4" s="1"/>
  <c r="O6" i="5"/>
  <c r="I10" i="4" s="1"/>
  <c r="N6" i="5"/>
  <c r="B10" i="4" s="1"/>
  <c r="M6" i="5"/>
  <c r="L6" i="5"/>
  <c r="W8" i="4" s="1"/>
  <c r="K6" i="5"/>
  <c r="P8" i="4" s="1"/>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BB10" i="4"/>
  <c r="AT10" i="4"/>
  <c r="W10" i="4"/>
  <c r="BB8" i="4"/>
  <c r="AL8" i="4"/>
  <c r="B8"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<sst xmlns="http://schemas.openxmlformats.org/spreadsheetml/2006/main" count="235" uniqueCount="123">
  <si>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</si>
  <si>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</si>
  <si>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</si>
  <si>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</si>
  <si>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</si>
  <si>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</si>
  <si>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</si>
  <si>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</si>
  <si>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</si>
  <si>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</si>
  <si>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</si>
  <si>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</si>
  <si>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</si>
  <si>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</si>
  <si>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</si>
  <si>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</si>
  <si>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</si>
  <si>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</si>
  <si>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</si>
  <si>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</si>
  <si>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</si>
  <si>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</si>
  <si>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</si>
  <si>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</si>
  <si>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</si>
  <si>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</si>
  <si>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</si>
  <si>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</si>
  <si>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</si>
  <si>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</si>
  <si>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</si>
  <si>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</si>
  <si>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</si>
  <si>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</si>
  <si>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</si>
  <si>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</si>
  <si>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</si>
  <si>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</si>
  <si>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</si>
  <si>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</si>
  <si>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</si>
  <si>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</si>
  <si>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</si>
  <si>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</si>
  <si>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</si>
  <si>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</si>
  <si>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</si>
  <si>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</si>
  <si>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</si>
  <si>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</si>
  <si>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</si>
  <si>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</si>
  <si>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</si>
  <si>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</si>
  <si>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</si>
  <si>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</si>
  <si>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</si>
  <si>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</si>
  <si>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</si>
  <si>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</si>
  <si>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</si>
  <si>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</si>
  <si>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</si>
  <si>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</si>
  <si>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</si>
  <si>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</si>
  <si>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</si>
  <si>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</si>
  <si>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</si>
  <si>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</si>
  <si>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</si>
  <si>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</si>
  <si>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</si>
  <si>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</si>
  <si>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</si>
  <si>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</si>
  <si>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</si>
  <si>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</si>
  <si>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</si>
  <si>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</si>
  <si>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</si>
  <si>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</si>
  <si>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</si>
  <si>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</si>
  <si>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</si>
  <si>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</si>
  <si>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</si>
  <si>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</si>
  <si>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</si>
  <si>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</si>
  <si>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</si>
  <si>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</si>
  <si>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</si>
  <si>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</si>
  <si>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</si>
  <si>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</si>
  <si>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</si>
  <si>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</si>
  <si>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</si>
  <si>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</si>
  <si>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</si>
  <si>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</si>
  <si>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</si>
  <si>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</si>
  <si>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</si>
  <si>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</si>
  <si>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</si>
  <si>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</si>
  <si>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加東市</t>
  </si>
  <si>
    <t>法適用</t>
  </si>
  <si>
    <t>下水道事業</t>
  </si>
  <si>
    <t>農業集落排水</t>
  </si>
  <si>
    <t>F2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</si>
  <si>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</si>
  <si>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</si>
  <si>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</si>
  <si>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</si>
  <si>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</si>
  <si>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</si>
  <si>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</si>
  <si>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下水道基盤整備が短期間で行われたことにより、その財源である企業債の償還が多大となっており、収益で賄いきれない支出を一般会計からの繰入金で補填している。今後は、将来の人口減少予測や節水意識の向上等による水需要の低下が懸念され、使用料収入の減少が見込まれる。一般会計からの繰入金や使用料体系の見直しを検討するとともに、経費の節減や処理施設の統廃合など事業の効率化を図る必要がある。
今後は、平成28年度策定の加東市下水道事業経営戦略に基づき、下水道を取り巻く条件を考慮した上で、経営の効率化及び健全化を図る。</t>
    <rPh sb="0" eb="3">
      <t>ゲスイドウ</t>
    </rPh>
    <rPh sb="3" eb="5">
      <t>キバン</t>
    </rPh>
    <rPh sb="5" eb="7">
      <t>セイビ</t>
    </rPh>
    <rPh sb="8" eb="11">
      <t>タンキカン</t>
    </rPh>
    <rPh sb="12" eb="13">
      <t>オコナ</t>
    </rPh>
    <rPh sb="24" eb="26">
      <t>ザイゲン</t>
    </rPh>
    <rPh sb="29" eb="31">
      <t>キギョウ</t>
    </rPh>
    <rPh sb="31" eb="32">
      <t>サイ</t>
    </rPh>
    <rPh sb="33" eb="35">
      <t>ショウカン</t>
    </rPh>
    <rPh sb="36" eb="38">
      <t>タダイ</t>
    </rPh>
    <rPh sb="45" eb="47">
      <t>シュウエキ</t>
    </rPh>
    <rPh sb="48" eb="49">
      <t>マカナ</t>
    </rPh>
    <rPh sb="54" eb="56">
      <t>シシュツ</t>
    </rPh>
    <rPh sb="57" eb="59">
      <t>イッパン</t>
    </rPh>
    <rPh sb="59" eb="61">
      <t>カイケイ</t>
    </rPh>
    <rPh sb="64" eb="66">
      <t>クリイレ</t>
    </rPh>
    <rPh sb="66" eb="67">
      <t>キン</t>
    </rPh>
    <rPh sb="68" eb="70">
      <t>ホテン</t>
    </rPh>
    <rPh sb="75" eb="77">
      <t>コンゴ</t>
    </rPh>
    <rPh sb="79" eb="81">
      <t>ショウライ</t>
    </rPh>
    <rPh sb="82" eb="84">
      <t>ジンコウ</t>
    </rPh>
    <rPh sb="84" eb="86">
      <t>ゲンショウ</t>
    </rPh>
    <rPh sb="86" eb="88">
      <t>ヨソク</t>
    </rPh>
    <rPh sb="89" eb="91">
      <t>セッスイ</t>
    </rPh>
    <rPh sb="91" eb="93">
      <t>イシキ</t>
    </rPh>
    <rPh sb="94" eb="96">
      <t>コウジョウ</t>
    </rPh>
    <rPh sb="96" eb="97">
      <t>トウ</t>
    </rPh>
    <rPh sb="100" eb="101">
      <t>ミズ</t>
    </rPh>
    <rPh sb="101" eb="103">
      <t>ジュヨウ</t>
    </rPh>
    <rPh sb="104" eb="106">
      <t>テイカ</t>
    </rPh>
    <rPh sb="107" eb="109">
      <t>ケネン</t>
    </rPh>
    <rPh sb="112" eb="115">
      <t>シヨウリョウ</t>
    </rPh>
    <rPh sb="115" eb="117">
      <t>シュウニュウ</t>
    </rPh>
    <rPh sb="118" eb="120">
      <t>ゲンショウ</t>
    </rPh>
    <rPh sb="121" eb="123">
      <t>ミコ</t>
    </rPh>
    <rPh sb="127" eb="129">
      <t>イッパン</t>
    </rPh>
    <rPh sb="129" eb="131">
      <t>カイケイ</t>
    </rPh>
    <rPh sb="134" eb="136">
      <t>クリイレ</t>
    </rPh>
    <rPh sb="136" eb="137">
      <t>キン</t>
    </rPh>
    <rPh sb="138" eb="141">
      <t>シヨウリョウ</t>
    </rPh>
    <rPh sb="141" eb="143">
      <t>タイケイ</t>
    </rPh>
    <rPh sb="144" eb="146">
      <t>ミナオ</t>
    </rPh>
    <rPh sb="148" eb="150">
      <t>ケントウ</t>
    </rPh>
    <rPh sb="157" eb="159">
      <t>ケイヒ</t>
    </rPh>
    <rPh sb="160" eb="162">
      <t>セツゲン</t>
    </rPh>
    <rPh sb="163" eb="165">
      <t>ショリ</t>
    </rPh>
    <rPh sb="165" eb="167">
      <t>シセツ</t>
    </rPh>
    <rPh sb="168" eb="171">
      <t>トウハイゴウ</t>
    </rPh>
    <rPh sb="173" eb="175">
      <t>ジギョウ</t>
    </rPh>
    <rPh sb="176" eb="179">
      <t>コウリツカ</t>
    </rPh>
    <rPh sb="180" eb="181">
      <t>ハカ</t>
    </rPh>
    <rPh sb="182" eb="184">
      <t>ヒツヨウ</t>
    </rPh>
    <rPh sb="189" eb="191">
      <t>コンゴ</t>
    </rPh>
    <rPh sb="193" eb="195">
      <t>ヘイセイ</t>
    </rPh>
    <rPh sb="197" eb="199">
      <t>ネンド</t>
    </rPh>
    <rPh sb="199" eb="201">
      <t>サクテイ</t>
    </rPh>
    <rPh sb="202" eb="205">
      <t>カトウシ</t>
    </rPh>
    <rPh sb="205" eb="208">
      <t>ゲスイドウ</t>
    </rPh>
    <rPh sb="208" eb="210">
      <t>ジギョウ</t>
    </rPh>
    <rPh sb="210" eb="212">
      <t>ケイエイ</t>
    </rPh>
    <rPh sb="212" eb="214">
      <t>センリャク</t>
    </rPh>
    <rPh sb="215" eb="216">
      <t>モト</t>
    </rPh>
    <rPh sb="219" eb="222">
      <t>ゲスイドウ</t>
    </rPh>
    <rPh sb="223" eb="224">
      <t>ト</t>
    </rPh>
    <rPh sb="225" eb="226">
      <t>マ</t>
    </rPh>
    <rPh sb="227" eb="229">
      <t>ジョウケン</t>
    </rPh>
    <rPh sb="230" eb="232">
      <t>コウリョ</t>
    </rPh>
    <rPh sb="234" eb="235">
      <t>ウエ</t>
    </rPh>
    <rPh sb="237" eb="239">
      <t>ケイエイ</t>
    </rPh>
    <rPh sb="240" eb="243">
      <t>コウリツカ</t>
    </rPh>
    <rPh sb="243" eb="244">
      <t>オヨ</t>
    </rPh>
    <rPh sb="245" eb="248">
      <t>ケンゼンカ</t>
    </rPh>
    <rPh sb="249" eb="250">
      <t>ハカ</t>
    </rPh>
    <phoneticPr fontId="4"/>
  </si>
  <si>
    <t>①資産全体に対する耐用年数を経過した資産の割合は上昇しているため、今後の公共下水道事業への編入に伴う処理施設の統廃合を勘案し、計画的に更新を行う必要がある。
②③下水道事業に着手して30年余りしか経過していないため、法定耐用年数を超えた管渠はないが、今後の老朽化に対応するため、事業編入する公共下水道事業において、長寿命化対策等の事業計画に当該事業の管渠更新も含めておく必要がある。</t>
    <rPh sb="1" eb="3">
      <t>シサン</t>
    </rPh>
    <rPh sb="3" eb="5">
      <t>ゼンタイ</t>
    </rPh>
    <rPh sb="6" eb="7">
      <t>タイ</t>
    </rPh>
    <rPh sb="9" eb="11">
      <t>タイヨウ</t>
    </rPh>
    <rPh sb="11" eb="13">
      <t>ネンスウ</t>
    </rPh>
    <rPh sb="14" eb="16">
      <t>ケイカ</t>
    </rPh>
    <rPh sb="18" eb="20">
      <t>シサン</t>
    </rPh>
    <rPh sb="21" eb="23">
      <t>ワリアイ</t>
    </rPh>
    <rPh sb="24" eb="26">
      <t>ジョウショウ</t>
    </rPh>
    <rPh sb="33" eb="35">
      <t>コンゴ</t>
    </rPh>
    <rPh sb="36" eb="38">
      <t>コウキョウ</t>
    </rPh>
    <rPh sb="38" eb="41">
      <t>ゲスイドウ</t>
    </rPh>
    <rPh sb="41" eb="43">
      <t>ジギョウ</t>
    </rPh>
    <rPh sb="45" eb="47">
      <t>ヘンニュウ</t>
    </rPh>
    <rPh sb="48" eb="49">
      <t>トモナ</t>
    </rPh>
    <rPh sb="50" eb="52">
      <t>ショリ</t>
    </rPh>
    <rPh sb="52" eb="54">
      <t>シセツ</t>
    </rPh>
    <rPh sb="55" eb="58">
      <t>トウハイゴウ</t>
    </rPh>
    <rPh sb="59" eb="61">
      <t>カンアン</t>
    </rPh>
    <rPh sb="63" eb="66">
      <t>ケイカクテキ</t>
    </rPh>
    <rPh sb="67" eb="69">
      <t>コウシン</t>
    </rPh>
    <rPh sb="70" eb="71">
      <t>オコナ</t>
    </rPh>
    <rPh sb="72" eb="74">
      <t>ヒツヨウ</t>
    </rPh>
    <rPh sb="81" eb="84">
      <t>ゲスイドウ</t>
    </rPh>
    <rPh sb="84" eb="86">
      <t>ジギョウ</t>
    </rPh>
    <rPh sb="87" eb="89">
      <t>チャクシュ</t>
    </rPh>
    <rPh sb="93" eb="94">
      <t>ネン</t>
    </rPh>
    <rPh sb="94" eb="95">
      <t>アマ</t>
    </rPh>
    <rPh sb="98" eb="100">
      <t>ケイカ</t>
    </rPh>
    <rPh sb="108" eb="110">
      <t>ホウテイ</t>
    </rPh>
    <rPh sb="110" eb="112">
      <t>タイヨウ</t>
    </rPh>
    <rPh sb="112" eb="114">
      <t>ネンスウ</t>
    </rPh>
    <rPh sb="115" eb="116">
      <t>コ</t>
    </rPh>
    <rPh sb="118" eb="120">
      <t>カンキョ</t>
    </rPh>
    <rPh sb="125" eb="127">
      <t>コンゴ</t>
    </rPh>
    <rPh sb="128" eb="131">
      <t>ロウキュウカ</t>
    </rPh>
    <rPh sb="132" eb="134">
      <t>タイオウ</t>
    </rPh>
    <rPh sb="139" eb="141">
      <t>ジギョウ</t>
    </rPh>
    <rPh sb="141" eb="143">
      <t>ヘンニュウ</t>
    </rPh>
    <rPh sb="145" eb="147">
      <t>コウキョウ</t>
    </rPh>
    <rPh sb="147" eb="150">
      <t>ゲスイドウ</t>
    </rPh>
    <rPh sb="150" eb="152">
      <t>ジギョウ</t>
    </rPh>
    <rPh sb="157" eb="158">
      <t>チョウ</t>
    </rPh>
    <rPh sb="158" eb="161">
      <t>ジュミョウカ</t>
    </rPh>
    <rPh sb="161" eb="164">
      <t>タイサクトウ</t>
    </rPh>
    <rPh sb="165" eb="167">
      <t>ジギョウ</t>
    </rPh>
    <rPh sb="167" eb="169">
      <t>ケイカク</t>
    </rPh>
    <rPh sb="170" eb="172">
      <t>トウガイ</t>
    </rPh>
    <rPh sb="172" eb="174">
      <t>ジギョウ</t>
    </rPh>
    <rPh sb="175" eb="176">
      <t>カン</t>
    </rPh>
    <rPh sb="180" eb="181">
      <t>フク</t>
    </rPh>
    <rPh sb="185" eb="187">
      <t>ヒツヨウ</t>
    </rPh>
    <phoneticPr fontId="4"/>
  </si>
  <si>
    <t>①経常収支比率は100％未満であり、使用料収入の減少が影響している。水洗化率の向上及び維持管理費の節減により事業の効率化を図る必要がある。
②使用料収入は減少しているため、維持管理費の削減や使用料体系の見直しの検討により黒字化を図ることで、累積欠損金を解消する必要がある。
③流動比率は100％を大きく下回っており、一般会計からの繰入金により経営補助を受けている。使用料体系の見直しも検討した上で、今後の処理施設の統廃合までの更新投資に備えた財源確保が必要である。
④企業債残高は減少傾向にあるが、処理施設の統廃合までの更新投資に係る財源確保が必要である。計画的かつ適正な投資を目指し、併せて使用料体系の見直しを検討する必要がある。
⑤経費回収率は100％未満であり、経費の節減と更新投資等に係る財源確保に努めて、経営の健全化を図る必要がある。
⑥汚水処理原価は類似団体と比較すると低いが、今後も計画的な投資や維持管理費の節減により、一層の効率化を図る必要がある。
⑦施設利用率は全国平均及び類似団体と比較すると低く、今後の公共下水道事業への編入に併せて適切な施設規模を目指す。
⑧水洗化率は上昇しており、未接続調査による現状把握に努めて、引き続き水洗化の啓発を行う。</t>
    <rPh sb="1" eb="3">
      <t>ケイジョウ</t>
    </rPh>
    <rPh sb="3" eb="5">
      <t>シュウシ</t>
    </rPh>
    <rPh sb="5" eb="7">
      <t>ヒリツ</t>
    </rPh>
    <rPh sb="12" eb="14">
      <t>ミマン</t>
    </rPh>
    <rPh sb="18" eb="21">
      <t>シヨウリョウ</t>
    </rPh>
    <rPh sb="21" eb="23">
      <t>シュウニュウ</t>
    </rPh>
    <rPh sb="24" eb="26">
      <t>ゲンショウ</t>
    </rPh>
    <rPh sb="27" eb="29">
      <t>エイキョウ</t>
    </rPh>
    <rPh sb="34" eb="37">
      <t>スイセンカ</t>
    </rPh>
    <rPh sb="37" eb="38">
      <t>リツ</t>
    </rPh>
    <rPh sb="39" eb="41">
      <t>コウジョウ</t>
    </rPh>
    <rPh sb="41" eb="42">
      <t>オヨ</t>
    </rPh>
    <rPh sb="43" eb="45">
      <t>イジ</t>
    </rPh>
    <rPh sb="45" eb="48">
      <t>カンリヒ</t>
    </rPh>
    <rPh sb="49" eb="51">
      <t>セツゲン</t>
    </rPh>
    <rPh sb="54" eb="56">
      <t>ジギョウ</t>
    </rPh>
    <rPh sb="57" eb="60">
      <t>コウリツカ</t>
    </rPh>
    <rPh sb="61" eb="62">
      <t>ハカ</t>
    </rPh>
    <rPh sb="63" eb="65">
      <t>ヒツヨウ</t>
    </rPh>
    <rPh sb="71" eb="74">
      <t>シヨウリョウ</t>
    </rPh>
    <rPh sb="74" eb="76">
      <t>シュウニュウ</t>
    </rPh>
    <rPh sb="77" eb="79">
      <t>ゲンショウ</t>
    </rPh>
    <rPh sb="86" eb="88">
      <t>イジ</t>
    </rPh>
    <rPh sb="88" eb="91">
      <t>カンリヒ</t>
    </rPh>
    <rPh sb="92" eb="94">
      <t>サクゲン</t>
    </rPh>
    <rPh sb="95" eb="98">
      <t>シヨウリョウ</t>
    </rPh>
    <rPh sb="98" eb="100">
      <t>タイケイ</t>
    </rPh>
    <rPh sb="101" eb="103">
      <t>ミナオ</t>
    </rPh>
    <rPh sb="105" eb="107">
      <t>ケントウ</t>
    </rPh>
    <rPh sb="110" eb="113">
      <t>クロジカ</t>
    </rPh>
    <rPh sb="114" eb="115">
      <t>ハカ</t>
    </rPh>
    <rPh sb="120" eb="122">
      <t>ルイセキ</t>
    </rPh>
    <rPh sb="122" eb="125">
      <t>ケッソンキン</t>
    </rPh>
    <rPh sb="126" eb="128">
      <t>カイショウ</t>
    </rPh>
    <rPh sb="130" eb="132">
      <t>ヒツヨウ</t>
    </rPh>
    <rPh sb="138" eb="140">
      <t>リュウドウ</t>
    </rPh>
    <rPh sb="140" eb="142">
      <t>ヒリツ</t>
    </rPh>
    <rPh sb="148" eb="149">
      <t>オオ</t>
    </rPh>
    <rPh sb="151" eb="153">
      <t>シタマワ</t>
    </rPh>
    <rPh sb="158" eb="160">
      <t>イッパン</t>
    </rPh>
    <rPh sb="160" eb="162">
      <t>カイケイ</t>
    </rPh>
    <rPh sb="165" eb="167">
      <t>クリイレ</t>
    </rPh>
    <rPh sb="167" eb="168">
      <t>キン</t>
    </rPh>
    <rPh sb="171" eb="173">
      <t>ケイエイ</t>
    </rPh>
    <rPh sb="173" eb="175">
      <t>ホジョ</t>
    </rPh>
    <rPh sb="176" eb="177">
      <t>ウ</t>
    </rPh>
    <rPh sb="182" eb="185">
      <t>シヨウリョウ</t>
    </rPh>
    <rPh sb="185" eb="187">
      <t>タイケイ</t>
    </rPh>
    <rPh sb="188" eb="190">
      <t>ミナオ</t>
    </rPh>
    <rPh sb="192" eb="194">
      <t>ケントウ</t>
    </rPh>
    <rPh sb="196" eb="197">
      <t>ウエ</t>
    </rPh>
    <rPh sb="199" eb="201">
      <t>コンゴ</t>
    </rPh>
    <rPh sb="202" eb="204">
      <t>ショリ</t>
    </rPh>
    <rPh sb="204" eb="206">
      <t>シセツ</t>
    </rPh>
    <rPh sb="207" eb="210">
      <t>トウハイゴウ</t>
    </rPh>
    <rPh sb="213" eb="215">
      <t>コウシン</t>
    </rPh>
    <rPh sb="215" eb="217">
      <t>トウシ</t>
    </rPh>
    <rPh sb="218" eb="219">
      <t>ソナ</t>
    </rPh>
    <rPh sb="221" eb="223">
      <t>ザイゲン</t>
    </rPh>
    <rPh sb="223" eb="225">
      <t>カクホ</t>
    </rPh>
    <rPh sb="226" eb="228">
      <t>ヒツヨウ</t>
    </rPh>
    <rPh sb="234" eb="236">
      <t>キギョウ</t>
    </rPh>
    <rPh sb="236" eb="237">
      <t>サイ</t>
    </rPh>
    <rPh sb="237" eb="239">
      <t>ザンダカ</t>
    </rPh>
    <rPh sb="240" eb="242">
      <t>ゲンショウ</t>
    </rPh>
    <rPh sb="242" eb="244">
      <t>ケイコウ</t>
    </rPh>
    <rPh sb="249" eb="251">
      <t>ショリ</t>
    </rPh>
    <rPh sb="251" eb="253">
      <t>シセツ</t>
    </rPh>
    <rPh sb="254" eb="257">
      <t>トウハイゴウ</t>
    </rPh>
    <rPh sb="260" eb="262">
      <t>コウシン</t>
    </rPh>
    <rPh sb="262" eb="264">
      <t>トウシ</t>
    </rPh>
    <rPh sb="265" eb="266">
      <t>カカ</t>
    </rPh>
    <rPh sb="267" eb="269">
      <t>ザイゲン</t>
    </rPh>
    <rPh sb="269" eb="271">
      <t>カクホ</t>
    </rPh>
    <rPh sb="272" eb="274">
      <t>ヒツヨウ</t>
    </rPh>
    <rPh sb="278" eb="280">
      <t>ケイカク</t>
    </rPh>
    <rPh sb="280" eb="281">
      <t>テキ</t>
    </rPh>
    <rPh sb="283" eb="285">
      <t>テキセイ</t>
    </rPh>
    <rPh sb="286" eb="288">
      <t>トウシ</t>
    </rPh>
    <rPh sb="289" eb="291">
      <t>メザ</t>
    </rPh>
    <rPh sb="293" eb="294">
      <t>アワ</t>
    </rPh>
    <rPh sb="296" eb="299">
      <t>シヨウリョウ</t>
    </rPh>
    <rPh sb="299" eb="301">
      <t>タイケイ</t>
    </rPh>
    <rPh sb="302" eb="304">
      <t>ミナオ</t>
    </rPh>
    <rPh sb="306" eb="308">
      <t>ケントウ</t>
    </rPh>
    <rPh sb="310" eb="312">
      <t>ヒツヨウ</t>
    </rPh>
    <rPh sb="318" eb="320">
      <t>ケイヒ</t>
    </rPh>
    <rPh sb="320" eb="322">
      <t>カイシュウ</t>
    </rPh>
    <rPh sb="322" eb="323">
      <t>リツ</t>
    </rPh>
    <rPh sb="328" eb="330">
      <t>ミマン</t>
    </rPh>
    <rPh sb="334" eb="336">
      <t>ケイヒ</t>
    </rPh>
    <rPh sb="337" eb="339">
      <t>セツゲン</t>
    </rPh>
    <rPh sb="340" eb="342">
      <t>コウシン</t>
    </rPh>
    <rPh sb="342" eb="344">
      <t>トウシ</t>
    </rPh>
    <rPh sb="344" eb="345">
      <t>トウ</t>
    </rPh>
    <rPh sb="346" eb="347">
      <t>カカ</t>
    </rPh>
    <rPh sb="348" eb="350">
      <t>ザイゲン</t>
    </rPh>
    <rPh sb="350" eb="352">
      <t>カクホ</t>
    </rPh>
    <rPh sb="353" eb="354">
      <t>ツト</t>
    </rPh>
    <rPh sb="357" eb="359">
      <t>ケイエイ</t>
    </rPh>
    <rPh sb="360" eb="363">
      <t>ケンゼンカ</t>
    </rPh>
    <rPh sb="364" eb="365">
      <t>ハカ</t>
    </rPh>
    <rPh sb="366" eb="368">
      <t>ヒツヨウ</t>
    </rPh>
    <rPh sb="374" eb="376">
      <t>オスイ</t>
    </rPh>
    <rPh sb="376" eb="378">
      <t>ショリ</t>
    </rPh>
    <rPh sb="378" eb="380">
      <t>ゲンカ</t>
    </rPh>
    <rPh sb="381" eb="383">
      <t>ルイジ</t>
    </rPh>
    <rPh sb="383" eb="385">
      <t>ダンタイ</t>
    </rPh>
    <rPh sb="386" eb="388">
      <t>ヒカク</t>
    </rPh>
    <rPh sb="391" eb="392">
      <t>ヒク</t>
    </rPh>
    <rPh sb="395" eb="397">
      <t>コンゴ</t>
    </rPh>
    <rPh sb="398" eb="401">
      <t>ケイカクテキ</t>
    </rPh>
    <rPh sb="402" eb="404">
      <t>トウシ</t>
    </rPh>
    <rPh sb="405" eb="407">
      <t>イジ</t>
    </rPh>
    <rPh sb="407" eb="410">
      <t>カンリヒ</t>
    </rPh>
    <rPh sb="411" eb="413">
      <t>セツゲン</t>
    </rPh>
    <rPh sb="417" eb="419">
      <t>イッソウ</t>
    </rPh>
    <rPh sb="420" eb="423">
      <t>コウリツカ</t>
    </rPh>
    <rPh sb="424" eb="425">
      <t>ハカ</t>
    </rPh>
    <rPh sb="426" eb="428">
      <t>ヒツヨウ</t>
    </rPh>
    <rPh sb="434" eb="436">
      <t>シセツ</t>
    </rPh>
    <rPh sb="436" eb="438">
      <t>リヨウ</t>
    </rPh>
    <rPh sb="438" eb="439">
      <t>リツ</t>
    </rPh>
    <rPh sb="440" eb="442">
      <t>ゼンコク</t>
    </rPh>
    <rPh sb="442" eb="444">
      <t>ヘイキン</t>
    </rPh>
    <rPh sb="444" eb="445">
      <t>オヨ</t>
    </rPh>
    <rPh sb="446" eb="448">
      <t>ルイジ</t>
    </rPh>
    <rPh sb="448" eb="450">
      <t>ダンタイ</t>
    </rPh>
    <rPh sb="451" eb="453">
      <t>ヒカク</t>
    </rPh>
    <rPh sb="456" eb="457">
      <t>ヒク</t>
    </rPh>
    <rPh sb="459" eb="461">
      <t>コンゴ</t>
    </rPh>
    <rPh sb="467" eb="469">
      <t>ジギョウ</t>
    </rPh>
    <rPh sb="474" eb="475">
      <t>アワ</t>
    </rPh>
    <rPh sb="477" eb="479">
      <t>テキセツ</t>
    </rPh>
    <rPh sb="480" eb="482">
      <t>シセツ</t>
    </rPh>
    <rPh sb="482" eb="484">
      <t>キボ</t>
    </rPh>
    <rPh sb="485" eb="487">
      <t>メザ</t>
    </rPh>
    <rPh sb="496" eb="498">
      <t>ジョウショウ</t>
    </rPh>
    <rPh sb="511" eb="513">
      <t>ゲンジョウ</t>
    </rPh>
    <rPh sb="513" eb="515">
      <t>ハアク</t>
    </rPh>
    <rPh sb="516" eb="517">
      <t>ツト</t>
    </rPh>
    <rPh sb="520" eb="521">
      <t>ヒ</t>
    </rPh>
    <rPh sb="522" eb="523">
      <t>ツヅ</t>
    </rPh>
    <rPh sb="524" eb="527">
      <t>スイセンカ</t>
    </rPh>
    <rPh sb="528" eb="530">
      <t>ケイハツ</t>
    </rPh>
    <rPh sb="531" eb="532">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</si>
</sst>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1">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16" fillId="0" borderId="6" xfId="1" applyFont="1" applyBorder="1" applyAlignment="1" applyProtection="1">
      <alignment horizontal="left" vertical="top" wrapText="1"/>
      <protection locked="0"/>
    </xf>
    <xf numFmtId="0" fontId="16" fillId="0" borderId="0" xfId="1" applyFont="1" applyBorder="1" applyAlignment="1" applyProtection="1">
      <alignment horizontal="left" vertical="top" wrapText="1"/>
      <protection locked="0"/>
    </xf>
    <xf numFmtId="0" fontId="16" fillId="0" borderId="7" xfId="1" applyFont="1" applyBorder="1" applyAlignment="1" applyProtection="1">
      <alignment horizontal="left" vertical="top" wrapText="1"/>
      <protection locked="0"/>
    </xf>
    <xf numFmtId="0" fontId="16" fillId="0" borderId="8" xfId="1" applyFont="1" applyBorder="1" applyAlignment="1" applyProtection="1">
      <alignment horizontal="left" vertical="top" wrapText="1"/>
      <protection locked="0"/>
    </xf>
    <xf numFmtId="0" fontId="16" fillId="0" borderId="1" xfId="1" applyFont="1" applyBorder="1" applyAlignment="1" applyProtection="1">
      <alignment horizontal="left" vertical="top" wrapText="1"/>
      <protection locked="0"/>
    </xf>
    <xf numFmtId="0" fontId="16" fillId="0" borderId="9" xfId="1" applyFont="1" applyBorder="1" applyAlignment="1" applyProtection="1">
      <alignment horizontal="left" vertical="top" wrapText="1"/>
      <protection locked="0"/>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6900384"/>
        <c:axId val="126900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126900384"/>
        <c:axId val="126900768"/>
      </c:lineChart>
      <c:dateAx>
        <c:axId val="126900384"/>
        <c:scaling>
          <c:orientation val="minMax"/>
        </c:scaling>
        <c:delete val="1"/>
        <c:axPos val="b"/>
        <c:numFmt formatCode="ge" sourceLinked="1"/>
        <c:majorTickMark val="none"/>
        <c:minorTickMark val="none"/>
        <c:tickLblPos val="none"/>
        <c:crossAx val="126900768"/>
        <c:crosses val="autoZero"/>
        <c:auto val="1"/>
        <c:lblOffset val="100"/>
        <c:baseTimeUnit val="years"/>
      </c:dateAx>
      <c:valAx>
        <c:axId val="126900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90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45.64</c:v>
                </c:pt>
                <c:pt idx="1">
                  <c:v>45.94</c:v>
                </c:pt>
                <c:pt idx="2">
                  <c:v>45.52</c:v>
                </c:pt>
                <c:pt idx="3">
                  <c:v>42.55</c:v>
                </c:pt>
                <c:pt idx="4">
                  <c:v>44.92</c:v>
                </c:pt>
              </c:numCache>
            </c:numRef>
          </c:val>
        </c:ser>
        <c:dLbls>
          <c:showLegendKey val="0"/>
          <c:showVal val="0"/>
          <c:showCatName val="0"/>
          <c:showSerName val="0"/>
          <c:showPercent val="0"/>
          <c:showBubbleSize val="0"/>
        </c:dLbls>
        <c:gapWidth val="150"/>
        <c:axId val="257048408"/>
        <c:axId val="257048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257048408"/>
        <c:axId val="257048800"/>
      </c:lineChart>
      <c:dateAx>
        <c:axId val="257048408"/>
        <c:scaling>
          <c:orientation val="minMax"/>
        </c:scaling>
        <c:delete val="1"/>
        <c:axPos val="b"/>
        <c:numFmt formatCode="ge" sourceLinked="1"/>
        <c:majorTickMark val="none"/>
        <c:minorTickMark val="none"/>
        <c:tickLblPos val="none"/>
        <c:crossAx val="257048800"/>
        <c:crosses val="autoZero"/>
        <c:auto val="1"/>
        <c:lblOffset val="100"/>
        <c:baseTimeUnit val="years"/>
      </c:dateAx>
      <c:valAx>
        <c:axId val="25704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7048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88.54</c:v>
                </c:pt>
                <c:pt idx="1">
                  <c:v>88.55</c:v>
                </c:pt>
                <c:pt idx="2">
                  <c:v>88.93</c:v>
                </c:pt>
                <c:pt idx="3">
                  <c:v>90.27</c:v>
                </c:pt>
                <c:pt idx="4">
                  <c:v>91.15</c:v>
                </c:pt>
              </c:numCache>
            </c:numRef>
          </c:val>
        </c:ser>
        <c:dLbls>
          <c:showLegendKey val="0"/>
          <c:showVal val="0"/>
          <c:showCatName val="0"/>
          <c:showSerName val="0"/>
          <c:showPercent val="0"/>
          <c:showBubbleSize val="0"/>
        </c:dLbls>
        <c:gapWidth val="150"/>
        <c:axId val="257049976"/>
        <c:axId val="257050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257049976"/>
        <c:axId val="257050368"/>
      </c:lineChart>
      <c:dateAx>
        <c:axId val="257049976"/>
        <c:scaling>
          <c:orientation val="minMax"/>
        </c:scaling>
        <c:delete val="1"/>
        <c:axPos val="b"/>
        <c:numFmt formatCode="ge" sourceLinked="1"/>
        <c:majorTickMark val="none"/>
        <c:minorTickMark val="none"/>
        <c:tickLblPos val="none"/>
        <c:crossAx val="257050368"/>
        <c:crosses val="autoZero"/>
        <c:auto val="1"/>
        <c:lblOffset val="100"/>
        <c:baseTimeUnit val="years"/>
      </c:dateAx>
      <c:valAx>
        <c:axId val="25705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7049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63.32</c:v>
                </c:pt>
                <c:pt idx="1">
                  <c:v>81.290000000000006</c:v>
                </c:pt>
                <c:pt idx="2">
                  <c:v>100.66</c:v>
                </c:pt>
                <c:pt idx="3">
                  <c:v>100.66</c:v>
                </c:pt>
                <c:pt idx="4">
                  <c:v>97.81</c:v>
                </c:pt>
              </c:numCache>
            </c:numRef>
          </c:val>
        </c:ser>
        <c:dLbls>
          <c:showLegendKey val="0"/>
          <c:showVal val="0"/>
          <c:showCatName val="0"/>
          <c:showSerName val="0"/>
          <c:showPercent val="0"/>
          <c:showBubbleSize val="0"/>
        </c:dLbls>
        <c:gapWidth val="150"/>
        <c:axId val="256114808"/>
        <c:axId val="256734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92.74</c:v>
                </c:pt>
                <c:pt idx="1">
                  <c:v>93.62</c:v>
                </c:pt>
                <c:pt idx="2">
                  <c:v>97.53</c:v>
                </c:pt>
                <c:pt idx="3">
                  <c:v>99.64</c:v>
                </c:pt>
                <c:pt idx="4">
                  <c:v>99.66</c:v>
                </c:pt>
              </c:numCache>
            </c:numRef>
          </c:val>
          <c:smooth val="0"/>
        </c:ser>
        <c:dLbls>
          <c:showLegendKey val="0"/>
          <c:showVal val="0"/>
          <c:showCatName val="0"/>
          <c:showSerName val="0"/>
          <c:showPercent val="0"/>
          <c:showBubbleSize val="0"/>
        </c:dLbls>
        <c:marker val="1"/>
        <c:smooth val="0"/>
        <c:axId val="256114808"/>
        <c:axId val="256734624"/>
      </c:lineChart>
      <c:dateAx>
        <c:axId val="256114808"/>
        <c:scaling>
          <c:orientation val="minMax"/>
        </c:scaling>
        <c:delete val="1"/>
        <c:axPos val="b"/>
        <c:numFmt formatCode="ge" sourceLinked="1"/>
        <c:majorTickMark val="none"/>
        <c:minorTickMark val="none"/>
        <c:tickLblPos val="none"/>
        <c:crossAx val="256734624"/>
        <c:crosses val="autoZero"/>
        <c:auto val="1"/>
        <c:lblOffset val="100"/>
        <c:baseTimeUnit val="years"/>
      </c:dateAx>
      <c:valAx>
        <c:axId val="25673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114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11.69</c:v>
                </c:pt>
                <c:pt idx="1">
                  <c:v>13.91</c:v>
                </c:pt>
                <c:pt idx="2">
                  <c:v>21.88</c:v>
                </c:pt>
                <c:pt idx="3">
                  <c:v>24.95</c:v>
                </c:pt>
                <c:pt idx="4">
                  <c:v>28</c:v>
                </c:pt>
              </c:numCache>
            </c:numRef>
          </c:val>
        </c:ser>
        <c:dLbls>
          <c:showLegendKey val="0"/>
          <c:showVal val="0"/>
          <c:showCatName val="0"/>
          <c:showSerName val="0"/>
          <c:showPercent val="0"/>
          <c:showBubbleSize val="0"/>
        </c:dLbls>
        <c:gapWidth val="150"/>
        <c:axId val="256446400"/>
        <c:axId val="256446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9</c:v>
                </c:pt>
                <c:pt idx="1">
                  <c:v>10.11</c:v>
                </c:pt>
                <c:pt idx="2">
                  <c:v>20.68</c:v>
                </c:pt>
                <c:pt idx="3">
                  <c:v>22.41</c:v>
                </c:pt>
                <c:pt idx="4">
                  <c:v>22.9</c:v>
                </c:pt>
              </c:numCache>
            </c:numRef>
          </c:val>
          <c:smooth val="0"/>
        </c:ser>
        <c:dLbls>
          <c:showLegendKey val="0"/>
          <c:showVal val="0"/>
          <c:showCatName val="0"/>
          <c:showSerName val="0"/>
          <c:showPercent val="0"/>
          <c:showBubbleSize val="0"/>
        </c:dLbls>
        <c:marker val="1"/>
        <c:smooth val="0"/>
        <c:axId val="256446400"/>
        <c:axId val="256446784"/>
      </c:lineChart>
      <c:dateAx>
        <c:axId val="256446400"/>
        <c:scaling>
          <c:orientation val="minMax"/>
        </c:scaling>
        <c:delete val="1"/>
        <c:axPos val="b"/>
        <c:numFmt formatCode="ge" sourceLinked="1"/>
        <c:majorTickMark val="none"/>
        <c:minorTickMark val="none"/>
        <c:tickLblPos val="none"/>
        <c:crossAx val="256446784"/>
        <c:crosses val="autoZero"/>
        <c:auto val="1"/>
        <c:lblOffset val="100"/>
        <c:baseTimeUnit val="years"/>
      </c:dateAx>
      <c:valAx>
        <c:axId val="25644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44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56443592"/>
        <c:axId val="256445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0.09</c:v>
                </c:pt>
                <c:pt idx="1">
                  <c:v>0.08</c:v>
                </c:pt>
                <c:pt idx="2">
                  <c:v>0.08</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256443592"/>
        <c:axId val="256445000"/>
      </c:lineChart>
      <c:dateAx>
        <c:axId val="256443592"/>
        <c:scaling>
          <c:orientation val="minMax"/>
        </c:scaling>
        <c:delete val="1"/>
        <c:axPos val="b"/>
        <c:numFmt formatCode="ge" sourceLinked="1"/>
        <c:majorTickMark val="none"/>
        <c:minorTickMark val="none"/>
        <c:tickLblPos val="none"/>
        <c:crossAx val="256445000"/>
        <c:crosses val="autoZero"/>
        <c:auto val="1"/>
        <c:lblOffset val="100"/>
        <c:baseTimeUnit val="years"/>
      </c:dateAx>
      <c:valAx>
        <c:axId val="256445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443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967.91</c:v>
                </c:pt>
                <c:pt idx="1">
                  <c:v>1147.5999999999999</c:v>
                </c:pt>
                <c:pt idx="2">
                  <c:v>892.94</c:v>
                </c:pt>
                <c:pt idx="3">
                  <c:v>889.13</c:v>
                </c:pt>
                <c:pt idx="4">
                  <c:v>909.95</c:v>
                </c:pt>
              </c:numCache>
            </c:numRef>
          </c:val>
        </c:ser>
        <c:dLbls>
          <c:showLegendKey val="0"/>
          <c:showVal val="0"/>
          <c:showCatName val="0"/>
          <c:showSerName val="0"/>
          <c:showPercent val="0"/>
          <c:showBubbleSize val="0"/>
        </c:dLbls>
        <c:gapWidth val="150"/>
        <c:axId val="255207152"/>
        <c:axId val="255207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243.13</c:v>
                </c:pt>
                <c:pt idx="1">
                  <c:v>280.08</c:v>
                </c:pt>
                <c:pt idx="2">
                  <c:v>223.09</c:v>
                </c:pt>
                <c:pt idx="3">
                  <c:v>214.61</c:v>
                </c:pt>
                <c:pt idx="4">
                  <c:v>225.39</c:v>
                </c:pt>
              </c:numCache>
            </c:numRef>
          </c:val>
          <c:smooth val="0"/>
        </c:ser>
        <c:dLbls>
          <c:showLegendKey val="0"/>
          <c:showVal val="0"/>
          <c:showCatName val="0"/>
          <c:showSerName val="0"/>
          <c:showPercent val="0"/>
          <c:showBubbleSize val="0"/>
        </c:dLbls>
        <c:marker val="1"/>
        <c:smooth val="0"/>
        <c:axId val="255207152"/>
        <c:axId val="255207544"/>
      </c:lineChart>
      <c:dateAx>
        <c:axId val="255207152"/>
        <c:scaling>
          <c:orientation val="minMax"/>
        </c:scaling>
        <c:delete val="1"/>
        <c:axPos val="b"/>
        <c:numFmt formatCode="ge" sourceLinked="1"/>
        <c:majorTickMark val="none"/>
        <c:minorTickMark val="none"/>
        <c:tickLblPos val="none"/>
        <c:crossAx val="255207544"/>
        <c:crosses val="autoZero"/>
        <c:auto val="1"/>
        <c:lblOffset val="100"/>
        <c:baseTimeUnit val="years"/>
      </c:dateAx>
      <c:valAx>
        <c:axId val="255207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520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163.76</c:v>
                </c:pt>
                <c:pt idx="1">
                  <c:v>154.28</c:v>
                </c:pt>
                <c:pt idx="2">
                  <c:v>13.35</c:v>
                </c:pt>
                <c:pt idx="3">
                  <c:v>14.92</c:v>
                </c:pt>
                <c:pt idx="4">
                  <c:v>13.54</c:v>
                </c:pt>
              </c:numCache>
            </c:numRef>
          </c:val>
        </c:ser>
        <c:dLbls>
          <c:showLegendKey val="0"/>
          <c:showVal val="0"/>
          <c:showCatName val="0"/>
          <c:showSerName val="0"/>
          <c:showPercent val="0"/>
          <c:showBubbleSize val="0"/>
        </c:dLbls>
        <c:gapWidth val="150"/>
        <c:axId val="255208720"/>
        <c:axId val="255209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162.52000000000001</c:v>
                </c:pt>
                <c:pt idx="1">
                  <c:v>124.2</c:v>
                </c:pt>
                <c:pt idx="2">
                  <c:v>33.03</c:v>
                </c:pt>
                <c:pt idx="3">
                  <c:v>29.45</c:v>
                </c:pt>
                <c:pt idx="4">
                  <c:v>31.84</c:v>
                </c:pt>
              </c:numCache>
            </c:numRef>
          </c:val>
          <c:smooth val="0"/>
        </c:ser>
        <c:dLbls>
          <c:showLegendKey val="0"/>
          <c:showVal val="0"/>
          <c:showCatName val="0"/>
          <c:showSerName val="0"/>
          <c:showPercent val="0"/>
          <c:showBubbleSize val="0"/>
        </c:dLbls>
        <c:marker val="1"/>
        <c:smooth val="0"/>
        <c:axId val="255208720"/>
        <c:axId val="255209112"/>
      </c:lineChart>
      <c:dateAx>
        <c:axId val="255208720"/>
        <c:scaling>
          <c:orientation val="minMax"/>
        </c:scaling>
        <c:delete val="1"/>
        <c:axPos val="b"/>
        <c:numFmt formatCode="ge" sourceLinked="1"/>
        <c:majorTickMark val="none"/>
        <c:minorTickMark val="none"/>
        <c:tickLblPos val="none"/>
        <c:crossAx val="255209112"/>
        <c:crosses val="autoZero"/>
        <c:auto val="1"/>
        <c:lblOffset val="100"/>
        <c:baseTimeUnit val="years"/>
      </c:dateAx>
      <c:valAx>
        <c:axId val="255209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520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4112.92</c:v>
                </c:pt>
                <c:pt idx="1">
                  <c:v>4153.12</c:v>
                </c:pt>
                <c:pt idx="2">
                  <c:v>3666.43</c:v>
                </c:pt>
                <c:pt idx="3">
                  <c:v>3028.22</c:v>
                </c:pt>
                <c:pt idx="4">
                  <c:v>2888.51</c:v>
                </c:pt>
              </c:numCache>
            </c:numRef>
          </c:val>
        </c:ser>
        <c:dLbls>
          <c:showLegendKey val="0"/>
          <c:showVal val="0"/>
          <c:showCatName val="0"/>
          <c:showSerName val="0"/>
          <c:showPercent val="0"/>
          <c:showBubbleSize val="0"/>
        </c:dLbls>
        <c:gapWidth val="150"/>
        <c:axId val="255210288"/>
        <c:axId val="255210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255210288"/>
        <c:axId val="255210680"/>
      </c:lineChart>
      <c:dateAx>
        <c:axId val="255210288"/>
        <c:scaling>
          <c:orientation val="minMax"/>
        </c:scaling>
        <c:delete val="1"/>
        <c:axPos val="b"/>
        <c:numFmt formatCode="ge" sourceLinked="1"/>
        <c:majorTickMark val="none"/>
        <c:minorTickMark val="none"/>
        <c:tickLblPos val="none"/>
        <c:crossAx val="255210680"/>
        <c:crosses val="autoZero"/>
        <c:auto val="1"/>
        <c:lblOffset val="100"/>
        <c:baseTimeUnit val="years"/>
      </c:dateAx>
      <c:valAx>
        <c:axId val="255210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521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24.83</c:v>
                </c:pt>
                <c:pt idx="1">
                  <c:v>43.79</c:v>
                </c:pt>
                <c:pt idx="2">
                  <c:v>95.03</c:v>
                </c:pt>
                <c:pt idx="3">
                  <c:v>86.98</c:v>
                </c:pt>
                <c:pt idx="4">
                  <c:v>85.8</c:v>
                </c:pt>
              </c:numCache>
            </c:numRef>
          </c:val>
        </c:ser>
        <c:dLbls>
          <c:showLegendKey val="0"/>
          <c:showVal val="0"/>
          <c:showCatName val="0"/>
          <c:showSerName val="0"/>
          <c:showPercent val="0"/>
          <c:showBubbleSize val="0"/>
        </c:dLbls>
        <c:gapWidth val="150"/>
        <c:axId val="255211856"/>
        <c:axId val="255212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255211856"/>
        <c:axId val="255212248"/>
      </c:lineChart>
      <c:dateAx>
        <c:axId val="255211856"/>
        <c:scaling>
          <c:orientation val="minMax"/>
        </c:scaling>
        <c:delete val="1"/>
        <c:axPos val="b"/>
        <c:numFmt formatCode="ge" sourceLinked="1"/>
        <c:majorTickMark val="none"/>
        <c:minorTickMark val="none"/>
        <c:tickLblPos val="none"/>
        <c:crossAx val="255212248"/>
        <c:crosses val="autoZero"/>
        <c:auto val="1"/>
        <c:lblOffset val="100"/>
        <c:baseTimeUnit val="years"/>
      </c:dateAx>
      <c:valAx>
        <c:axId val="255212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521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645.96</c:v>
                </c:pt>
                <c:pt idx="1">
                  <c:v>375.06</c:v>
                </c:pt>
                <c:pt idx="2">
                  <c:v>172.48</c:v>
                </c:pt>
                <c:pt idx="3">
                  <c:v>188.98</c:v>
                </c:pt>
                <c:pt idx="4">
                  <c:v>191.76</c:v>
                </c:pt>
              </c:numCache>
            </c:numRef>
          </c:val>
        </c:ser>
        <c:dLbls>
          <c:showLegendKey val="0"/>
          <c:showVal val="0"/>
          <c:showCatName val="0"/>
          <c:showSerName val="0"/>
          <c:showPercent val="0"/>
          <c:showBubbleSize val="0"/>
        </c:dLbls>
        <c:gapWidth val="150"/>
        <c:axId val="257046840"/>
        <c:axId val="257047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257046840"/>
        <c:axId val="257047232"/>
      </c:lineChart>
      <c:dateAx>
        <c:axId val="257046840"/>
        <c:scaling>
          <c:orientation val="minMax"/>
        </c:scaling>
        <c:delete val="1"/>
        <c:axPos val="b"/>
        <c:numFmt formatCode="ge" sourceLinked="1"/>
        <c:majorTickMark val="none"/>
        <c:minorTickMark val="none"/>
        <c:tickLblPos val="none"/>
        <c:crossAx val="257047232"/>
        <c:crosses val="autoZero"/>
        <c:auto val="1"/>
        <c:lblOffset val="100"/>
        <c:baseTimeUnit val="years"/>
      </c:dateAx>
      <c:valAx>
        <c:axId val="25704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7046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【206.58】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19" zoomScaleNormal="100"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row>
    <row r="3" spans="1:78"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row>
    <row r="4" spans="1:78"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2" t="str">
        <f>データ!H6</f>
        <v>兵庫県　加東市</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0" t="s">
        <v>1</v>
      </c>
      <c r="C7" s="70"/>
      <c r="D7" s="70"/>
      <c r="E7" s="70"/>
      <c r="F7" s="70"/>
      <c r="G7" s="70"/>
      <c r="H7" s="70"/>
      <c r="I7" s="70" t="s">
        <v>2</v>
      </c>
      <c r="J7" s="70"/>
      <c r="K7" s="70"/>
      <c r="L7" s="70"/>
      <c r="M7" s="70"/>
      <c r="N7" s="70"/>
      <c r="O7" s="70"/>
      <c r="P7" s="70" t="s">
        <v>3</v>
      </c>
      <c r="Q7" s="70"/>
      <c r="R7" s="70"/>
      <c r="S7" s="70"/>
      <c r="T7" s="70"/>
      <c r="U7" s="70"/>
      <c r="V7" s="70"/>
      <c r="W7" s="70" t="s">
        <v>4</v>
      </c>
      <c r="X7" s="70"/>
      <c r="Y7" s="70"/>
      <c r="Z7" s="70"/>
      <c r="AA7" s="70"/>
      <c r="AB7" s="70"/>
      <c r="AC7" s="70"/>
      <c r="AD7" s="70" t="s">
        <v>5</v>
      </c>
      <c r="AE7" s="70"/>
      <c r="AF7" s="70"/>
      <c r="AG7" s="70"/>
      <c r="AH7" s="70"/>
      <c r="AI7" s="70"/>
      <c r="AJ7" s="70"/>
      <c r="AK7" s="4"/>
      <c r="AL7" s="70" t="s">
        <v>6</v>
      </c>
      <c r="AM7" s="70"/>
      <c r="AN7" s="70"/>
      <c r="AO7" s="70"/>
      <c r="AP7" s="70"/>
      <c r="AQ7" s="70"/>
      <c r="AR7" s="70"/>
      <c r="AS7" s="70"/>
      <c r="AT7" s="70" t="s">
        <v>7</v>
      </c>
      <c r="AU7" s="70"/>
      <c r="AV7" s="70"/>
      <c r="AW7" s="70"/>
      <c r="AX7" s="70"/>
      <c r="AY7" s="70"/>
      <c r="AZ7" s="70"/>
      <c r="BA7" s="70"/>
      <c r="BB7" s="70" t="s">
        <v>8</v>
      </c>
      <c r="BC7" s="70"/>
      <c r="BD7" s="70"/>
      <c r="BE7" s="70"/>
      <c r="BF7" s="70"/>
      <c r="BG7" s="70"/>
      <c r="BH7" s="70"/>
      <c r="BI7" s="70"/>
      <c r="BJ7" s="4"/>
      <c r="BK7" s="4"/>
      <c r="BL7" s="5" t="s">
        <v>9</v>
      </c>
      <c r="BM7" s="6"/>
      <c r="BN7" s="6"/>
      <c r="BO7" s="6"/>
      <c r="BP7" s="6"/>
      <c r="BQ7" s="6"/>
      <c r="BR7" s="6"/>
      <c r="BS7" s="6"/>
      <c r="BT7" s="6"/>
      <c r="BU7" s="6"/>
      <c r="BV7" s="6"/>
      <c r="BW7" s="6"/>
      <c r="BX7" s="6"/>
      <c r="BY7" s="7"/>
    </row>
    <row r="8" spans="1:78" ht="18.75" customHeight="1">
      <c r="A8" s="2"/>
      <c r="B8" s="79" t="str">
        <f>データ!I6</f>
        <v>法適用</v>
      </c>
      <c r="C8" s="79"/>
      <c r="D8" s="79"/>
      <c r="E8" s="79"/>
      <c r="F8" s="79"/>
      <c r="G8" s="79"/>
      <c r="H8" s="79"/>
      <c r="I8" s="79" t="str">
        <f>データ!J6</f>
        <v>下水道事業</v>
      </c>
      <c r="J8" s="79"/>
      <c r="K8" s="79"/>
      <c r="L8" s="79"/>
      <c r="M8" s="79"/>
      <c r="N8" s="79"/>
      <c r="O8" s="79"/>
      <c r="P8" s="79" t="str">
        <f>データ!K6</f>
        <v>農業集落排水</v>
      </c>
      <c r="Q8" s="79"/>
      <c r="R8" s="79"/>
      <c r="S8" s="79"/>
      <c r="T8" s="79"/>
      <c r="U8" s="79"/>
      <c r="V8" s="79"/>
      <c r="W8" s="79" t="str">
        <f>データ!L6</f>
        <v>F2</v>
      </c>
      <c r="X8" s="79"/>
      <c r="Y8" s="79"/>
      <c r="Z8" s="79"/>
      <c r="AA8" s="79"/>
      <c r="AB8" s="79"/>
      <c r="AC8" s="79"/>
      <c r="AD8" s="80" t="s">
        <v>119</v>
      </c>
      <c r="AE8" s="80"/>
      <c r="AF8" s="80"/>
      <c r="AG8" s="80"/>
      <c r="AH8" s="80"/>
      <c r="AI8" s="80"/>
      <c r="AJ8" s="80"/>
      <c r="AK8" s="4"/>
      <c r="AL8" s="74">
        <f>データ!S6</f>
        <v>40329</v>
      </c>
      <c r="AM8" s="74"/>
      <c r="AN8" s="74"/>
      <c r="AO8" s="74"/>
      <c r="AP8" s="74"/>
      <c r="AQ8" s="74"/>
      <c r="AR8" s="74"/>
      <c r="AS8" s="74"/>
      <c r="AT8" s="73">
        <f>データ!T6</f>
        <v>157.55000000000001</v>
      </c>
      <c r="AU8" s="73"/>
      <c r="AV8" s="73"/>
      <c r="AW8" s="73"/>
      <c r="AX8" s="73"/>
      <c r="AY8" s="73"/>
      <c r="AZ8" s="73"/>
      <c r="BA8" s="73"/>
      <c r="BB8" s="73">
        <f>データ!U6</f>
        <v>255.98</v>
      </c>
      <c r="BC8" s="73"/>
      <c r="BD8" s="73"/>
      <c r="BE8" s="73"/>
      <c r="BF8" s="73"/>
      <c r="BG8" s="73"/>
      <c r="BH8" s="73"/>
      <c r="BI8" s="73"/>
      <c r="BJ8" s="4"/>
      <c r="BK8" s="4"/>
      <c r="BL8" s="77" t="s">
        <v>10</v>
      </c>
      <c r="BM8" s="78"/>
      <c r="BN8" s="8" t="s">
        <v>11</v>
      </c>
      <c r="BO8" s="9"/>
      <c r="BP8" s="9"/>
      <c r="BQ8" s="9"/>
      <c r="BR8" s="9"/>
      <c r="BS8" s="9"/>
      <c r="BT8" s="9"/>
      <c r="BU8" s="9"/>
      <c r="BV8" s="9"/>
      <c r="BW8" s="9"/>
      <c r="BX8" s="9"/>
      <c r="BY8" s="10"/>
    </row>
    <row r="9" spans="1:78" ht="18.75" customHeight="1">
      <c r="A9" s="2"/>
      <c r="B9" s="70" t="s">
        <v>12</v>
      </c>
      <c r="C9" s="70"/>
      <c r="D9" s="70"/>
      <c r="E9" s="70"/>
      <c r="F9" s="70"/>
      <c r="G9" s="70"/>
      <c r="H9" s="70"/>
      <c r="I9" s="70" t="s">
        <v>13</v>
      </c>
      <c r="J9" s="70"/>
      <c r="K9" s="70"/>
      <c r="L9" s="70"/>
      <c r="M9" s="70"/>
      <c r="N9" s="70"/>
      <c r="O9" s="70"/>
      <c r="P9" s="70" t="s">
        <v>14</v>
      </c>
      <c r="Q9" s="70"/>
      <c r="R9" s="70"/>
      <c r="S9" s="70"/>
      <c r="T9" s="70"/>
      <c r="U9" s="70"/>
      <c r="V9" s="70"/>
      <c r="W9" s="70" t="s">
        <v>15</v>
      </c>
      <c r="X9" s="70"/>
      <c r="Y9" s="70"/>
      <c r="Z9" s="70"/>
      <c r="AA9" s="70"/>
      <c r="AB9" s="70"/>
      <c r="AC9" s="70"/>
      <c r="AD9" s="70" t="s">
        <v>16</v>
      </c>
      <c r="AE9" s="70"/>
      <c r="AF9" s="70"/>
      <c r="AG9" s="70"/>
      <c r="AH9" s="70"/>
      <c r="AI9" s="70"/>
      <c r="AJ9" s="70"/>
      <c r="AK9" s="4"/>
      <c r="AL9" s="70" t="s">
        <v>17</v>
      </c>
      <c r="AM9" s="70"/>
      <c r="AN9" s="70"/>
      <c r="AO9" s="70"/>
      <c r="AP9" s="70"/>
      <c r="AQ9" s="70"/>
      <c r="AR9" s="70"/>
      <c r="AS9" s="70"/>
      <c r="AT9" s="70" t="s">
        <v>18</v>
      </c>
      <c r="AU9" s="70"/>
      <c r="AV9" s="70"/>
      <c r="AW9" s="70"/>
      <c r="AX9" s="70"/>
      <c r="AY9" s="70"/>
      <c r="AZ9" s="70"/>
      <c r="BA9" s="70"/>
      <c r="BB9" s="70" t="s">
        <v>19</v>
      </c>
      <c r="BC9" s="70"/>
      <c r="BD9" s="70"/>
      <c r="BE9" s="70"/>
      <c r="BF9" s="70"/>
      <c r="BG9" s="70"/>
      <c r="BH9" s="70"/>
      <c r="BI9" s="70"/>
      <c r="BJ9" s="4"/>
      <c r="BK9" s="4"/>
      <c r="BL9" s="71" t="s">
        <v>20</v>
      </c>
      <c r="BM9" s="72"/>
      <c r="BN9" s="11" t="s">
        <v>21</v>
      </c>
      <c r="BO9" s="12"/>
      <c r="BP9" s="12"/>
      <c r="BQ9" s="12"/>
      <c r="BR9" s="12"/>
      <c r="BS9" s="12"/>
      <c r="BT9" s="12"/>
      <c r="BU9" s="12"/>
      <c r="BV9" s="12"/>
      <c r="BW9" s="12"/>
      <c r="BX9" s="12"/>
      <c r="BY9" s="13"/>
    </row>
    <row r="10" spans="1:78" ht="18.75" customHeight="1">
      <c r="A10" s="2"/>
      <c r="B10" s="73" t="str">
        <f>データ!N6</f>
        <v>-</v>
      </c>
      <c r="C10" s="73"/>
      <c r="D10" s="73"/>
      <c r="E10" s="73"/>
      <c r="F10" s="73"/>
      <c r="G10" s="73"/>
      <c r="H10" s="73"/>
      <c r="I10" s="73">
        <f>データ!O6</f>
        <v>35.1</v>
      </c>
      <c r="J10" s="73"/>
      <c r="K10" s="73"/>
      <c r="L10" s="73"/>
      <c r="M10" s="73"/>
      <c r="N10" s="73"/>
      <c r="O10" s="73"/>
      <c r="P10" s="73">
        <f>データ!P6</f>
        <v>8.0399999999999991</v>
      </c>
      <c r="Q10" s="73"/>
      <c r="R10" s="73"/>
      <c r="S10" s="73"/>
      <c r="T10" s="73"/>
      <c r="U10" s="73"/>
      <c r="V10" s="73"/>
      <c r="W10" s="73">
        <f>データ!Q6</f>
        <v>94.25</v>
      </c>
      <c r="X10" s="73"/>
      <c r="Y10" s="73"/>
      <c r="Z10" s="73"/>
      <c r="AA10" s="73"/>
      <c r="AB10" s="73"/>
      <c r="AC10" s="73"/>
      <c r="AD10" s="74">
        <f>データ!R6</f>
        <v>2829</v>
      </c>
      <c r="AE10" s="74"/>
      <c r="AF10" s="74"/>
      <c r="AG10" s="74"/>
      <c r="AH10" s="74"/>
      <c r="AI10" s="74"/>
      <c r="AJ10" s="74"/>
      <c r="AK10" s="2"/>
      <c r="AL10" s="74">
        <f>データ!V6</f>
        <v>3233</v>
      </c>
      <c r="AM10" s="74"/>
      <c r="AN10" s="74"/>
      <c r="AO10" s="74"/>
      <c r="AP10" s="74"/>
      <c r="AQ10" s="74"/>
      <c r="AR10" s="74"/>
      <c r="AS10" s="74"/>
      <c r="AT10" s="73">
        <f>データ!W6</f>
        <v>1.07</v>
      </c>
      <c r="AU10" s="73"/>
      <c r="AV10" s="73"/>
      <c r="AW10" s="73"/>
      <c r="AX10" s="73"/>
      <c r="AY10" s="73"/>
      <c r="AZ10" s="73"/>
      <c r="BA10" s="73"/>
      <c r="BB10" s="73">
        <f>データ!X6</f>
        <v>3021.5</v>
      </c>
      <c r="BC10" s="73"/>
      <c r="BD10" s="73"/>
      <c r="BE10" s="73"/>
      <c r="BF10" s="73"/>
      <c r="BG10" s="73"/>
      <c r="BH10" s="73"/>
      <c r="BI10" s="73"/>
      <c r="BJ10" s="2"/>
      <c r="BK10" s="2"/>
      <c r="BL10" s="75" t="s">
        <v>22</v>
      </c>
      <c r="BM10" s="76"/>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24</v>
      </c>
      <c r="BM11" s="65"/>
      <c r="BN11" s="65"/>
      <c r="BO11" s="65"/>
      <c r="BP11" s="65"/>
      <c r="BQ11" s="65"/>
      <c r="BR11" s="65"/>
      <c r="BS11" s="65"/>
      <c r="BT11" s="65"/>
      <c r="BU11" s="65"/>
      <c r="BV11" s="65"/>
      <c r="BW11" s="65"/>
      <c r="BX11" s="65"/>
      <c r="BY11" s="65"/>
      <c r="BZ11" s="6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c r="A14" s="2"/>
      <c r="B14" s="67" t="s">
        <v>25</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43" t="s">
        <v>26</v>
      </c>
      <c r="BM14" s="44"/>
      <c r="BN14" s="44"/>
      <c r="BO14" s="44"/>
      <c r="BP14" s="44"/>
      <c r="BQ14" s="44"/>
      <c r="BR14" s="44"/>
      <c r="BS14" s="44"/>
      <c r="BT14" s="44"/>
      <c r="BU14" s="44"/>
      <c r="BV14" s="44"/>
      <c r="BW14" s="44"/>
      <c r="BX14" s="44"/>
      <c r="BY14" s="44"/>
      <c r="BZ14" s="45"/>
    </row>
    <row r="15" spans="1:78" ht="13.5" customHeight="1">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56" t="s">
        <v>122</v>
      </c>
      <c r="BM16" s="57"/>
      <c r="BN16" s="57"/>
      <c r="BO16" s="57"/>
      <c r="BP16" s="57"/>
      <c r="BQ16" s="57"/>
      <c r="BR16" s="57"/>
      <c r="BS16" s="57"/>
      <c r="BT16" s="57"/>
      <c r="BU16" s="57"/>
      <c r="BV16" s="57"/>
      <c r="BW16" s="57"/>
      <c r="BX16" s="57"/>
      <c r="BY16" s="57"/>
      <c r="BZ16" s="58"/>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56"/>
      <c r="BM17" s="57"/>
      <c r="BN17" s="57"/>
      <c r="BO17" s="57"/>
      <c r="BP17" s="57"/>
      <c r="BQ17" s="57"/>
      <c r="BR17" s="57"/>
      <c r="BS17" s="57"/>
      <c r="BT17" s="57"/>
      <c r="BU17" s="57"/>
      <c r="BV17" s="57"/>
      <c r="BW17" s="57"/>
      <c r="BX17" s="57"/>
      <c r="BY17" s="57"/>
      <c r="BZ17" s="58"/>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56"/>
      <c r="BM18" s="57"/>
      <c r="BN18" s="57"/>
      <c r="BO18" s="57"/>
      <c r="BP18" s="57"/>
      <c r="BQ18" s="57"/>
      <c r="BR18" s="57"/>
      <c r="BS18" s="57"/>
      <c r="BT18" s="57"/>
      <c r="BU18" s="57"/>
      <c r="BV18" s="57"/>
      <c r="BW18" s="57"/>
      <c r="BX18" s="57"/>
      <c r="BY18" s="57"/>
      <c r="BZ18" s="58"/>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56"/>
      <c r="BM19" s="57"/>
      <c r="BN19" s="57"/>
      <c r="BO19" s="57"/>
      <c r="BP19" s="57"/>
      <c r="BQ19" s="57"/>
      <c r="BR19" s="57"/>
      <c r="BS19" s="57"/>
      <c r="BT19" s="57"/>
      <c r="BU19" s="57"/>
      <c r="BV19" s="57"/>
      <c r="BW19" s="57"/>
      <c r="BX19" s="57"/>
      <c r="BY19" s="57"/>
      <c r="BZ19" s="58"/>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56"/>
      <c r="BM20" s="57"/>
      <c r="BN20" s="57"/>
      <c r="BO20" s="57"/>
      <c r="BP20" s="57"/>
      <c r="BQ20" s="57"/>
      <c r="BR20" s="57"/>
      <c r="BS20" s="57"/>
      <c r="BT20" s="57"/>
      <c r="BU20" s="57"/>
      <c r="BV20" s="57"/>
      <c r="BW20" s="57"/>
      <c r="BX20" s="57"/>
      <c r="BY20" s="57"/>
      <c r="BZ20" s="58"/>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56"/>
      <c r="BM21" s="57"/>
      <c r="BN21" s="57"/>
      <c r="BO21" s="57"/>
      <c r="BP21" s="57"/>
      <c r="BQ21" s="57"/>
      <c r="BR21" s="57"/>
      <c r="BS21" s="57"/>
      <c r="BT21" s="57"/>
      <c r="BU21" s="57"/>
      <c r="BV21" s="57"/>
      <c r="BW21" s="57"/>
      <c r="BX21" s="57"/>
      <c r="BY21" s="57"/>
      <c r="BZ21" s="58"/>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56"/>
      <c r="BM22" s="57"/>
      <c r="BN22" s="57"/>
      <c r="BO22" s="57"/>
      <c r="BP22" s="57"/>
      <c r="BQ22" s="57"/>
      <c r="BR22" s="57"/>
      <c r="BS22" s="57"/>
      <c r="BT22" s="57"/>
      <c r="BU22" s="57"/>
      <c r="BV22" s="57"/>
      <c r="BW22" s="57"/>
      <c r="BX22" s="57"/>
      <c r="BY22" s="57"/>
      <c r="BZ22" s="58"/>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56"/>
      <c r="BM23" s="57"/>
      <c r="BN23" s="57"/>
      <c r="BO23" s="57"/>
      <c r="BP23" s="57"/>
      <c r="BQ23" s="57"/>
      <c r="BR23" s="57"/>
      <c r="BS23" s="57"/>
      <c r="BT23" s="57"/>
      <c r="BU23" s="57"/>
      <c r="BV23" s="57"/>
      <c r="BW23" s="57"/>
      <c r="BX23" s="57"/>
      <c r="BY23" s="57"/>
      <c r="BZ23" s="58"/>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56"/>
      <c r="BM24" s="57"/>
      <c r="BN24" s="57"/>
      <c r="BO24" s="57"/>
      <c r="BP24" s="57"/>
      <c r="BQ24" s="57"/>
      <c r="BR24" s="57"/>
      <c r="BS24" s="57"/>
      <c r="BT24" s="57"/>
      <c r="BU24" s="57"/>
      <c r="BV24" s="57"/>
      <c r="BW24" s="57"/>
      <c r="BX24" s="57"/>
      <c r="BY24" s="57"/>
      <c r="BZ24" s="58"/>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56"/>
      <c r="BM25" s="57"/>
      <c r="BN25" s="57"/>
      <c r="BO25" s="57"/>
      <c r="BP25" s="57"/>
      <c r="BQ25" s="57"/>
      <c r="BR25" s="57"/>
      <c r="BS25" s="57"/>
      <c r="BT25" s="57"/>
      <c r="BU25" s="57"/>
      <c r="BV25" s="57"/>
      <c r="BW25" s="57"/>
      <c r="BX25" s="57"/>
      <c r="BY25" s="57"/>
      <c r="BZ25" s="58"/>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56"/>
      <c r="BM26" s="57"/>
      <c r="BN26" s="57"/>
      <c r="BO26" s="57"/>
      <c r="BP26" s="57"/>
      <c r="BQ26" s="57"/>
      <c r="BR26" s="57"/>
      <c r="BS26" s="57"/>
      <c r="BT26" s="57"/>
      <c r="BU26" s="57"/>
      <c r="BV26" s="57"/>
      <c r="BW26" s="57"/>
      <c r="BX26" s="57"/>
      <c r="BY26" s="57"/>
      <c r="BZ26" s="58"/>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56"/>
      <c r="BM27" s="57"/>
      <c r="BN27" s="57"/>
      <c r="BO27" s="57"/>
      <c r="BP27" s="57"/>
      <c r="BQ27" s="57"/>
      <c r="BR27" s="57"/>
      <c r="BS27" s="57"/>
      <c r="BT27" s="57"/>
      <c r="BU27" s="57"/>
      <c r="BV27" s="57"/>
      <c r="BW27" s="57"/>
      <c r="BX27" s="57"/>
      <c r="BY27" s="57"/>
      <c r="BZ27" s="58"/>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56"/>
      <c r="BM28" s="57"/>
      <c r="BN28" s="57"/>
      <c r="BO28" s="57"/>
      <c r="BP28" s="57"/>
      <c r="BQ28" s="57"/>
      <c r="BR28" s="57"/>
      <c r="BS28" s="57"/>
      <c r="BT28" s="57"/>
      <c r="BU28" s="57"/>
      <c r="BV28" s="57"/>
      <c r="BW28" s="57"/>
      <c r="BX28" s="57"/>
      <c r="BY28" s="57"/>
      <c r="BZ28" s="58"/>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56"/>
      <c r="BM29" s="57"/>
      <c r="BN29" s="57"/>
      <c r="BO29" s="57"/>
      <c r="BP29" s="57"/>
      <c r="BQ29" s="57"/>
      <c r="BR29" s="57"/>
      <c r="BS29" s="57"/>
      <c r="BT29" s="57"/>
      <c r="BU29" s="57"/>
      <c r="BV29" s="57"/>
      <c r="BW29" s="57"/>
      <c r="BX29" s="57"/>
      <c r="BY29" s="57"/>
      <c r="BZ29" s="58"/>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56"/>
      <c r="BM30" s="57"/>
      <c r="BN30" s="57"/>
      <c r="BO30" s="57"/>
      <c r="BP30" s="57"/>
      <c r="BQ30" s="57"/>
      <c r="BR30" s="57"/>
      <c r="BS30" s="57"/>
      <c r="BT30" s="57"/>
      <c r="BU30" s="57"/>
      <c r="BV30" s="57"/>
      <c r="BW30" s="57"/>
      <c r="BX30" s="57"/>
      <c r="BY30" s="57"/>
      <c r="BZ30" s="58"/>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56"/>
      <c r="BM31" s="57"/>
      <c r="BN31" s="57"/>
      <c r="BO31" s="57"/>
      <c r="BP31" s="57"/>
      <c r="BQ31" s="57"/>
      <c r="BR31" s="57"/>
      <c r="BS31" s="57"/>
      <c r="BT31" s="57"/>
      <c r="BU31" s="57"/>
      <c r="BV31" s="57"/>
      <c r="BW31" s="57"/>
      <c r="BX31" s="57"/>
      <c r="BY31" s="57"/>
      <c r="BZ31" s="58"/>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56"/>
      <c r="BM32" s="57"/>
      <c r="BN32" s="57"/>
      <c r="BO32" s="57"/>
      <c r="BP32" s="57"/>
      <c r="BQ32" s="57"/>
      <c r="BR32" s="57"/>
      <c r="BS32" s="57"/>
      <c r="BT32" s="57"/>
      <c r="BU32" s="57"/>
      <c r="BV32" s="57"/>
      <c r="BW32" s="57"/>
      <c r="BX32" s="57"/>
      <c r="BY32" s="57"/>
      <c r="BZ32" s="58"/>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56"/>
      <c r="BM33" s="57"/>
      <c r="BN33" s="57"/>
      <c r="BO33" s="57"/>
      <c r="BP33" s="57"/>
      <c r="BQ33" s="57"/>
      <c r="BR33" s="57"/>
      <c r="BS33" s="57"/>
      <c r="BT33" s="57"/>
      <c r="BU33" s="57"/>
      <c r="BV33" s="57"/>
      <c r="BW33" s="57"/>
      <c r="BX33" s="57"/>
      <c r="BY33" s="57"/>
      <c r="BZ33" s="58"/>
    </row>
    <row r="34" spans="1:78" ht="13.5" customHeight="1">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56"/>
      <c r="BM34" s="57"/>
      <c r="BN34" s="57"/>
      <c r="BO34" s="57"/>
      <c r="BP34" s="57"/>
      <c r="BQ34" s="57"/>
      <c r="BR34" s="57"/>
      <c r="BS34" s="57"/>
      <c r="BT34" s="57"/>
      <c r="BU34" s="57"/>
      <c r="BV34" s="57"/>
      <c r="BW34" s="57"/>
      <c r="BX34" s="57"/>
      <c r="BY34" s="57"/>
      <c r="BZ34" s="58"/>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56"/>
      <c r="BM35" s="57"/>
      <c r="BN35" s="57"/>
      <c r="BO35" s="57"/>
      <c r="BP35" s="57"/>
      <c r="BQ35" s="57"/>
      <c r="BR35" s="57"/>
      <c r="BS35" s="57"/>
      <c r="BT35" s="57"/>
      <c r="BU35" s="57"/>
      <c r="BV35" s="57"/>
      <c r="BW35" s="57"/>
      <c r="BX35" s="57"/>
      <c r="BY35" s="57"/>
      <c r="BZ35" s="58"/>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56"/>
      <c r="BM36" s="57"/>
      <c r="BN36" s="57"/>
      <c r="BO36" s="57"/>
      <c r="BP36" s="57"/>
      <c r="BQ36" s="57"/>
      <c r="BR36" s="57"/>
      <c r="BS36" s="57"/>
      <c r="BT36" s="57"/>
      <c r="BU36" s="57"/>
      <c r="BV36" s="57"/>
      <c r="BW36" s="57"/>
      <c r="BX36" s="57"/>
      <c r="BY36" s="57"/>
      <c r="BZ36" s="58"/>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56"/>
      <c r="BM37" s="57"/>
      <c r="BN37" s="57"/>
      <c r="BO37" s="57"/>
      <c r="BP37" s="57"/>
      <c r="BQ37" s="57"/>
      <c r="BR37" s="57"/>
      <c r="BS37" s="57"/>
      <c r="BT37" s="57"/>
      <c r="BU37" s="57"/>
      <c r="BV37" s="57"/>
      <c r="BW37" s="57"/>
      <c r="BX37" s="57"/>
      <c r="BY37" s="57"/>
      <c r="BZ37" s="58"/>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56"/>
      <c r="BM38" s="57"/>
      <c r="BN38" s="57"/>
      <c r="BO38" s="57"/>
      <c r="BP38" s="57"/>
      <c r="BQ38" s="57"/>
      <c r="BR38" s="57"/>
      <c r="BS38" s="57"/>
      <c r="BT38" s="57"/>
      <c r="BU38" s="57"/>
      <c r="BV38" s="57"/>
      <c r="BW38" s="57"/>
      <c r="BX38" s="57"/>
      <c r="BY38" s="57"/>
      <c r="BZ38" s="58"/>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56"/>
      <c r="BM39" s="57"/>
      <c r="BN39" s="57"/>
      <c r="BO39" s="57"/>
      <c r="BP39" s="57"/>
      <c r="BQ39" s="57"/>
      <c r="BR39" s="57"/>
      <c r="BS39" s="57"/>
      <c r="BT39" s="57"/>
      <c r="BU39" s="57"/>
      <c r="BV39" s="57"/>
      <c r="BW39" s="57"/>
      <c r="BX39" s="57"/>
      <c r="BY39" s="57"/>
      <c r="BZ39" s="58"/>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56"/>
      <c r="BM40" s="57"/>
      <c r="BN40" s="57"/>
      <c r="BO40" s="57"/>
      <c r="BP40" s="57"/>
      <c r="BQ40" s="57"/>
      <c r="BR40" s="57"/>
      <c r="BS40" s="57"/>
      <c r="BT40" s="57"/>
      <c r="BU40" s="57"/>
      <c r="BV40" s="57"/>
      <c r="BW40" s="57"/>
      <c r="BX40" s="57"/>
      <c r="BY40" s="57"/>
      <c r="BZ40" s="58"/>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56"/>
      <c r="BM41" s="57"/>
      <c r="BN41" s="57"/>
      <c r="BO41" s="57"/>
      <c r="BP41" s="57"/>
      <c r="BQ41" s="57"/>
      <c r="BR41" s="57"/>
      <c r="BS41" s="57"/>
      <c r="BT41" s="57"/>
      <c r="BU41" s="57"/>
      <c r="BV41" s="57"/>
      <c r="BW41" s="57"/>
      <c r="BX41" s="57"/>
      <c r="BY41" s="57"/>
      <c r="BZ41" s="58"/>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56"/>
      <c r="BM42" s="57"/>
      <c r="BN42" s="57"/>
      <c r="BO42" s="57"/>
      <c r="BP42" s="57"/>
      <c r="BQ42" s="57"/>
      <c r="BR42" s="57"/>
      <c r="BS42" s="57"/>
      <c r="BT42" s="57"/>
      <c r="BU42" s="57"/>
      <c r="BV42" s="57"/>
      <c r="BW42" s="57"/>
      <c r="BX42" s="57"/>
      <c r="BY42" s="57"/>
      <c r="BZ42" s="58"/>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56"/>
      <c r="BM43" s="57"/>
      <c r="BN43" s="57"/>
      <c r="BO43" s="57"/>
      <c r="BP43" s="57"/>
      <c r="BQ43" s="57"/>
      <c r="BR43" s="57"/>
      <c r="BS43" s="57"/>
      <c r="BT43" s="57"/>
      <c r="BU43" s="57"/>
      <c r="BV43" s="57"/>
      <c r="BW43" s="57"/>
      <c r="BX43" s="57"/>
      <c r="BY43" s="57"/>
      <c r="BZ43" s="58"/>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9"/>
      <c r="BM44" s="60"/>
      <c r="BN44" s="60"/>
      <c r="BO44" s="60"/>
      <c r="BP44" s="60"/>
      <c r="BQ44" s="60"/>
      <c r="BR44" s="60"/>
      <c r="BS44" s="60"/>
      <c r="BT44" s="60"/>
      <c r="BU44" s="60"/>
      <c r="BV44" s="60"/>
      <c r="BW44" s="60"/>
      <c r="BX44" s="60"/>
      <c r="BY44" s="60"/>
      <c r="BZ44" s="61"/>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56" t="s">
        <v>121</v>
      </c>
      <c r="BM47" s="57"/>
      <c r="BN47" s="57"/>
      <c r="BO47" s="57"/>
      <c r="BP47" s="57"/>
      <c r="BQ47" s="57"/>
      <c r="BR47" s="57"/>
      <c r="BS47" s="57"/>
      <c r="BT47" s="57"/>
      <c r="BU47" s="57"/>
      <c r="BV47" s="57"/>
      <c r="BW47" s="57"/>
      <c r="BX47" s="57"/>
      <c r="BY47" s="57"/>
      <c r="BZ47" s="58"/>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56"/>
      <c r="BM48" s="57"/>
      <c r="BN48" s="57"/>
      <c r="BO48" s="57"/>
      <c r="BP48" s="57"/>
      <c r="BQ48" s="57"/>
      <c r="BR48" s="57"/>
      <c r="BS48" s="57"/>
      <c r="BT48" s="57"/>
      <c r="BU48" s="57"/>
      <c r="BV48" s="57"/>
      <c r="BW48" s="57"/>
      <c r="BX48" s="57"/>
      <c r="BY48" s="57"/>
      <c r="BZ48" s="58"/>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56"/>
      <c r="BM49" s="57"/>
      <c r="BN49" s="57"/>
      <c r="BO49" s="57"/>
      <c r="BP49" s="57"/>
      <c r="BQ49" s="57"/>
      <c r="BR49" s="57"/>
      <c r="BS49" s="57"/>
      <c r="BT49" s="57"/>
      <c r="BU49" s="57"/>
      <c r="BV49" s="57"/>
      <c r="BW49" s="57"/>
      <c r="BX49" s="57"/>
      <c r="BY49" s="57"/>
      <c r="BZ49" s="58"/>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56"/>
      <c r="BM50" s="57"/>
      <c r="BN50" s="57"/>
      <c r="BO50" s="57"/>
      <c r="BP50" s="57"/>
      <c r="BQ50" s="57"/>
      <c r="BR50" s="57"/>
      <c r="BS50" s="57"/>
      <c r="BT50" s="57"/>
      <c r="BU50" s="57"/>
      <c r="BV50" s="57"/>
      <c r="BW50" s="57"/>
      <c r="BX50" s="57"/>
      <c r="BY50" s="57"/>
      <c r="BZ50" s="58"/>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56"/>
      <c r="BM51" s="57"/>
      <c r="BN51" s="57"/>
      <c r="BO51" s="57"/>
      <c r="BP51" s="57"/>
      <c r="BQ51" s="57"/>
      <c r="BR51" s="57"/>
      <c r="BS51" s="57"/>
      <c r="BT51" s="57"/>
      <c r="BU51" s="57"/>
      <c r="BV51" s="57"/>
      <c r="BW51" s="57"/>
      <c r="BX51" s="57"/>
      <c r="BY51" s="57"/>
      <c r="BZ51" s="58"/>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56"/>
      <c r="BM52" s="57"/>
      <c r="BN52" s="57"/>
      <c r="BO52" s="57"/>
      <c r="BP52" s="57"/>
      <c r="BQ52" s="57"/>
      <c r="BR52" s="57"/>
      <c r="BS52" s="57"/>
      <c r="BT52" s="57"/>
      <c r="BU52" s="57"/>
      <c r="BV52" s="57"/>
      <c r="BW52" s="57"/>
      <c r="BX52" s="57"/>
      <c r="BY52" s="57"/>
      <c r="BZ52" s="58"/>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56"/>
      <c r="BM53" s="57"/>
      <c r="BN53" s="57"/>
      <c r="BO53" s="57"/>
      <c r="BP53" s="57"/>
      <c r="BQ53" s="57"/>
      <c r="BR53" s="57"/>
      <c r="BS53" s="57"/>
      <c r="BT53" s="57"/>
      <c r="BU53" s="57"/>
      <c r="BV53" s="57"/>
      <c r="BW53" s="57"/>
      <c r="BX53" s="57"/>
      <c r="BY53" s="57"/>
      <c r="BZ53" s="58"/>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56"/>
      <c r="BM54" s="57"/>
      <c r="BN54" s="57"/>
      <c r="BO54" s="57"/>
      <c r="BP54" s="57"/>
      <c r="BQ54" s="57"/>
      <c r="BR54" s="57"/>
      <c r="BS54" s="57"/>
      <c r="BT54" s="57"/>
      <c r="BU54" s="57"/>
      <c r="BV54" s="57"/>
      <c r="BW54" s="57"/>
      <c r="BX54" s="57"/>
      <c r="BY54" s="57"/>
      <c r="BZ54" s="58"/>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56"/>
      <c r="BM55" s="57"/>
      <c r="BN55" s="57"/>
      <c r="BO55" s="57"/>
      <c r="BP55" s="57"/>
      <c r="BQ55" s="57"/>
      <c r="BR55" s="57"/>
      <c r="BS55" s="57"/>
      <c r="BT55" s="57"/>
      <c r="BU55" s="57"/>
      <c r="BV55" s="57"/>
      <c r="BW55" s="57"/>
      <c r="BX55" s="57"/>
      <c r="BY55" s="57"/>
      <c r="BZ55" s="58"/>
    </row>
    <row r="56" spans="1:78" ht="13.5" customHeight="1">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56"/>
      <c r="BM56" s="57"/>
      <c r="BN56" s="57"/>
      <c r="BO56" s="57"/>
      <c r="BP56" s="57"/>
      <c r="BQ56" s="57"/>
      <c r="BR56" s="57"/>
      <c r="BS56" s="57"/>
      <c r="BT56" s="57"/>
      <c r="BU56" s="57"/>
      <c r="BV56" s="57"/>
      <c r="BW56" s="57"/>
      <c r="BX56" s="57"/>
      <c r="BY56" s="57"/>
      <c r="BZ56" s="58"/>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56"/>
      <c r="BM57" s="57"/>
      <c r="BN57" s="57"/>
      <c r="BO57" s="57"/>
      <c r="BP57" s="57"/>
      <c r="BQ57" s="57"/>
      <c r="BR57" s="57"/>
      <c r="BS57" s="57"/>
      <c r="BT57" s="57"/>
      <c r="BU57" s="57"/>
      <c r="BV57" s="57"/>
      <c r="BW57" s="57"/>
      <c r="BX57" s="57"/>
      <c r="BY57" s="57"/>
      <c r="BZ57" s="58"/>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6"/>
      <c r="BM58" s="57"/>
      <c r="BN58" s="57"/>
      <c r="BO58" s="57"/>
      <c r="BP58" s="57"/>
      <c r="BQ58" s="57"/>
      <c r="BR58" s="57"/>
      <c r="BS58" s="57"/>
      <c r="BT58" s="57"/>
      <c r="BU58" s="57"/>
      <c r="BV58" s="57"/>
      <c r="BW58" s="57"/>
      <c r="BX58" s="57"/>
      <c r="BY58" s="57"/>
      <c r="BZ58" s="58"/>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6"/>
      <c r="BM59" s="57"/>
      <c r="BN59" s="57"/>
      <c r="BO59" s="57"/>
      <c r="BP59" s="57"/>
      <c r="BQ59" s="57"/>
      <c r="BR59" s="57"/>
      <c r="BS59" s="57"/>
      <c r="BT59" s="57"/>
      <c r="BU59" s="57"/>
      <c r="BV59" s="57"/>
      <c r="BW59" s="57"/>
      <c r="BX59" s="57"/>
      <c r="BY59" s="57"/>
      <c r="BZ59" s="58"/>
    </row>
    <row r="60" spans="1:78" ht="13.5" customHeight="1">
      <c r="A60" s="2"/>
      <c r="B60" s="62" t="s">
        <v>36</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6"/>
      <c r="BM60" s="57"/>
      <c r="BN60" s="57"/>
      <c r="BO60" s="57"/>
      <c r="BP60" s="57"/>
      <c r="BQ60" s="57"/>
      <c r="BR60" s="57"/>
      <c r="BS60" s="57"/>
      <c r="BT60" s="57"/>
      <c r="BU60" s="57"/>
      <c r="BV60" s="57"/>
      <c r="BW60" s="57"/>
      <c r="BX60" s="57"/>
      <c r="BY60" s="57"/>
      <c r="BZ60" s="58"/>
    </row>
    <row r="61" spans="1:78" ht="13.5" customHeight="1">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6"/>
      <c r="BM61" s="57"/>
      <c r="BN61" s="57"/>
      <c r="BO61" s="57"/>
      <c r="BP61" s="57"/>
      <c r="BQ61" s="57"/>
      <c r="BR61" s="57"/>
      <c r="BS61" s="57"/>
      <c r="BT61" s="57"/>
      <c r="BU61" s="57"/>
      <c r="BV61" s="57"/>
      <c r="BW61" s="57"/>
      <c r="BX61" s="57"/>
      <c r="BY61" s="57"/>
      <c r="BZ61" s="58"/>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56"/>
      <c r="BM62" s="57"/>
      <c r="BN62" s="57"/>
      <c r="BO62" s="57"/>
      <c r="BP62" s="57"/>
      <c r="BQ62" s="57"/>
      <c r="BR62" s="57"/>
      <c r="BS62" s="57"/>
      <c r="BT62" s="57"/>
      <c r="BU62" s="57"/>
      <c r="BV62" s="57"/>
      <c r="BW62" s="57"/>
      <c r="BX62" s="57"/>
      <c r="BY62" s="57"/>
      <c r="BZ62" s="58"/>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9"/>
      <c r="BM63" s="60"/>
      <c r="BN63" s="60"/>
      <c r="BO63" s="60"/>
      <c r="BP63" s="60"/>
      <c r="BQ63" s="60"/>
      <c r="BR63" s="60"/>
      <c r="BS63" s="60"/>
      <c r="BT63" s="60"/>
      <c r="BU63" s="60"/>
      <c r="BV63" s="60"/>
      <c r="BW63" s="60"/>
      <c r="BX63" s="60"/>
      <c r="BY63" s="60"/>
      <c r="BZ63" s="61"/>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120</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【99.11】</v>
      </c>
      <c r="F86" s="27" t="str">
        <f>データ!AT6</f>
        <v>【206.58】</v>
      </c>
      <c r="G86" s="27" t="str">
        <f>データ!BE6</f>
        <v>【34.54】</v>
      </c>
      <c r="H86" s="27" t="str">
        <f>データ!BP6</f>
        <v>【914.53】</v>
      </c>
      <c r="I86" s="27" t="str">
        <f>データ!CA6</f>
        <v>【55.73】</v>
      </c>
      <c r="J86" s="27" t="str">
        <f>データ!CL6</f>
        <v>【276.78】</v>
      </c>
      <c r="K86" s="27" t="str">
        <f>データ!CW6</f>
        <v>【59.15】</v>
      </c>
      <c r="L86" s="27" t="str">
        <f>データ!DH6</f>
        <v>【85.01】</v>
      </c>
      <c r="M86" s="27" t="str">
        <f>データ!DS6</f>
        <v>【22.37】</v>
      </c>
      <c r="N86" s="27" t="str">
        <f>データ!ED6</f>
        <v>【0.00】</v>
      </c>
      <c r="O86" s="27"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84" t="s">
        <v>64</v>
      </c>
      <c r="I3" s="85"/>
      <c r="J3" s="85"/>
      <c r="K3" s="85"/>
      <c r="L3" s="85"/>
      <c r="M3" s="85"/>
      <c r="N3" s="85"/>
      <c r="O3" s="85"/>
      <c r="P3" s="85"/>
      <c r="Q3" s="85"/>
      <c r="R3" s="85"/>
      <c r="S3" s="85"/>
      <c r="T3" s="85"/>
      <c r="U3" s="85"/>
      <c r="V3" s="85"/>
      <c r="W3" s="85"/>
      <c r="X3" s="86"/>
      <c r="Y3" s="90" t="s">
        <v>65</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66</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c r="A4" s="29" t="s">
        <v>67</v>
      </c>
      <c r="B4" s="31"/>
      <c r="C4" s="31"/>
      <c r="D4" s="31"/>
      <c r="E4" s="31"/>
      <c r="F4" s="31"/>
      <c r="G4" s="31"/>
      <c r="H4" s="87"/>
      <c r="I4" s="88"/>
      <c r="J4" s="88"/>
      <c r="K4" s="88"/>
      <c r="L4" s="88"/>
      <c r="M4" s="88"/>
      <c r="N4" s="88"/>
      <c r="O4" s="88"/>
      <c r="P4" s="88"/>
      <c r="Q4" s="88"/>
      <c r="R4" s="88"/>
      <c r="S4" s="88"/>
      <c r="T4" s="88"/>
      <c r="U4" s="88"/>
      <c r="V4" s="88"/>
      <c r="W4" s="88"/>
      <c r="X4" s="89"/>
      <c r="Y4" s="83" t="s">
        <v>68</v>
      </c>
      <c r="Z4" s="83"/>
      <c r="AA4" s="83"/>
      <c r="AB4" s="83"/>
      <c r="AC4" s="83"/>
      <c r="AD4" s="83"/>
      <c r="AE4" s="83"/>
      <c r="AF4" s="83"/>
      <c r="AG4" s="83"/>
      <c r="AH4" s="83"/>
      <c r="AI4" s="83"/>
      <c r="AJ4" s="83" t="s">
        <v>69</v>
      </c>
      <c r="AK4" s="83"/>
      <c r="AL4" s="83"/>
      <c r="AM4" s="83"/>
      <c r="AN4" s="83"/>
      <c r="AO4" s="83"/>
      <c r="AP4" s="83"/>
      <c r="AQ4" s="83"/>
      <c r="AR4" s="83"/>
      <c r="AS4" s="83"/>
      <c r="AT4" s="83"/>
      <c r="AU4" s="83" t="s">
        <v>70</v>
      </c>
      <c r="AV4" s="83"/>
      <c r="AW4" s="83"/>
      <c r="AX4" s="83"/>
      <c r="AY4" s="83"/>
      <c r="AZ4" s="83"/>
      <c r="BA4" s="83"/>
      <c r="BB4" s="83"/>
      <c r="BC4" s="83"/>
      <c r="BD4" s="83"/>
      <c r="BE4" s="83"/>
      <c r="BF4" s="83" t="s">
        <v>71</v>
      </c>
      <c r="BG4" s="83"/>
      <c r="BH4" s="83"/>
      <c r="BI4" s="83"/>
      <c r="BJ4" s="83"/>
      <c r="BK4" s="83"/>
      <c r="BL4" s="83"/>
      <c r="BM4" s="83"/>
      <c r="BN4" s="83"/>
      <c r="BO4" s="83"/>
      <c r="BP4" s="83"/>
      <c r="BQ4" s="83" t="s">
        <v>72</v>
      </c>
      <c r="BR4" s="83"/>
      <c r="BS4" s="83"/>
      <c r="BT4" s="83"/>
      <c r="BU4" s="83"/>
      <c r="BV4" s="83"/>
      <c r="BW4" s="83"/>
      <c r="BX4" s="83"/>
      <c r="BY4" s="83"/>
      <c r="BZ4" s="83"/>
      <c r="CA4" s="83"/>
      <c r="CB4" s="83" t="s">
        <v>73</v>
      </c>
      <c r="CC4" s="83"/>
      <c r="CD4" s="83"/>
      <c r="CE4" s="83"/>
      <c r="CF4" s="83"/>
      <c r="CG4" s="83"/>
      <c r="CH4" s="83"/>
      <c r="CI4" s="83"/>
      <c r="CJ4" s="83"/>
      <c r="CK4" s="83"/>
      <c r="CL4" s="83"/>
      <c r="CM4" s="83" t="s">
        <v>74</v>
      </c>
      <c r="CN4" s="83"/>
      <c r="CO4" s="83"/>
      <c r="CP4" s="83"/>
      <c r="CQ4" s="83"/>
      <c r="CR4" s="83"/>
      <c r="CS4" s="83"/>
      <c r="CT4" s="83"/>
      <c r="CU4" s="83"/>
      <c r="CV4" s="83"/>
      <c r="CW4" s="83"/>
      <c r="CX4" s="83" t="s">
        <v>75</v>
      </c>
      <c r="CY4" s="83"/>
      <c r="CZ4" s="83"/>
      <c r="DA4" s="83"/>
      <c r="DB4" s="83"/>
      <c r="DC4" s="83"/>
      <c r="DD4" s="83"/>
      <c r="DE4" s="83"/>
      <c r="DF4" s="83"/>
      <c r="DG4" s="83"/>
      <c r="DH4" s="83"/>
      <c r="DI4" s="83" t="s">
        <v>76</v>
      </c>
      <c r="DJ4" s="83"/>
      <c r="DK4" s="83"/>
      <c r="DL4" s="83"/>
      <c r="DM4" s="83"/>
      <c r="DN4" s="83"/>
      <c r="DO4" s="83"/>
      <c r="DP4" s="83"/>
      <c r="DQ4" s="83"/>
      <c r="DR4" s="83"/>
      <c r="DS4" s="83"/>
      <c r="DT4" s="83" t="s">
        <v>77</v>
      </c>
      <c r="DU4" s="83"/>
      <c r="DV4" s="83"/>
      <c r="DW4" s="83"/>
      <c r="DX4" s="83"/>
      <c r="DY4" s="83"/>
      <c r="DZ4" s="83"/>
      <c r="EA4" s="83"/>
      <c r="EB4" s="83"/>
      <c r="EC4" s="83"/>
      <c r="ED4" s="83"/>
      <c r="EE4" s="83" t="s">
        <v>78</v>
      </c>
      <c r="EF4" s="83"/>
      <c r="EG4" s="83"/>
      <c r="EH4" s="83"/>
      <c r="EI4" s="83"/>
      <c r="EJ4" s="83"/>
      <c r="EK4" s="83"/>
      <c r="EL4" s="83"/>
      <c r="EM4" s="83"/>
      <c r="EN4" s="83"/>
      <c r="EO4" s="83"/>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282286</v>
      </c>
      <c r="D6" s="34">
        <f t="shared" si="3"/>
        <v>46</v>
      </c>
      <c r="E6" s="34">
        <f t="shared" si="3"/>
        <v>17</v>
      </c>
      <c r="F6" s="34">
        <f t="shared" si="3"/>
        <v>5</v>
      </c>
      <c r="G6" s="34">
        <f t="shared" si="3"/>
        <v>0</v>
      </c>
      <c r="H6" s="34" t="str">
        <f t="shared" si="3"/>
        <v>兵庫県　加東市</v>
      </c>
      <c r="I6" s="34" t="str">
        <f t="shared" si="3"/>
        <v>法適用</v>
      </c>
      <c r="J6" s="34" t="str">
        <f t="shared" si="3"/>
        <v>下水道事業</v>
      </c>
      <c r="K6" s="34" t="str">
        <f t="shared" si="3"/>
        <v>農業集落排水</v>
      </c>
      <c r="L6" s="34" t="str">
        <f t="shared" si="3"/>
        <v>F2</v>
      </c>
      <c r="M6" s="34">
        <f t="shared" si="3"/>
        <v>0</v>
      </c>
      <c r="N6" s="35" t="str">
        <f t="shared" si="3"/>
        <v>-</v>
      </c>
      <c r="O6" s="35">
        <f t="shared" si="3"/>
        <v>35.1</v>
      </c>
      <c r="P6" s="35">
        <f t="shared" si="3"/>
        <v>8.0399999999999991</v>
      </c>
      <c r="Q6" s="35">
        <f t="shared" si="3"/>
        <v>94.25</v>
      </c>
      <c r="R6" s="35">
        <f t="shared" si="3"/>
        <v>2829</v>
      </c>
      <c r="S6" s="35">
        <f t="shared" si="3"/>
        <v>40329</v>
      </c>
      <c r="T6" s="35">
        <f t="shared" si="3"/>
        <v>157.55000000000001</v>
      </c>
      <c r="U6" s="35">
        <f t="shared" si="3"/>
        <v>255.98</v>
      </c>
      <c r="V6" s="35">
        <f t="shared" si="3"/>
        <v>3233</v>
      </c>
      <c r="W6" s="35">
        <f t="shared" si="3"/>
        <v>1.07</v>
      </c>
      <c r="X6" s="35">
        <f t="shared" si="3"/>
        <v>3021.5</v>
      </c>
      <c r="Y6" s="36">
        <f>IF(Y7="",NA(),Y7)</f>
        <v>63.32</v>
      </c>
      <c r="Z6" s="36">
        <f t="shared" ref="Z6:AH6" si="4">IF(Z7="",NA(),Z7)</f>
        <v>81.290000000000006</v>
      </c>
      <c r="AA6" s="36">
        <f t="shared" si="4"/>
        <v>100.66</v>
      </c>
      <c r="AB6" s="36">
        <f t="shared" si="4"/>
        <v>100.66</v>
      </c>
      <c r="AC6" s="36">
        <f t="shared" si="4"/>
        <v>97.81</v>
      </c>
      <c r="AD6" s="36">
        <f t="shared" si="4"/>
        <v>92.74</v>
      </c>
      <c r="AE6" s="36">
        <f t="shared" si="4"/>
        <v>93.62</v>
      </c>
      <c r="AF6" s="36">
        <f t="shared" si="4"/>
        <v>97.53</v>
      </c>
      <c r="AG6" s="36">
        <f t="shared" si="4"/>
        <v>99.64</v>
      </c>
      <c r="AH6" s="36">
        <f t="shared" si="4"/>
        <v>99.66</v>
      </c>
      <c r="AI6" s="35" t="str">
        <f>IF(AI7="","",IF(AI7="-","【-】","【"&amp;SUBSTITUTE(TEXT(AI7,"#,##0.00"),"-","△")&amp;"】"))</f>
        <v>【99.11】</v>
      </c>
      <c r="AJ6" s="36">
        <f>IF(AJ7="",NA(),AJ7)</f>
        <v>967.91</v>
      </c>
      <c r="AK6" s="36">
        <f t="shared" ref="AK6:AS6" si="5">IF(AK7="",NA(),AK7)</f>
        <v>1147.5999999999999</v>
      </c>
      <c r="AL6" s="36">
        <f t="shared" si="5"/>
        <v>892.94</v>
      </c>
      <c r="AM6" s="36">
        <f t="shared" si="5"/>
        <v>889.13</v>
      </c>
      <c r="AN6" s="36">
        <f t="shared" si="5"/>
        <v>909.95</v>
      </c>
      <c r="AO6" s="36">
        <f t="shared" si="5"/>
        <v>243.13</v>
      </c>
      <c r="AP6" s="36">
        <f t="shared" si="5"/>
        <v>280.08</v>
      </c>
      <c r="AQ6" s="36">
        <f t="shared" si="5"/>
        <v>223.09</v>
      </c>
      <c r="AR6" s="36">
        <f t="shared" si="5"/>
        <v>214.61</v>
      </c>
      <c r="AS6" s="36">
        <f t="shared" si="5"/>
        <v>225.39</v>
      </c>
      <c r="AT6" s="35" t="str">
        <f>IF(AT7="","",IF(AT7="-","【-】","【"&amp;SUBSTITUTE(TEXT(AT7,"#,##0.00"),"-","△")&amp;"】"))</f>
        <v>【206.58】</v>
      </c>
      <c r="AU6" s="36">
        <f>IF(AU7="",NA(),AU7)</f>
        <v>163.76</v>
      </c>
      <c r="AV6" s="36">
        <f t="shared" ref="AV6:BD6" si="6">IF(AV7="",NA(),AV7)</f>
        <v>154.28</v>
      </c>
      <c r="AW6" s="36">
        <f t="shared" si="6"/>
        <v>13.35</v>
      </c>
      <c r="AX6" s="36">
        <f t="shared" si="6"/>
        <v>14.92</v>
      </c>
      <c r="AY6" s="36">
        <f t="shared" si="6"/>
        <v>13.54</v>
      </c>
      <c r="AZ6" s="36">
        <f t="shared" si="6"/>
        <v>162.52000000000001</v>
      </c>
      <c r="BA6" s="36">
        <f t="shared" si="6"/>
        <v>124.2</v>
      </c>
      <c r="BB6" s="36">
        <f t="shared" si="6"/>
        <v>33.03</v>
      </c>
      <c r="BC6" s="36">
        <f t="shared" si="6"/>
        <v>29.45</v>
      </c>
      <c r="BD6" s="36">
        <f t="shared" si="6"/>
        <v>31.84</v>
      </c>
      <c r="BE6" s="35" t="str">
        <f>IF(BE7="","",IF(BE7="-","【-】","【"&amp;SUBSTITUTE(TEXT(BE7,"#,##0.00"),"-","△")&amp;"】"))</f>
        <v>【34.54】</v>
      </c>
      <c r="BF6" s="36">
        <f>IF(BF7="",NA(),BF7)</f>
        <v>4112.92</v>
      </c>
      <c r="BG6" s="36">
        <f t="shared" ref="BG6:BO6" si="7">IF(BG7="",NA(),BG7)</f>
        <v>4153.12</v>
      </c>
      <c r="BH6" s="36">
        <f t="shared" si="7"/>
        <v>3666.43</v>
      </c>
      <c r="BI6" s="36">
        <f t="shared" si="7"/>
        <v>3028.22</v>
      </c>
      <c r="BJ6" s="36">
        <f t="shared" si="7"/>
        <v>2888.51</v>
      </c>
      <c r="BK6" s="36">
        <f t="shared" si="7"/>
        <v>1197.82</v>
      </c>
      <c r="BL6" s="36">
        <f t="shared" si="7"/>
        <v>1126.77</v>
      </c>
      <c r="BM6" s="36">
        <f t="shared" si="7"/>
        <v>1044.8</v>
      </c>
      <c r="BN6" s="36">
        <f t="shared" si="7"/>
        <v>1081.8</v>
      </c>
      <c r="BO6" s="36">
        <f t="shared" si="7"/>
        <v>974.93</v>
      </c>
      <c r="BP6" s="35" t="str">
        <f>IF(BP7="","",IF(BP7="-","【-】","【"&amp;SUBSTITUTE(TEXT(BP7,"#,##0.00"),"-","△")&amp;"】"))</f>
        <v>【914.53】</v>
      </c>
      <c r="BQ6" s="36">
        <f>IF(BQ7="",NA(),BQ7)</f>
        <v>24.83</v>
      </c>
      <c r="BR6" s="36">
        <f t="shared" ref="BR6:BZ6" si="8">IF(BR7="",NA(),BR7)</f>
        <v>43.79</v>
      </c>
      <c r="BS6" s="36">
        <f t="shared" si="8"/>
        <v>95.03</v>
      </c>
      <c r="BT6" s="36">
        <f t="shared" si="8"/>
        <v>86.98</v>
      </c>
      <c r="BU6" s="36">
        <f t="shared" si="8"/>
        <v>85.8</v>
      </c>
      <c r="BV6" s="36">
        <f t="shared" si="8"/>
        <v>51.03</v>
      </c>
      <c r="BW6" s="36">
        <f t="shared" si="8"/>
        <v>50.9</v>
      </c>
      <c r="BX6" s="36">
        <f t="shared" si="8"/>
        <v>50.82</v>
      </c>
      <c r="BY6" s="36">
        <f t="shared" si="8"/>
        <v>52.19</v>
      </c>
      <c r="BZ6" s="36">
        <f t="shared" si="8"/>
        <v>55.32</v>
      </c>
      <c r="CA6" s="35" t="str">
        <f>IF(CA7="","",IF(CA7="-","【-】","【"&amp;SUBSTITUTE(TEXT(CA7,"#,##0.00"),"-","△")&amp;"】"))</f>
        <v>【55.73】</v>
      </c>
      <c r="CB6" s="36">
        <f>IF(CB7="",NA(),CB7)</f>
        <v>645.96</v>
      </c>
      <c r="CC6" s="36">
        <f t="shared" ref="CC6:CK6" si="9">IF(CC7="",NA(),CC7)</f>
        <v>375.06</v>
      </c>
      <c r="CD6" s="36">
        <f t="shared" si="9"/>
        <v>172.48</v>
      </c>
      <c r="CE6" s="36">
        <f t="shared" si="9"/>
        <v>188.98</v>
      </c>
      <c r="CF6" s="36">
        <f t="shared" si="9"/>
        <v>191.76</v>
      </c>
      <c r="CG6" s="36">
        <f t="shared" si="9"/>
        <v>289.60000000000002</v>
      </c>
      <c r="CH6" s="36">
        <f t="shared" si="9"/>
        <v>293.27</v>
      </c>
      <c r="CI6" s="36">
        <f t="shared" si="9"/>
        <v>300.52</v>
      </c>
      <c r="CJ6" s="36">
        <f t="shared" si="9"/>
        <v>296.14</v>
      </c>
      <c r="CK6" s="36">
        <f t="shared" si="9"/>
        <v>283.17</v>
      </c>
      <c r="CL6" s="35" t="str">
        <f>IF(CL7="","",IF(CL7="-","【-】","【"&amp;SUBSTITUTE(TEXT(CL7,"#,##0.00"),"-","△")&amp;"】"))</f>
        <v>【276.78】</v>
      </c>
      <c r="CM6" s="36">
        <f>IF(CM7="",NA(),CM7)</f>
        <v>45.64</v>
      </c>
      <c r="CN6" s="36">
        <f t="shared" ref="CN6:CV6" si="10">IF(CN7="",NA(),CN7)</f>
        <v>45.94</v>
      </c>
      <c r="CO6" s="36">
        <f t="shared" si="10"/>
        <v>45.52</v>
      </c>
      <c r="CP6" s="36">
        <f t="shared" si="10"/>
        <v>42.55</v>
      </c>
      <c r="CQ6" s="36">
        <f t="shared" si="10"/>
        <v>44.92</v>
      </c>
      <c r="CR6" s="36">
        <f t="shared" si="10"/>
        <v>54.74</v>
      </c>
      <c r="CS6" s="36">
        <f t="shared" si="10"/>
        <v>53.78</v>
      </c>
      <c r="CT6" s="36">
        <f t="shared" si="10"/>
        <v>53.24</v>
      </c>
      <c r="CU6" s="36">
        <f t="shared" si="10"/>
        <v>52.31</v>
      </c>
      <c r="CV6" s="36">
        <f t="shared" si="10"/>
        <v>60.65</v>
      </c>
      <c r="CW6" s="35" t="str">
        <f>IF(CW7="","",IF(CW7="-","【-】","【"&amp;SUBSTITUTE(TEXT(CW7,"#,##0.00"),"-","△")&amp;"】"))</f>
        <v>【59.15】</v>
      </c>
      <c r="CX6" s="36">
        <f>IF(CX7="",NA(),CX7)</f>
        <v>88.54</v>
      </c>
      <c r="CY6" s="36">
        <f t="shared" ref="CY6:DG6" si="11">IF(CY7="",NA(),CY7)</f>
        <v>88.55</v>
      </c>
      <c r="CZ6" s="36">
        <f t="shared" si="11"/>
        <v>88.93</v>
      </c>
      <c r="DA6" s="36">
        <f t="shared" si="11"/>
        <v>90.27</v>
      </c>
      <c r="DB6" s="36">
        <f t="shared" si="11"/>
        <v>91.15</v>
      </c>
      <c r="DC6" s="36">
        <f t="shared" si="11"/>
        <v>83.88</v>
      </c>
      <c r="DD6" s="36">
        <f t="shared" si="11"/>
        <v>84.06</v>
      </c>
      <c r="DE6" s="36">
        <f t="shared" si="11"/>
        <v>84.07</v>
      </c>
      <c r="DF6" s="36">
        <f t="shared" si="11"/>
        <v>84.32</v>
      </c>
      <c r="DG6" s="36">
        <f t="shared" si="11"/>
        <v>84.58</v>
      </c>
      <c r="DH6" s="35" t="str">
        <f>IF(DH7="","",IF(DH7="-","【-】","【"&amp;SUBSTITUTE(TEXT(DH7,"#,##0.00"),"-","△")&amp;"】"))</f>
        <v>【85.01】</v>
      </c>
      <c r="DI6" s="36">
        <f>IF(DI7="",NA(),DI7)</f>
        <v>11.69</v>
      </c>
      <c r="DJ6" s="36">
        <f t="shared" ref="DJ6:DR6" si="12">IF(DJ7="",NA(),DJ7)</f>
        <v>13.91</v>
      </c>
      <c r="DK6" s="36">
        <f t="shared" si="12"/>
        <v>21.88</v>
      </c>
      <c r="DL6" s="36">
        <f t="shared" si="12"/>
        <v>24.95</v>
      </c>
      <c r="DM6" s="36">
        <f t="shared" si="12"/>
        <v>28</v>
      </c>
      <c r="DN6" s="36">
        <f t="shared" si="12"/>
        <v>9</v>
      </c>
      <c r="DO6" s="36">
        <f t="shared" si="12"/>
        <v>10.11</v>
      </c>
      <c r="DP6" s="36">
        <f t="shared" si="12"/>
        <v>20.68</v>
      </c>
      <c r="DQ6" s="36">
        <f t="shared" si="12"/>
        <v>22.41</v>
      </c>
      <c r="DR6" s="36">
        <f t="shared" si="12"/>
        <v>22.9</v>
      </c>
      <c r="DS6" s="35" t="str">
        <f>IF(DS7="","",IF(DS7="-","【-】","【"&amp;SUBSTITUTE(TEXT(DS7,"#,##0.00"),"-","△")&amp;"】"))</f>
        <v>【22.37】</v>
      </c>
      <c r="DT6" s="35">
        <f>IF(DT7="",NA(),DT7)</f>
        <v>0</v>
      </c>
      <c r="DU6" s="35">
        <f t="shared" ref="DU6:EC6" si="13">IF(DU7="",NA(),DU7)</f>
        <v>0</v>
      </c>
      <c r="DV6" s="35">
        <f t="shared" si="13"/>
        <v>0</v>
      </c>
      <c r="DW6" s="35">
        <f t="shared" si="13"/>
        <v>0</v>
      </c>
      <c r="DX6" s="35">
        <f t="shared" si="13"/>
        <v>0</v>
      </c>
      <c r="DY6" s="36">
        <f t="shared" si="13"/>
        <v>0.09</v>
      </c>
      <c r="DZ6" s="36">
        <f t="shared" si="13"/>
        <v>0.08</v>
      </c>
      <c r="EA6" s="36">
        <f t="shared" si="13"/>
        <v>0.08</v>
      </c>
      <c r="EB6" s="35">
        <f t="shared" si="13"/>
        <v>0</v>
      </c>
      <c r="EC6" s="35">
        <f t="shared" si="13"/>
        <v>0</v>
      </c>
      <c r="ED6" s="35" t="str">
        <f>IF(ED7="","",IF(ED7="-","【-】","【"&amp;SUBSTITUTE(TEXT(ED7,"#,##0.00"),"-","△")&amp;"】"))</f>
        <v>【0.00】</v>
      </c>
      <c r="EE6" s="35">
        <f>IF(EE7="",NA(),EE7)</f>
        <v>0</v>
      </c>
      <c r="EF6" s="35">
        <f t="shared" ref="EF6:EN6" si="14">IF(EF7="",NA(),EF7)</f>
        <v>0</v>
      </c>
      <c r="EG6" s="35">
        <f t="shared" si="14"/>
        <v>0</v>
      </c>
      <c r="EH6" s="35">
        <f t="shared" si="14"/>
        <v>0</v>
      </c>
      <c r="EI6" s="35">
        <f t="shared" si="14"/>
        <v>0</v>
      </c>
      <c r="EJ6" s="36">
        <f t="shared" si="14"/>
        <v>0.04</v>
      </c>
      <c r="EK6" s="36">
        <f t="shared" si="14"/>
        <v>0.03</v>
      </c>
      <c r="EL6" s="36">
        <f t="shared" si="14"/>
        <v>0.02</v>
      </c>
      <c r="EM6" s="36">
        <f t="shared" si="14"/>
        <v>0.01</v>
      </c>
      <c r="EN6" s="36">
        <f t="shared" si="14"/>
        <v>2.0499999999999998</v>
      </c>
      <c r="EO6" s="35" t="str">
        <f>IF(EO7="","",IF(EO7="-","【-】","【"&amp;SUBSTITUTE(TEXT(EO7,"#,##0.00"),"-","△")&amp;"】"))</f>
        <v>【1.58】</v>
      </c>
    </row>
    <row r="7" spans="1:148" s="37" customFormat="1">
      <c r="A7" s="29"/>
      <c r="B7" s="38">
        <v>2016</v>
      </c>
      <c r="C7" s="38">
        <v>282286</v>
      </c>
      <c r="D7" s="38">
        <v>46</v>
      </c>
      <c r="E7" s="38">
        <v>17</v>
      </c>
      <c r="F7" s="38">
        <v>5</v>
      </c>
      <c r="G7" s="38">
        <v>0</v>
      </c>
      <c r="H7" s="38" t="s">
        <v>108</v>
      </c>
      <c r="I7" s="38" t="s">
        <v>109</v>
      </c>
      <c r="J7" s="38" t="s">
        <v>110</v>
      </c>
      <c r="K7" s="38" t="s">
        <v>111</v>
      </c>
      <c r="L7" s="38" t="s">
        <v>112</v>
      </c>
      <c r="M7" s="38"/>
      <c r="N7" s="39" t="s">
        <v>113</v>
      </c>
      <c r="O7" s="39">
        <v>35.1</v>
      </c>
      <c r="P7" s="39">
        <v>8.0399999999999991</v>
      </c>
      <c r="Q7" s="39">
        <v>94.25</v>
      </c>
      <c r="R7" s="39">
        <v>2829</v>
      </c>
      <c r="S7" s="39">
        <v>40329</v>
      </c>
      <c r="T7" s="39">
        <v>157.55000000000001</v>
      </c>
      <c r="U7" s="39">
        <v>255.98</v>
      </c>
      <c r="V7" s="39">
        <v>3233</v>
      </c>
      <c r="W7" s="39">
        <v>1.07</v>
      </c>
      <c r="X7" s="39">
        <v>3021.5</v>
      </c>
      <c r="Y7" s="39">
        <v>63.32</v>
      </c>
      <c r="Z7" s="39">
        <v>81.290000000000006</v>
      </c>
      <c r="AA7" s="39">
        <v>100.66</v>
      </c>
      <c r="AB7" s="39">
        <v>100.66</v>
      </c>
      <c r="AC7" s="39">
        <v>97.81</v>
      </c>
      <c r="AD7" s="39">
        <v>92.74</v>
      </c>
      <c r="AE7" s="39">
        <v>93.62</v>
      </c>
      <c r="AF7" s="39">
        <v>97.53</v>
      </c>
      <c r="AG7" s="39">
        <v>99.64</v>
      </c>
      <c r="AH7" s="39">
        <v>99.66</v>
      </c>
      <c r="AI7" s="39">
        <v>99.11</v>
      </c>
      <c r="AJ7" s="39">
        <v>967.91</v>
      </c>
      <c r="AK7" s="39">
        <v>1147.5999999999999</v>
      </c>
      <c r="AL7" s="39">
        <v>892.94</v>
      </c>
      <c r="AM7" s="39">
        <v>889.13</v>
      </c>
      <c r="AN7" s="39">
        <v>909.95</v>
      </c>
      <c r="AO7" s="39">
        <v>243.13</v>
      </c>
      <c r="AP7" s="39">
        <v>280.08</v>
      </c>
      <c r="AQ7" s="39">
        <v>223.09</v>
      </c>
      <c r="AR7" s="39">
        <v>214.61</v>
      </c>
      <c r="AS7" s="39">
        <v>225.39</v>
      </c>
      <c r="AT7" s="39">
        <v>206.58</v>
      </c>
      <c r="AU7" s="39">
        <v>163.76</v>
      </c>
      <c r="AV7" s="39">
        <v>154.28</v>
      </c>
      <c r="AW7" s="39">
        <v>13.35</v>
      </c>
      <c r="AX7" s="39">
        <v>14.92</v>
      </c>
      <c r="AY7" s="39">
        <v>13.54</v>
      </c>
      <c r="AZ7" s="39">
        <v>162.52000000000001</v>
      </c>
      <c r="BA7" s="39">
        <v>124.2</v>
      </c>
      <c r="BB7" s="39">
        <v>33.03</v>
      </c>
      <c r="BC7" s="39">
        <v>29.45</v>
      </c>
      <c r="BD7" s="39">
        <v>31.84</v>
      </c>
      <c r="BE7" s="39">
        <v>34.54</v>
      </c>
      <c r="BF7" s="39">
        <v>4112.92</v>
      </c>
      <c r="BG7" s="39">
        <v>4153.12</v>
      </c>
      <c r="BH7" s="39">
        <v>3666.43</v>
      </c>
      <c r="BI7" s="39">
        <v>3028.22</v>
      </c>
      <c r="BJ7" s="39">
        <v>2888.51</v>
      </c>
      <c r="BK7" s="39">
        <v>1197.82</v>
      </c>
      <c r="BL7" s="39">
        <v>1126.77</v>
      </c>
      <c r="BM7" s="39">
        <v>1044.8</v>
      </c>
      <c r="BN7" s="39">
        <v>1081.8</v>
      </c>
      <c r="BO7" s="39">
        <v>974.93</v>
      </c>
      <c r="BP7" s="39">
        <v>914.53</v>
      </c>
      <c r="BQ7" s="39">
        <v>24.83</v>
      </c>
      <c r="BR7" s="39">
        <v>43.79</v>
      </c>
      <c r="BS7" s="39">
        <v>95.03</v>
      </c>
      <c r="BT7" s="39">
        <v>86.98</v>
      </c>
      <c r="BU7" s="39">
        <v>85.8</v>
      </c>
      <c r="BV7" s="39">
        <v>51.03</v>
      </c>
      <c r="BW7" s="39">
        <v>50.9</v>
      </c>
      <c r="BX7" s="39">
        <v>50.82</v>
      </c>
      <c r="BY7" s="39">
        <v>52.19</v>
      </c>
      <c r="BZ7" s="39">
        <v>55.32</v>
      </c>
      <c r="CA7" s="39">
        <v>55.73</v>
      </c>
      <c r="CB7" s="39">
        <v>645.96</v>
      </c>
      <c r="CC7" s="39">
        <v>375.06</v>
      </c>
      <c r="CD7" s="39">
        <v>172.48</v>
      </c>
      <c r="CE7" s="39">
        <v>188.98</v>
      </c>
      <c r="CF7" s="39">
        <v>191.76</v>
      </c>
      <c r="CG7" s="39">
        <v>289.60000000000002</v>
      </c>
      <c r="CH7" s="39">
        <v>293.27</v>
      </c>
      <c r="CI7" s="39">
        <v>300.52</v>
      </c>
      <c r="CJ7" s="39">
        <v>296.14</v>
      </c>
      <c r="CK7" s="39">
        <v>283.17</v>
      </c>
      <c r="CL7" s="39">
        <v>276.77999999999997</v>
      </c>
      <c r="CM7" s="39">
        <v>45.64</v>
      </c>
      <c r="CN7" s="39">
        <v>45.94</v>
      </c>
      <c r="CO7" s="39">
        <v>45.52</v>
      </c>
      <c r="CP7" s="39">
        <v>42.55</v>
      </c>
      <c r="CQ7" s="39">
        <v>44.92</v>
      </c>
      <c r="CR7" s="39">
        <v>54.74</v>
      </c>
      <c r="CS7" s="39">
        <v>53.78</v>
      </c>
      <c r="CT7" s="39">
        <v>53.24</v>
      </c>
      <c r="CU7" s="39">
        <v>52.31</v>
      </c>
      <c r="CV7" s="39">
        <v>60.65</v>
      </c>
      <c r="CW7" s="39">
        <v>59.15</v>
      </c>
      <c r="CX7" s="39">
        <v>88.54</v>
      </c>
      <c r="CY7" s="39">
        <v>88.55</v>
      </c>
      <c r="CZ7" s="39">
        <v>88.93</v>
      </c>
      <c r="DA7" s="39">
        <v>90.27</v>
      </c>
      <c r="DB7" s="39">
        <v>91.15</v>
      </c>
      <c r="DC7" s="39">
        <v>83.88</v>
      </c>
      <c r="DD7" s="39">
        <v>84.06</v>
      </c>
      <c r="DE7" s="39">
        <v>84.07</v>
      </c>
      <c r="DF7" s="39">
        <v>84.32</v>
      </c>
      <c r="DG7" s="39">
        <v>84.58</v>
      </c>
      <c r="DH7" s="39">
        <v>85.01</v>
      </c>
      <c r="DI7" s="39">
        <v>11.69</v>
      </c>
      <c r="DJ7" s="39">
        <v>13.91</v>
      </c>
      <c r="DK7" s="39">
        <v>21.88</v>
      </c>
      <c r="DL7" s="39">
        <v>24.95</v>
      </c>
      <c r="DM7" s="39">
        <v>28</v>
      </c>
      <c r="DN7" s="39">
        <v>9</v>
      </c>
      <c r="DO7" s="39">
        <v>10.11</v>
      </c>
      <c r="DP7" s="39">
        <v>20.68</v>
      </c>
      <c r="DQ7" s="39">
        <v>22.41</v>
      </c>
      <c r="DR7" s="39">
        <v>22.9</v>
      </c>
      <c r="DS7" s="39">
        <v>22.37</v>
      </c>
      <c r="DT7" s="39">
        <v>0</v>
      </c>
      <c r="DU7" s="39">
        <v>0</v>
      </c>
      <c r="DV7" s="39">
        <v>0</v>
      </c>
      <c r="DW7" s="39">
        <v>0</v>
      </c>
      <c r="DX7" s="39">
        <v>0</v>
      </c>
      <c r="DY7" s="39">
        <v>0.09</v>
      </c>
      <c r="DZ7" s="39">
        <v>0.08</v>
      </c>
      <c r="EA7" s="39">
        <v>0.08</v>
      </c>
      <c r="EB7" s="39">
        <v>0</v>
      </c>
      <c r="EC7" s="39">
        <v>0</v>
      </c>
      <c r="ED7" s="39">
        <v>0</v>
      </c>
      <c r="EE7" s="39">
        <v>0</v>
      </c>
      <c r="EF7" s="39">
        <v>0</v>
      </c>
      <c r="EG7" s="39">
        <v>0</v>
      </c>
      <c r="EH7" s="39">
        <v>0</v>
      </c>
      <c r="EI7" s="39">
        <v>0</v>
      </c>
      <c r="EJ7" s="39">
        <v>0.04</v>
      </c>
      <c r="EK7" s="39">
        <v>0.03</v>
      </c>
      <c r="EL7" s="39">
        <v>0.02</v>
      </c>
      <c r="EM7" s="39">
        <v>0.01</v>
      </c>
      <c r="EN7" s="39">
        <v>2.0499999999999998</v>
      </c>
      <c r="EO7" s="39">
        <v>1.58</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2018-02-08T02:21:28Z</cp:lastPrinted>
  <dcterms:created xsi:type="dcterms:W3CDTF">2017-12-25T01:58:44Z</dcterms:created>
  <dcterms:modified xsi:type="dcterms:W3CDTF">2018-02-08T02:24:09Z</dcterms:modified>
  <cp:category/>
</cp:coreProperties>
</file>