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AQ10" i="4"/>
  <c r="B10" i="4"/>
  <c r="LJ8" i="4"/>
  <c r="JQ8" i="4"/>
  <c r="DU8" i="4"/>
  <c r="B8" i="4"/>
  <c r="B6" i="4"/>
  <c r="D11" i="5" l="1"/>
  <c r="FX51" i="4" s="1"/>
  <c r="IT76" i="4"/>
  <c r="HJ30" i="4"/>
  <c r="MI76" i="4"/>
  <c r="HJ51" i="4"/>
  <c r="MA30" i="4"/>
  <c r="CS30" i="4"/>
  <c r="BZ76" i="4"/>
  <c r="MA51" i="4"/>
  <c r="CS51" i="4"/>
  <c r="BG51" i="4"/>
  <c r="KO30" i="4"/>
  <c r="C11" i="5"/>
  <c r="BG30" i="4"/>
  <c r="E11" i="5"/>
  <c r="B11" i="5"/>
  <c r="LE76" i="4" l="1"/>
  <c r="FX30" i="4"/>
  <c r="HP76" i="4"/>
  <c r="KO51" i="4"/>
  <c r="AV76" i="4"/>
  <c r="KP76" i="4"/>
  <c r="JV30" i="4"/>
  <c r="HA76" i="4"/>
  <c r="AN51" i="4"/>
  <c r="FE30" i="4"/>
  <c r="AN30" i="4"/>
  <c r="AG76" i="4"/>
  <c r="JV51" i="4"/>
  <c r="FE51" i="4"/>
  <c r="JC51" i="4"/>
  <c r="U51" i="4"/>
  <c r="KA76" i="4"/>
  <c r="EL51" i="4"/>
  <c r="JC30" i="4"/>
  <c r="U30" i="4"/>
  <c r="R76" i="4"/>
  <c r="GL76" i="4"/>
  <c r="EL30" i="4"/>
  <c r="BK76" i="4"/>
  <c r="LH51" i="4"/>
  <c r="LT76" i="4"/>
  <c r="GQ51" i="4"/>
  <c r="IE76" i="4"/>
  <c r="BZ51" i="4"/>
  <c r="GQ30" i="4"/>
  <c r="BZ30" i="4"/>
  <c r="LH30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<sst xmlns="http://schemas.openxmlformats.org/spreadsheetml/2006/main" count="286" uniqueCount="136">
  <si>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</si>
  <si>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</si>
  <si>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</si>
  <si>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</si>
  <si>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</si>
  <si>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</si>
  <si>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</si>
  <si>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</si>
  <si>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</si>
  <si>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</si>
  <si>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</si>
  <si>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</si>
  <si>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</si>
  <si>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</si>
  <si>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</si>
  <si>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</si>
  <si>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</si>
  <si>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</si>
  <si>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</si>
  <si>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</si>
  <si>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</si>
  <si>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</si>
  <si>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</si>
  <si>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</si>
  <si>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</si>
  <si>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</si>
  <si>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</si>
  <si>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</si>
  <si>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</si>
  <si>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</si>
  <si>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</si>
  <si>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</si>
  <si>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</si>
  <si>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</si>
  <si>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</si>
  <si>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</si>
  <si>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</si>
  <si>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</si>
  <si>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</si>
  <si>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</si>
  <si>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</si>
  <si>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</si>
  <si>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</si>
  <si>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</si>
  <si>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</si>
  <si>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</si>
  <si>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</si>
  <si>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</si>
  <si>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</si>
  <si>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</si>
  <si>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</si>
  <si>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</si>
  <si>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</si>
  <si>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</si>
  <si>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</si>
  <si>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</si>
  <si>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</si>
  <si>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</si>
  <si>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</si>
  <si>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</si>
  <si>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</si>
  <si>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</si>
  <si>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</si>
  <si>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</si>
  <si>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</si>
  <si>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</si>
  <si>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</si>
  <si>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</si>
  <si>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</si>
  <si>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</si>
  <si>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</si>
  <si>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</si>
  <si>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</si>
  <si>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</si>
  <si>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</si>
  <si>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</si>
  <si>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</si>
  <si>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</si>
  <si>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</si>
  <si>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</si>
  <si>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</si>
  <si>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</si>
  <si>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</si>
  <si>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</si>
  <si>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</si>
  <si>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</si>
  <si>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</si>
  <si>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</si>
  <si>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</si>
  <si>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</si>
  <si>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</si>
  <si>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</si>
  <si>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</si>
  <si>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</si>
  <si>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</si>
  <si>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</si>
  <si>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</si>
  <si>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</si>
  <si>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</si>
  <si>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</si>
  <si>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</si>
  <si>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</si>
  <si>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</si>
  <si>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</si>
  <si>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</si>
  <si>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</si>
  <si>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</si>
  <si>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</si>
  <si>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</si>
  <si>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</si>
  <si>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</si>
  <si>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</si>
  <si>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</si>
  <si>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</si>
  <si>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兵庫県　豊岡市</t>
  </si>
  <si>
    <t>出石庁舎南側駐車場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</si>
  <si>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</si>
  <si>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</si>
  <si>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</si>
  <si>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</si>
  <si>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</si>
  <si>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</si>
  <si>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</si>
  <si>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</si>
  <si>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</si>
  <si>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</si>
  <si>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</si>
  <si>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</si>
  <si>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</si>
  <si>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</si>
  <si>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</si>
  <si>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</si>
  <si>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駐車場整備にかかる起債の償還が順調に進んでいるため、徐々に良好な状況となっている。
　なお、平成29年度に起債の償還が完了する見込みであり、今後は更に良好な状況になる見込みである。</t>
    <rPh sb="1" eb="4">
      <t>チュウシャジョウ</t>
    </rPh>
    <rPh sb="4" eb="6">
      <t>セイビ</t>
    </rPh>
    <rPh sb="10" eb="12">
      <t>キサイ</t>
    </rPh>
    <rPh sb="13" eb="15">
      <t>ショウカン</t>
    </rPh>
    <rPh sb="16" eb="18">
      <t>ジュンチョウ</t>
    </rPh>
    <rPh sb="19" eb="20">
      <t>スス</t>
    </rPh>
    <rPh sb="27" eb="29">
      <t>ジョジョ</t>
    </rPh>
    <rPh sb="30" eb="32">
      <t>リョウコウ</t>
    </rPh>
    <rPh sb="33" eb="35">
      <t>ジョウキョウ</t>
    </rPh>
    <rPh sb="47" eb="49">
      <t>ヘイセイ</t>
    </rPh>
    <rPh sb="51" eb="53">
      <t>ネンド</t>
    </rPh>
    <rPh sb="54" eb="56">
      <t>キサイ</t>
    </rPh>
    <rPh sb="57" eb="59">
      <t>ショウカン</t>
    </rPh>
    <rPh sb="60" eb="62">
      <t>カンリョウ</t>
    </rPh>
    <rPh sb="64" eb="66">
      <t>ミコ</t>
    </rPh>
    <rPh sb="71" eb="73">
      <t>コンゴ</t>
    </rPh>
    <rPh sb="74" eb="75">
      <t>サラ</t>
    </rPh>
    <rPh sb="76" eb="78">
      <t>リョウコウ</t>
    </rPh>
    <rPh sb="79" eb="81">
      <t>ジョウキョウ</t>
    </rPh>
    <rPh sb="84" eb="86">
      <t>ミコ</t>
    </rPh>
    <phoneticPr fontId="6"/>
  </si>
  <si>
    <t>　観光中心地に立地しており、土・日・祝日のみの営業ということもあり、概ね良好な稼働状況である。</t>
    <rPh sb="1" eb="3">
      <t>カンコウ</t>
    </rPh>
    <rPh sb="3" eb="6">
      <t>チュウシンチ</t>
    </rPh>
    <rPh sb="7" eb="9">
      <t>リッチ</t>
    </rPh>
    <rPh sb="14" eb="15">
      <t>ツチ</t>
    </rPh>
    <rPh sb="16" eb="17">
      <t>ヒ</t>
    </rPh>
    <rPh sb="18" eb="20">
      <t>シュクジツ</t>
    </rPh>
    <rPh sb="23" eb="25">
      <t>エイギョウ</t>
    </rPh>
    <rPh sb="34" eb="35">
      <t>オオム</t>
    </rPh>
    <rPh sb="36" eb="38">
      <t>リョウコウ</t>
    </rPh>
    <rPh sb="39" eb="41">
      <t>カドウ</t>
    </rPh>
    <rPh sb="41" eb="43">
      <t>ジョウキョウ</t>
    </rPh>
    <phoneticPr fontId="6"/>
  </si>
  <si>
    <t>　現状は、駐車場整備にかかる起債の償還が完了していないため、収益的収支比率、他会計補助金比率、駐車台数一台当たりの他会計補助金額の数値が悪い状況である。
　しかしながら、売上高ＧＯＰ比率は良好な数値であり、平成29年度に起債の償還が完了する見込みであることから、今後は良好な状況になる見込みである。</t>
    <rPh sb="1" eb="3">
      <t>ゲンジョウ</t>
    </rPh>
    <rPh sb="20" eb="22">
      <t>カンリョウ</t>
    </rPh>
    <rPh sb="47" eb="49">
      <t>チュウシャ</t>
    </rPh>
    <rPh sb="65" eb="67">
      <t>スウチ</t>
    </rPh>
    <rPh sb="68" eb="69">
      <t>ワル</t>
    </rPh>
    <rPh sb="70" eb="72">
      <t>ジョウキョウ</t>
    </rPh>
    <rPh sb="85" eb="87">
      <t>ウリアゲ</t>
    </rPh>
    <rPh sb="87" eb="88">
      <t>ダカ</t>
    </rPh>
    <rPh sb="91" eb="93">
      <t>ヒリツ</t>
    </rPh>
    <rPh sb="94" eb="96">
      <t>リョウコウ</t>
    </rPh>
    <rPh sb="97" eb="99">
      <t>スウチ</t>
    </rPh>
    <phoneticPr fontId="6"/>
  </si>
  <si>
    <t>　現状としては、駐車場整備にかかる起債の償還が完了していないため、収益等の一部の数値が悪い状況ではあるが、起債の償還が完了すれば、概ね良好な経営状況になる見込みである。　
　しかしながら、観光客数が年々減少傾向であることから、今後の安定した駐車場経営のため、観光客数回復に向けた施策および駐車場経営のあり方について、現在検討中である。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</si>
</sst>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10" xfId="1" applyFont="1" applyFill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0" fontId="7" fillId="0" borderId="1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65.900000000000006</c:v>
                </c:pt>
                <c:pt idx="1">
                  <c:v>60.2</c:v>
                </c:pt>
                <c:pt idx="2">
                  <c:v>60.4</c:v>
                </c:pt>
                <c:pt idx="3">
                  <c:v>63.4</c:v>
                </c:pt>
                <c:pt idx="4">
                  <c:v>70.599999999999994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95872"/>
        <c:axId val="12215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5872"/>
        <c:axId val="122155776"/>
      </c:lineChart>
      <c:dateAx>
        <c:axId val="12209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155776"/>
        <c:crosses val="autoZero"/>
        <c:auto val="1"/>
        <c:lblOffset val="100"/>
        <c:baseTimeUnit val="years"/>
      </c:dateAx>
      <c:valAx>
        <c:axId val="12215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095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1476.8</c:v>
                </c:pt>
                <c:pt idx="1">
                  <c:v>1110.9000000000001</c:v>
                </c:pt>
                <c:pt idx="2">
                  <c:v>776.8</c:v>
                </c:pt>
                <c:pt idx="3">
                  <c:v>378.6</c:v>
                </c:pt>
                <c:pt idx="4">
                  <c:v>148.6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33440"/>
        <c:axId val="14074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33440"/>
        <c:axId val="140744192"/>
      </c:lineChart>
      <c:dateAx>
        <c:axId val="14073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44192"/>
        <c:crosses val="autoZero"/>
        <c:auto val="1"/>
        <c:lblOffset val="100"/>
        <c:baseTimeUnit val="years"/>
      </c:dateAx>
      <c:valAx>
        <c:axId val="14074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33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18784"/>
        <c:axId val="14092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18784"/>
        <c:axId val="140921088"/>
      </c:lineChart>
      <c:dateAx>
        <c:axId val="14091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21088"/>
        <c:crosses val="autoZero"/>
        <c:auto val="1"/>
        <c:lblOffset val="100"/>
        <c:baseTimeUnit val="years"/>
      </c:dateAx>
      <c:valAx>
        <c:axId val="14092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918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46528"/>
        <c:axId val="14104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832"/>
      </c:lineChart>
      <c:dateAx>
        <c:axId val="14104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48832"/>
        <c:crosses val="autoZero"/>
        <c:auto val="1"/>
        <c:lblOffset val="100"/>
        <c:baseTimeUnit val="years"/>
      </c:dateAx>
      <c:valAx>
        <c:axId val="14104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1046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36.4</c:v>
                </c:pt>
                <c:pt idx="1">
                  <c:v>29.3</c:v>
                </c:pt>
                <c:pt idx="2">
                  <c:v>32.299999999999997</c:v>
                </c:pt>
                <c:pt idx="3">
                  <c:v>21.5</c:v>
                </c:pt>
                <c:pt idx="4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806592"/>
        <c:axId val="23014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06592"/>
        <c:axId val="230144640"/>
      </c:lineChart>
      <c:dateAx>
        <c:axId val="22780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0144640"/>
        <c:crosses val="autoZero"/>
        <c:auto val="1"/>
        <c:lblOffset val="100"/>
        <c:baseTimeUnit val="years"/>
      </c:dateAx>
      <c:valAx>
        <c:axId val="23014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80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161</c:v>
                </c:pt>
                <c:pt idx="1">
                  <c:v>124</c:v>
                </c:pt>
                <c:pt idx="2">
                  <c:v>153</c:v>
                </c:pt>
                <c:pt idx="3">
                  <c:v>73</c:v>
                </c:pt>
                <c:pt idx="4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654400"/>
        <c:axId val="23765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54400"/>
        <c:axId val="237656704"/>
      </c:lineChart>
      <c:dateAx>
        <c:axId val="23765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656704"/>
        <c:crosses val="autoZero"/>
        <c:auto val="1"/>
        <c:lblOffset val="100"/>
        <c:baseTimeUnit val="years"/>
      </c:dateAx>
      <c:valAx>
        <c:axId val="23765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765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156.9</c:v>
                </c:pt>
                <c:pt idx="1">
                  <c:v>164.6</c:v>
                </c:pt>
                <c:pt idx="2">
                  <c:v>170.8</c:v>
                </c:pt>
                <c:pt idx="3">
                  <c:v>204.6</c:v>
                </c:pt>
                <c:pt idx="4">
                  <c:v>209.2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02400"/>
        <c:axId val="238104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02400"/>
        <c:axId val="238104576"/>
      </c:lineChart>
      <c:dateAx>
        <c:axId val="23810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104576"/>
        <c:crosses val="autoZero"/>
        <c:auto val="1"/>
        <c:lblOffset val="100"/>
        <c:baseTimeUnit val="years"/>
      </c:dateAx>
      <c:valAx>
        <c:axId val="238104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102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99.6</c:v>
                </c:pt>
                <c:pt idx="1">
                  <c:v>97.1</c:v>
                </c:pt>
                <c:pt idx="2">
                  <c:v>49.5</c:v>
                </c:pt>
                <c:pt idx="3">
                  <c:v>98.5</c:v>
                </c:pt>
                <c:pt idx="4">
                  <c:v>95.5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26464"/>
        <c:axId val="24412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26464"/>
        <c:axId val="244128768"/>
      </c:lineChart>
      <c:dateAx>
        <c:axId val="24412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128768"/>
        <c:crosses val="autoZero"/>
        <c:auto val="1"/>
        <c:lblOffset val="100"/>
        <c:baseTimeUnit val="years"/>
      </c:dateAx>
      <c:valAx>
        <c:axId val="24412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126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4852</c:v>
                </c:pt>
                <c:pt idx="1">
                  <c:v>4988</c:v>
                </c:pt>
                <c:pt idx="2">
                  <c:v>2663</c:v>
                </c:pt>
                <c:pt idx="3">
                  <c:v>6822</c:v>
                </c:pt>
                <c:pt idx="4">
                  <c:v>6597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36832"/>
        <c:axId val="14013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36832"/>
        <c:axId val="140138752"/>
      </c:lineChart>
      <c:dateAx>
        <c:axId val="140136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38752"/>
        <c:crosses val="autoZero"/>
        <c:auto val="1"/>
        <c:lblOffset val="100"/>
        <c:baseTimeUnit val="years"/>
      </c:dateAx>
      <c:valAx>
        <c:axId val="14013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136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兵庫県豊岡市　出石庁舎南側駐車場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公共施設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2000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届出駐車場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19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65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400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134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65.900000000000006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60.2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60.4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63.4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70.599999999999994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36.4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29.3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32.299999999999997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21.5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29.4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156.9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164.6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170.8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204.6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209.2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21" t="s">
        <v>132</v>
      </c>
      <c r="NE32" s="122"/>
      <c r="NF32" s="122"/>
      <c r="NG32" s="122"/>
      <c r="NH32" s="122"/>
      <c r="NI32" s="122"/>
      <c r="NJ32" s="122"/>
      <c r="NK32" s="122"/>
      <c r="NL32" s="122"/>
      <c r="NM32" s="122"/>
      <c r="NN32" s="122"/>
      <c r="NO32" s="122"/>
      <c r="NP32" s="122"/>
      <c r="NQ32" s="122"/>
      <c r="NR32" s="123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21"/>
      <c r="NE33" s="122"/>
      <c r="NF33" s="122"/>
      <c r="NG33" s="122"/>
      <c r="NH33" s="122"/>
      <c r="NI33" s="122"/>
      <c r="NJ33" s="122"/>
      <c r="NK33" s="122"/>
      <c r="NL33" s="122"/>
      <c r="NM33" s="122"/>
      <c r="NN33" s="122"/>
      <c r="NO33" s="122"/>
      <c r="NP33" s="122"/>
      <c r="NQ33" s="122"/>
      <c r="NR33" s="123"/>
    </row>
    <row r="34" spans="1:382" ht="13.5" customHeight="1">
      <c r="A34" s="2"/>
      <c r="B34" s="23"/>
      <c r="C34" s="25"/>
      <c r="D34" s="5"/>
      <c r="E34" s="5"/>
      <c r="F34" s="5"/>
      <c r="G34" s="5"/>
      <c r="H34" s="124" t="s">
        <v>30</v>
      </c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25"/>
      <c r="DQ34" s="25"/>
      <c r="DR34" s="25"/>
      <c r="DS34" s="25"/>
      <c r="DT34" s="25"/>
      <c r="DU34" s="25"/>
      <c r="DV34" s="25"/>
      <c r="DW34" s="25"/>
      <c r="DX34" s="25"/>
      <c r="DY34" s="124" t="s">
        <v>31</v>
      </c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25"/>
      <c r="IH34" s="25"/>
      <c r="II34" s="25"/>
      <c r="IJ34" s="26"/>
      <c r="IK34" s="33"/>
      <c r="IL34" s="25"/>
      <c r="IM34" s="25"/>
      <c r="IN34" s="25"/>
      <c r="IO34" s="25"/>
      <c r="IP34" s="124" t="s">
        <v>32</v>
      </c>
      <c r="IQ34" s="124"/>
      <c r="IR34" s="124"/>
      <c r="IS34" s="124"/>
      <c r="IT34" s="124"/>
      <c r="IU34" s="124"/>
      <c r="IV34" s="124"/>
      <c r="IW34" s="124"/>
      <c r="IX34" s="124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25"/>
      <c r="MX34" s="25"/>
      <c r="MY34" s="25"/>
      <c r="MZ34" s="25"/>
      <c r="NA34" s="25"/>
      <c r="NB34" s="26"/>
      <c r="NC34" s="2"/>
      <c r="ND34" s="121"/>
      <c r="NE34" s="122"/>
      <c r="NF34" s="122"/>
      <c r="NG34" s="122"/>
      <c r="NH34" s="122"/>
      <c r="NI34" s="122"/>
      <c r="NJ34" s="122"/>
      <c r="NK34" s="122"/>
      <c r="NL34" s="122"/>
      <c r="NM34" s="122"/>
      <c r="NN34" s="122"/>
      <c r="NO34" s="122"/>
      <c r="NP34" s="122"/>
      <c r="NQ34" s="122"/>
      <c r="NR34" s="123"/>
    </row>
    <row r="35" spans="1:382" ht="13.5" customHeight="1">
      <c r="A35" s="2"/>
      <c r="B35" s="23"/>
      <c r="C35" s="25"/>
      <c r="D35" s="5"/>
      <c r="E35" s="5"/>
      <c r="F35" s="5"/>
      <c r="G35" s="5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25"/>
      <c r="DQ35" s="25"/>
      <c r="DR35" s="25"/>
      <c r="DS35" s="25"/>
      <c r="DT35" s="25"/>
      <c r="DU35" s="25"/>
      <c r="DV35" s="25"/>
      <c r="DW35" s="25"/>
      <c r="DX35" s="25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21"/>
      <c r="NE35" s="122"/>
      <c r="NF35" s="122"/>
      <c r="NG35" s="122"/>
      <c r="NH35" s="122"/>
      <c r="NI35" s="122"/>
      <c r="NJ35" s="122"/>
      <c r="NK35" s="122"/>
      <c r="NL35" s="122"/>
      <c r="NM35" s="122"/>
      <c r="NN35" s="122"/>
      <c r="NO35" s="122"/>
      <c r="NP35" s="122"/>
      <c r="NQ35" s="122"/>
      <c r="NR35" s="123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21"/>
      <c r="NE36" s="122"/>
      <c r="NF36" s="122"/>
      <c r="NG36" s="122"/>
      <c r="NH36" s="122"/>
      <c r="NI36" s="122"/>
      <c r="NJ36" s="122"/>
      <c r="NK36" s="122"/>
      <c r="NL36" s="122"/>
      <c r="NM36" s="122"/>
      <c r="NN36" s="122"/>
      <c r="NO36" s="122"/>
      <c r="NP36" s="122"/>
      <c r="NQ36" s="122"/>
      <c r="NR36" s="123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21"/>
      <c r="NE37" s="122"/>
      <c r="NF37" s="122"/>
      <c r="NG37" s="122"/>
      <c r="NH37" s="122"/>
      <c r="NI37" s="122"/>
      <c r="NJ37" s="122"/>
      <c r="NK37" s="122"/>
      <c r="NL37" s="122"/>
      <c r="NM37" s="122"/>
      <c r="NN37" s="122"/>
      <c r="NO37" s="122"/>
      <c r="NP37" s="122"/>
      <c r="NQ37" s="122"/>
      <c r="NR37" s="123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21"/>
      <c r="NE38" s="122"/>
      <c r="NF38" s="122"/>
      <c r="NG38" s="122"/>
      <c r="NH38" s="122"/>
      <c r="NI38" s="122"/>
      <c r="NJ38" s="122"/>
      <c r="NK38" s="122"/>
      <c r="NL38" s="122"/>
      <c r="NM38" s="122"/>
      <c r="NN38" s="122"/>
      <c r="NO38" s="122"/>
      <c r="NP38" s="122"/>
      <c r="NQ38" s="122"/>
      <c r="NR38" s="123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21"/>
      <c r="NE39" s="122"/>
      <c r="NF39" s="122"/>
      <c r="NG39" s="122"/>
      <c r="NH39" s="122"/>
      <c r="NI39" s="122"/>
      <c r="NJ39" s="122"/>
      <c r="NK39" s="122"/>
      <c r="NL39" s="122"/>
      <c r="NM39" s="122"/>
      <c r="NN39" s="122"/>
      <c r="NO39" s="122"/>
      <c r="NP39" s="122"/>
      <c r="NQ39" s="122"/>
      <c r="NR39" s="123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21"/>
      <c r="NE40" s="122"/>
      <c r="NF40" s="122"/>
      <c r="NG40" s="122"/>
      <c r="NH40" s="122"/>
      <c r="NI40" s="122"/>
      <c r="NJ40" s="122"/>
      <c r="NK40" s="122"/>
      <c r="NL40" s="122"/>
      <c r="NM40" s="122"/>
      <c r="NN40" s="122"/>
      <c r="NO40" s="122"/>
      <c r="NP40" s="122"/>
      <c r="NQ40" s="122"/>
      <c r="NR40" s="123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21"/>
      <c r="NE41" s="122"/>
      <c r="NF41" s="122"/>
      <c r="NG41" s="122"/>
      <c r="NH41" s="122"/>
      <c r="NI41" s="122"/>
      <c r="NJ41" s="122"/>
      <c r="NK41" s="122"/>
      <c r="NL41" s="122"/>
      <c r="NM41" s="122"/>
      <c r="NN41" s="122"/>
      <c r="NO41" s="122"/>
      <c r="NP41" s="122"/>
      <c r="NQ41" s="122"/>
      <c r="NR41" s="123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21"/>
      <c r="NE42" s="122"/>
      <c r="NF42" s="122"/>
      <c r="NG42" s="122"/>
      <c r="NH42" s="122"/>
      <c r="NI42" s="122"/>
      <c r="NJ42" s="122"/>
      <c r="NK42" s="122"/>
      <c r="NL42" s="122"/>
      <c r="NM42" s="122"/>
      <c r="NN42" s="122"/>
      <c r="NO42" s="122"/>
      <c r="NP42" s="122"/>
      <c r="NQ42" s="122"/>
      <c r="NR42" s="123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21"/>
      <c r="NE43" s="122"/>
      <c r="NF43" s="122"/>
      <c r="NG43" s="122"/>
      <c r="NH43" s="122"/>
      <c r="NI43" s="122"/>
      <c r="NJ43" s="122"/>
      <c r="NK43" s="122"/>
      <c r="NL43" s="122"/>
      <c r="NM43" s="122"/>
      <c r="NN43" s="122"/>
      <c r="NO43" s="122"/>
      <c r="NP43" s="122"/>
      <c r="NQ43" s="122"/>
      <c r="NR43" s="123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21"/>
      <c r="NE44" s="122"/>
      <c r="NF44" s="122"/>
      <c r="NG44" s="122"/>
      <c r="NH44" s="122"/>
      <c r="NI44" s="122"/>
      <c r="NJ44" s="122"/>
      <c r="NK44" s="122"/>
      <c r="NL44" s="122"/>
      <c r="NM44" s="122"/>
      <c r="NN44" s="122"/>
      <c r="NO44" s="122"/>
      <c r="NP44" s="122"/>
      <c r="NQ44" s="122"/>
      <c r="NR44" s="123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21"/>
      <c r="NE45" s="122"/>
      <c r="NF45" s="122"/>
      <c r="NG45" s="122"/>
      <c r="NH45" s="122"/>
      <c r="NI45" s="122"/>
      <c r="NJ45" s="122"/>
      <c r="NK45" s="122"/>
      <c r="NL45" s="122"/>
      <c r="NM45" s="122"/>
      <c r="NN45" s="122"/>
      <c r="NO45" s="122"/>
      <c r="NP45" s="122"/>
      <c r="NQ45" s="122"/>
      <c r="NR45" s="123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21"/>
      <c r="NE46" s="122"/>
      <c r="NF46" s="122"/>
      <c r="NG46" s="122"/>
      <c r="NH46" s="122"/>
      <c r="NI46" s="122"/>
      <c r="NJ46" s="122"/>
      <c r="NK46" s="122"/>
      <c r="NL46" s="122"/>
      <c r="NM46" s="122"/>
      <c r="NN46" s="122"/>
      <c r="NO46" s="122"/>
      <c r="NP46" s="122"/>
      <c r="NQ46" s="122"/>
      <c r="NR46" s="123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21"/>
      <c r="NE47" s="122"/>
      <c r="NF47" s="122"/>
      <c r="NG47" s="122"/>
      <c r="NH47" s="122"/>
      <c r="NI47" s="122"/>
      <c r="NJ47" s="122"/>
      <c r="NK47" s="122"/>
      <c r="NL47" s="122"/>
      <c r="NM47" s="122"/>
      <c r="NN47" s="122"/>
      <c r="NO47" s="122"/>
      <c r="NP47" s="122"/>
      <c r="NQ47" s="122"/>
      <c r="NR47" s="123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21" t="s">
        <v>133</v>
      </c>
      <c r="NE49" s="122"/>
      <c r="NF49" s="122"/>
      <c r="NG49" s="122"/>
      <c r="NH49" s="122"/>
      <c r="NI49" s="122"/>
      <c r="NJ49" s="122"/>
      <c r="NK49" s="122"/>
      <c r="NL49" s="122"/>
      <c r="NM49" s="122"/>
      <c r="NN49" s="122"/>
      <c r="NO49" s="122"/>
      <c r="NP49" s="122"/>
      <c r="NQ49" s="122"/>
      <c r="NR49" s="123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21"/>
      <c r="NE50" s="122"/>
      <c r="NF50" s="122"/>
      <c r="NG50" s="122"/>
      <c r="NH50" s="122"/>
      <c r="NI50" s="122"/>
      <c r="NJ50" s="122"/>
      <c r="NK50" s="122"/>
      <c r="NL50" s="122"/>
      <c r="NM50" s="122"/>
      <c r="NN50" s="122"/>
      <c r="NO50" s="122"/>
      <c r="NP50" s="122"/>
      <c r="NQ50" s="122"/>
      <c r="NR50" s="123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21"/>
      <c r="NE51" s="122"/>
      <c r="NF51" s="122"/>
      <c r="NG51" s="122"/>
      <c r="NH51" s="122"/>
      <c r="NI51" s="122"/>
      <c r="NJ51" s="122"/>
      <c r="NK51" s="122"/>
      <c r="NL51" s="122"/>
      <c r="NM51" s="122"/>
      <c r="NN51" s="122"/>
      <c r="NO51" s="122"/>
      <c r="NP51" s="122"/>
      <c r="NQ51" s="122"/>
      <c r="NR51" s="123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8">
        <f>データ!AU7</f>
        <v>161</v>
      </c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>
        <f>データ!AV7</f>
        <v>124</v>
      </c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>
        <f>データ!AW7</f>
        <v>153</v>
      </c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>
        <f>データ!AX7</f>
        <v>73</v>
      </c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>
        <f>データ!AY7</f>
        <v>99</v>
      </c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99.6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97.1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49.5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98.5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95.5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8">
        <f>データ!BQ7</f>
        <v>4852</v>
      </c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>
        <f>データ!BR7</f>
        <v>4988</v>
      </c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>
        <f>データ!BS7</f>
        <v>2663</v>
      </c>
      <c r="KP52" s="128"/>
      <c r="KQ52" s="128"/>
      <c r="KR52" s="128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>
        <f>データ!BT7</f>
        <v>6822</v>
      </c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>
        <f>データ!BU7</f>
        <v>6597</v>
      </c>
      <c r="MB52" s="128"/>
      <c r="MC52" s="128"/>
      <c r="MD52" s="128"/>
      <c r="ME52" s="128"/>
      <c r="MF52" s="128"/>
      <c r="MG52" s="128"/>
      <c r="MH52" s="128"/>
      <c r="MI52" s="128"/>
      <c r="MJ52" s="128"/>
      <c r="MK52" s="128"/>
      <c r="ML52" s="128"/>
      <c r="MM52" s="128"/>
      <c r="MN52" s="128"/>
      <c r="MO52" s="128"/>
      <c r="MP52" s="128"/>
      <c r="MQ52" s="128"/>
      <c r="MR52" s="128"/>
      <c r="MS52" s="128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21"/>
      <c r="NE52" s="122"/>
      <c r="NF52" s="122"/>
      <c r="NG52" s="122"/>
      <c r="NH52" s="122"/>
      <c r="NI52" s="122"/>
      <c r="NJ52" s="122"/>
      <c r="NK52" s="122"/>
      <c r="NL52" s="122"/>
      <c r="NM52" s="122"/>
      <c r="NN52" s="122"/>
      <c r="NO52" s="122"/>
      <c r="NP52" s="122"/>
      <c r="NQ52" s="122"/>
      <c r="NR52" s="123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8">
        <f>データ!AZ7</f>
        <v>19</v>
      </c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>
        <f>データ!BA7</f>
        <v>55</v>
      </c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>
        <f>データ!BB7</f>
        <v>60</v>
      </c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>
        <f>データ!BC7</f>
        <v>60</v>
      </c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>
        <f>データ!BD7</f>
        <v>55</v>
      </c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8">
        <f>データ!BV7</f>
        <v>7659</v>
      </c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>
        <f>データ!BW7</f>
        <v>6771</v>
      </c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>
        <f>データ!BX7</f>
        <v>7055</v>
      </c>
      <c r="KP53" s="128"/>
      <c r="KQ53" s="128"/>
      <c r="KR53" s="128"/>
      <c r="KS53" s="128"/>
      <c r="KT53" s="128"/>
      <c r="KU53" s="128"/>
      <c r="KV53" s="128"/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>
        <f>データ!BY7</f>
        <v>8884</v>
      </c>
      <c r="LI53" s="128"/>
      <c r="LJ53" s="128"/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/>
      <c r="LY53" s="128"/>
      <c r="LZ53" s="128"/>
      <c r="MA53" s="128">
        <f>データ!BZ7</f>
        <v>8279</v>
      </c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/>
      <c r="MM53" s="128"/>
      <c r="MN53" s="128"/>
      <c r="MO53" s="128"/>
      <c r="MP53" s="128"/>
      <c r="MQ53" s="128"/>
      <c r="MR53" s="128"/>
      <c r="MS53" s="128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21"/>
      <c r="NE53" s="122"/>
      <c r="NF53" s="122"/>
      <c r="NG53" s="122"/>
      <c r="NH53" s="122"/>
      <c r="NI53" s="122"/>
      <c r="NJ53" s="122"/>
      <c r="NK53" s="122"/>
      <c r="NL53" s="122"/>
      <c r="NM53" s="122"/>
      <c r="NN53" s="122"/>
      <c r="NO53" s="122"/>
      <c r="NP53" s="122"/>
      <c r="NQ53" s="122"/>
      <c r="NR53" s="123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21"/>
      <c r="NE54" s="122"/>
      <c r="NF54" s="122"/>
      <c r="NG54" s="122"/>
      <c r="NH54" s="122"/>
      <c r="NI54" s="122"/>
      <c r="NJ54" s="122"/>
      <c r="NK54" s="122"/>
      <c r="NL54" s="122"/>
      <c r="NM54" s="122"/>
      <c r="NN54" s="122"/>
      <c r="NO54" s="122"/>
      <c r="NP54" s="122"/>
      <c r="NQ54" s="122"/>
      <c r="NR54" s="123"/>
    </row>
    <row r="55" spans="1:382" ht="13.5" customHeight="1">
      <c r="A55" s="2"/>
      <c r="B55" s="23"/>
      <c r="C55" s="25"/>
      <c r="D55" s="5"/>
      <c r="E55" s="5"/>
      <c r="F55" s="5"/>
      <c r="G55" s="5"/>
      <c r="H55" s="124" t="s">
        <v>34</v>
      </c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25"/>
      <c r="DQ55" s="25"/>
      <c r="DR55" s="25"/>
      <c r="DS55" s="25"/>
      <c r="DT55" s="25"/>
      <c r="DU55" s="25"/>
      <c r="DV55" s="25"/>
      <c r="DW55" s="25"/>
      <c r="DX55" s="25"/>
      <c r="DY55" s="124" t="s">
        <v>35</v>
      </c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25"/>
      <c r="IH55" s="25"/>
      <c r="II55" s="25"/>
      <c r="IJ55" s="25"/>
      <c r="IK55" s="25"/>
      <c r="IL55" s="25"/>
      <c r="IM55" s="25"/>
      <c r="IN55" s="25"/>
      <c r="IO55" s="25"/>
      <c r="IP55" s="124" t="s">
        <v>36</v>
      </c>
      <c r="IQ55" s="124"/>
      <c r="IR55" s="124"/>
      <c r="IS55" s="124"/>
      <c r="IT55" s="124"/>
      <c r="IU55" s="124"/>
      <c r="IV55" s="124"/>
      <c r="IW55" s="124"/>
      <c r="IX55" s="124"/>
      <c r="IY55" s="124"/>
      <c r="IZ55" s="124"/>
      <c r="JA55" s="124"/>
      <c r="JB55" s="124"/>
      <c r="JC55" s="124"/>
      <c r="JD55" s="124"/>
      <c r="JE55" s="124"/>
      <c r="JF55" s="124"/>
      <c r="JG55" s="124"/>
      <c r="JH55" s="124"/>
      <c r="JI55" s="124"/>
      <c r="JJ55" s="124"/>
      <c r="JK55" s="124"/>
      <c r="JL55" s="124"/>
      <c r="JM55" s="124"/>
      <c r="JN55" s="124"/>
      <c r="JO55" s="124"/>
      <c r="JP55" s="124"/>
      <c r="JQ55" s="124"/>
      <c r="JR55" s="124"/>
      <c r="JS55" s="124"/>
      <c r="JT55" s="124"/>
      <c r="JU55" s="124"/>
      <c r="JV55" s="124"/>
      <c r="JW55" s="124"/>
      <c r="JX55" s="124"/>
      <c r="JY55" s="124"/>
      <c r="JZ55" s="124"/>
      <c r="KA55" s="124"/>
      <c r="KB55" s="124"/>
      <c r="KC55" s="124"/>
      <c r="KD55" s="124"/>
      <c r="KE55" s="124"/>
      <c r="KF55" s="124"/>
      <c r="KG55" s="124"/>
      <c r="KH55" s="124"/>
      <c r="KI55" s="124"/>
      <c r="KJ55" s="124"/>
      <c r="KK55" s="124"/>
      <c r="KL55" s="124"/>
      <c r="KM55" s="124"/>
      <c r="KN55" s="124"/>
      <c r="KO55" s="124"/>
      <c r="KP55" s="124"/>
      <c r="KQ55" s="124"/>
      <c r="KR55" s="124"/>
      <c r="KS55" s="124"/>
      <c r="KT55" s="124"/>
      <c r="KU55" s="124"/>
      <c r="KV55" s="124"/>
      <c r="KW55" s="124"/>
      <c r="KX55" s="124"/>
      <c r="KY55" s="124"/>
      <c r="KZ55" s="124"/>
      <c r="LA55" s="124"/>
      <c r="LB55" s="124"/>
      <c r="LC55" s="124"/>
      <c r="LD55" s="124"/>
      <c r="LE55" s="124"/>
      <c r="LF55" s="124"/>
      <c r="LG55" s="124"/>
      <c r="LH55" s="124"/>
      <c r="LI55" s="124"/>
      <c r="LJ55" s="124"/>
      <c r="LK55" s="124"/>
      <c r="LL55" s="124"/>
      <c r="LM55" s="124"/>
      <c r="LN55" s="124"/>
      <c r="LO55" s="124"/>
      <c r="LP55" s="124"/>
      <c r="LQ55" s="124"/>
      <c r="LR55" s="124"/>
      <c r="LS55" s="124"/>
      <c r="LT55" s="124"/>
      <c r="LU55" s="124"/>
      <c r="LV55" s="124"/>
      <c r="LW55" s="124"/>
      <c r="LX55" s="124"/>
      <c r="LY55" s="124"/>
      <c r="LZ55" s="124"/>
      <c r="MA55" s="124"/>
      <c r="MB55" s="124"/>
      <c r="MC55" s="124"/>
      <c r="MD55" s="124"/>
      <c r="ME55" s="124"/>
      <c r="MF55" s="124"/>
      <c r="MG55" s="124"/>
      <c r="MH55" s="124"/>
      <c r="MI55" s="124"/>
      <c r="MJ55" s="124"/>
      <c r="MK55" s="124"/>
      <c r="ML55" s="124"/>
      <c r="MM55" s="124"/>
      <c r="MN55" s="124"/>
      <c r="MO55" s="124"/>
      <c r="MP55" s="124"/>
      <c r="MQ55" s="124"/>
      <c r="MR55" s="124"/>
      <c r="MS55" s="124"/>
      <c r="MT55" s="124"/>
      <c r="MU55" s="124"/>
      <c r="MV55" s="124"/>
      <c r="MW55" s="5"/>
      <c r="MX55" s="5"/>
      <c r="MY55" s="5"/>
      <c r="MZ55" s="25"/>
      <c r="NA55" s="25"/>
      <c r="NB55" s="24"/>
      <c r="NC55" s="2"/>
      <c r="ND55" s="121"/>
      <c r="NE55" s="122"/>
      <c r="NF55" s="122"/>
      <c r="NG55" s="122"/>
      <c r="NH55" s="122"/>
      <c r="NI55" s="122"/>
      <c r="NJ55" s="122"/>
      <c r="NK55" s="122"/>
      <c r="NL55" s="122"/>
      <c r="NM55" s="122"/>
      <c r="NN55" s="122"/>
      <c r="NO55" s="122"/>
      <c r="NP55" s="122"/>
      <c r="NQ55" s="122"/>
      <c r="NR55" s="123"/>
    </row>
    <row r="56" spans="1:382" ht="13.5" customHeight="1">
      <c r="A56" s="2"/>
      <c r="B56" s="23"/>
      <c r="C56" s="25"/>
      <c r="D56" s="5"/>
      <c r="E56" s="5"/>
      <c r="F56" s="5"/>
      <c r="G56" s="5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25"/>
      <c r="DQ56" s="25"/>
      <c r="DR56" s="25"/>
      <c r="DS56" s="25"/>
      <c r="DT56" s="25"/>
      <c r="DU56" s="25"/>
      <c r="DV56" s="25"/>
      <c r="DW56" s="25"/>
      <c r="DX56" s="25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25"/>
      <c r="IH56" s="25"/>
      <c r="II56" s="25"/>
      <c r="IJ56" s="25"/>
      <c r="IK56" s="25"/>
      <c r="IL56" s="25"/>
      <c r="IM56" s="25"/>
      <c r="IN56" s="25"/>
      <c r="IO56" s="25"/>
      <c r="IP56" s="124"/>
      <c r="IQ56" s="124"/>
      <c r="IR56" s="124"/>
      <c r="IS56" s="124"/>
      <c r="IT56" s="124"/>
      <c r="IU56" s="124"/>
      <c r="IV56" s="124"/>
      <c r="IW56" s="124"/>
      <c r="IX56" s="124"/>
      <c r="IY56" s="124"/>
      <c r="IZ56" s="124"/>
      <c r="JA56" s="124"/>
      <c r="JB56" s="124"/>
      <c r="JC56" s="124"/>
      <c r="JD56" s="124"/>
      <c r="JE56" s="124"/>
      <c r="JF56" s="124"/>
      <c r="JG56" s="124"/>
      <c r="JH56" s="124"/>
      <c r="JI56" s="124"/>
      <c r="JJ56" s="124"/>
      <c r="JK56" s="124"/>
      <c r="JL56" s="124"/>
      <c r="JM56" s="124"/>
      <c r="JN56" s="124"/>
      <c r="JO56" s="124"/>
      <c r="JP56" s="124"/>
      <c r="JQ56" s="124"/>
      <c r="JR56" s="124"/>
      <c r="JS56" s="124"/>
      <c r="JT56" s="124"/>
      <c r="JU56" s="124"/>
      <c r="JV56" s="124"/>
      <c r="JW56" s="124"/>
      <c r="JX56" s="124"/>
      <c r="JY56" s="124"/>
      <c r="JZ56" s="124"/>
      <c r="KA56" s="124"/>
      <c r="KB56" s="124"/>
      <c r="KC56" s="124"/>
      <c r="KD56" s="124"/>
      <c r="KE56" s="124"/>
      <c r="KF56" s="124"/>
      <c r="KG56" s="124"/>
      <c r="KH56" s="124"/>
      <c r="KI56" s="124"/>
      <c r="KJ56" s="124"/>
      <c r="KK56" s="124"/>
      <c r="KL56" s="124"/>
      <c r="KM56" s="124"/>
      <c r="KN56" s="124"/>
      <c r="KO56" s="124"/>
      <c r="KP56" s="124"/>
      <c r="KQ56" s="124"/>
      <c r="KR56" s="124"/>
      <c r="KS56" s="124"/>
      <c r="KT56" s="124"/>
      <c r="KU56" s="124"/>
      <c r="KV56" s="124"/>
      <c r="KW56" s="124"/>
      <c r="KX56" s="124"/>
      <c r="KY56" s="124"/>
      <c r="KZ56" s="124"/>
      <c r="LA56" s="124"/>
      <c r="LB56" s="124"/>
      <c r="LC56" s="124"/>
      <c r="LD56" s="124"/>
      <c r="LE56" s="124"/>
      <c r="LF56" s="124"/>
      <c r="LG56" s="124"/>
      <c r="LH56" s="124"/>
      <c r="LI56" s="124"/>
      <c r="LJ56" s="124"/>
      <c r="LK56" s="124"/>
      <c r="LL56" s="124"/>
      <c r="LM56" s="124"/>
      <c r="LN56" s="124"/>
      <c r="LO56" s="124"/>
      <c r="LP56" s="124"/>
      <c r="LQ56" s="124"/>
      <c r="LR56" s="124"/>
      <c r="LS56" s="124"/>
      <c r="LT56" s="124"/>
      <c r="LU56" s="124"/>
      <c r="LV56" s="124"/>
      <c r="LW56" s="124"/>
      <c r="LX56" s="124"/>
      <c r="LY56" s="124"/>
      <c r="LZ56" s="124"/>
      <c r="MA56" s="124"/>
      <c r="MB56" s="124"/>
      <c r="MC56" s="124"/>
      <c r="MD56" s="124"/>
      <c r="ME56" s="124"/>
      <c r="MF56" s="124"/>
      <c r="MG56" s="124"/>
      <c r="MH56" s="124"/>
      <c r="MI56" s="124"/>
      <c r="MJ56" s="124"/>
      <c r="MK56" s="124"/>
      <c r="ML56" s="124"/>
      <c r="MM56" s="124"/>
      <c r="MN56" s="124"/>
      <c r="MO56" s="124"/>
      <c r="MP56" s="124"/>
      <c r="MQ56" s="124"/>
      <c r="MR56" s="124"/>
      <c r="MS56" s="124"/>
      <c r="MT56" s="124"/>
      <c r="MU56" s="124"/>
      <c r="MV56" s="124"/>
      <c r="MW56" s="5"/>
      <c r="MX56" s="5"/>
      <c r="MY56" s="5"/>
      <c r="MZ56" s="25"/>
      <c r="NA56" s="25"/>
      <c r="NB56" s="24"/>
      <c r="NC56" s="2"/>
      <c r="ND56" s="121"/>
      <c r="NE56" s="122"/>
      <c r="NF56" s="122"/>
      <c r="NG56" s="122"/>
      <c r="NH56" s="122"/>
      <c r="NI56" s="122"/>
      <c r="NJ56" s="122"/>
      <c r="NK56" s="122"/>
      <c r="NL56" s="122"/>
      <c r="NM56" s="122"/>
      <c r="NN56" s="122"/>
      <c r="NO56" s="122"/>
      <c r="NP56" s="122"/>
      <c r="NQ56" s="122"/>
      <c r="NR56" s="123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21"/>
      <c r="NE57" s="122"/>
      <c r="NF57" s="122"/>
      <c r="NG57" s="122"/>
      <c r="NH57" s="122"/>
      <c r="NI57" s="122"/>
      <c r="NJ57" s="122"/>
      <c r="NK57" s="122"/>
      <c r="NL57" s="122"/>
      <c r="NM57" s="122"/>
      <c r="NN57" s="122"/>
      <c r="NO57" s="122"/>
      <c r="NP57" s="122"/>
      <c r="NQ57" s="122"/>
      <c r="NR57" s="123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21"/>
      <c r="NE58" s="122"/>
      <c r="NF58" s="122"/>
      <c r="NG58" s="122"/>
      <c r="NH58" s="122"/>
      <c r="NI58" s="122"/>
      <c r="NJ58" s="122"/>
      <c r="NK58" s="122"/>
      <c r="NL58" s="122"/>
      <c r="NM58" s="122"/>
      <c r="NN58" s="122"/>
      <c r="NO58" s="122"/>
      <c r="NP58" s="122"/>
      <c r="NQ58" s="122"/>
      <c r="NR58" s="123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21"/>
      <c r="NE59" s="122"/>
      <c r="NF59" s="122"/>
      <c r="NG59" s="122"/>
      <c r="NH59" s="122"/>
      <c r="NI59" s="122"/>
      <c r="NJ59" s="122"/>
      <c r="NK59" s="122"/>
      <c r="NL59" s="122"/>
      <c r="NM59" s="122"/>
      <c r="NN59" s="122"/>
      <c r="NO59" s="122"/>
      <c r="NP59" s="122"/>
      <c r="NQ59" s="122"/>
      <c r="NR59" s="123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21"/>
      <c r="NE60" s="122"/>
      <c r="NF60" s="122"/>
      <c r="NG60" s="122"/>
      <c r="NH60" s="122"/>
      <c r="NI60" s="122"/>
      <c r="NJ60" s="122"/>
      <c r="NK60" s="122"/>
      <c r="NL60" s="122"/>
      <c r="NM60" s="122"/>
      <c r="NN60" s="122"/>
      <c r="NO60" s="122"/>
      <c r="NP60" s="122"/>
      <c r="NQ60" s="122"/>
      <c r="NR60" s="123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21"/>
      <c r="NE61" s="122"/>
      <c r="NF61" s="122"/>
      <c r="NG61" s="122"/>
      <c r="NH61" s="122"/>
      <c r="NI61" s="122"/>
      <c r="NJ61" s="122"/>
      <c r="NK61" s="122"/>
      <c r="NL61" s="122"/>
      <c r="NM61" s="122"/>
      <c r="NN61" s="122"/>
      <c r="NO61" s="122"/>
      <c r="NP61" s="122"/>
      <c r="NQ61" s="122"/>
      <c r="NR61" s="123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21"/>
      <c r="NE62" s="122"/>
      <c r="NF62" s="122"/>
      <c r="NG62" s="122"/>
      <c r="NH62" s="122"/>
      <c r="NI62" s="122"/>
      <c r="NJ62" s="122"/>
      <c r="NK62" s="122"/>
      <c r="NL62" s="122"/>
      <c r="NM62" s="122"/>
      <c r="NN62" s="122"/>
      <c r="NO62" s="122"/>
      <c r="NP62" s="122"/>
      <c r="NQ62" s="122"/>
      <c r="NR62" s="123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9" t="s">
        <v>38</v>
      </c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21"/>
      <c r="NE63" s="122"/>
      <c r="NF63" s="122"/>
      <c r="NG63" s="122"/>
      <c r="NH63" s="122"/>
      <c r="NI63" s="122"/>
      <c r="NJ63" s="122"/>
      <c r="NK63" s="122"/>
      <c r="NL63" s="122"/>
      <c r="NM63" s="122"/>
      <c r="NN63" s="122"/>
      <c r="NO63" s="122"/>
      <c r="NP63" s="122"/>
      <c r="NQ63" s="122"/>
      <c r="NR63" s="123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5"/>
      <c r="NE64" s="126"/>
      <c r="NF64" s="126"/>
      <c r="NG64" s="126"/>
      <c r="NH64" s="126"/>
      <c r="NI64" s="126"/>
      <c r="NJ64" s="126"/>
      <c r="NK64" s="126"/>
      <c r="NL64" s="126"/>
      <c r="NM64" s="126"/>
      <c r="NN64" s="126"/>
      <c r="NO64" s="126"/>
      <c r="NP64" s="126"/>
      <c r="NQ64" s="126"/>
      <c r="NR64" s="12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33">
        <f>データ!CM7</f>
        <v>0</v>
      </c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  <c r="FM67" s="134"/>
      <c r="FN67" s="134"/>
      <c r="FO67" s="134"/>
      <c r="FP67" s="134"/>
      <c r="FQ67" s="134"/>
      <c r="FR67" s="134"/>
      <c r="FS67" s="134"/>
      <c r="FT67" s="134"/>
      <c r="FU67" s="134"/>
      <c r="FV67" s="134"/>
      <c r="FW67" s="13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6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37"/>
      <c r="FM68" s="137"/>
      <c r="FN68" s="137"/>
      <c r="FO68" s="137"/>
      <c r="FP68" s="137"/>
      <c r="FQ68" s="137"/>
      <c r="FR68" s="137"/>
      <c r="FS68" s="137"/>
      <c r="FT68" s="137"/>
      <c r="FU68" s="137"/>
      <c r="FV68" s="137"/>
      <c r="FW68" s="138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6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37"/>
      <c r="FM69" s="137"/>
      <c r="FN69" s="137"/>
      <c r="FO69" s="137"/>
      <c r="FP69" s="137"/>
      <c r="FQ69" s="137"/>
      <c r="FR69" s="137"/>
      <c r="FS69" s="137"/>
      <c r="FT69" s="137"/>
      <c r="FU69" s="137"/>
      <c r="FV69" s="137"/>
      <c r="FW69" s="138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9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0"/>
      <c r="FF70" s="140"/>
      <c r="FG70" s="140"/>
      <c r="FH70" s="140"/>
      <c r="FI70" s="140"/>
      <c r="FJ70" s="140"/>
      <c r="FK70" s="140"/>
      <c r="FL70" s="140"/>
      <c r="FM70" s="140"/>
      <c r="FN70" s="140"/>
      <c r="FO70" s="140"/>
      <c r="FP70" s="140"/>
      <c r="FQ70" s="140"/>
      <c r="FR70" s="140"/>
      <c r="FS70" s="140"/>
      <c r="FT70" s="140"/>
      <c r="FU70" s="140"/>
      <c r="FV70" s="140"/>
      <c r="FW70" s="141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9" t="s">
        <v>40</v>
      </c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42">
        <f>データ!$B$11</f>
        <v>40909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4"/>
      <c r="AG76" s="142">
        <f>データ!$C$11</f>
        <v>41275</v>
      </c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4"/>
      <c r="AV76" s="142">
        <f>データ!$D$11</f>
        <v>41640</v>
      </c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4"/>
      <c r="BK76" s="142">
        <f>データ!$E$11</f>
        <v>42005</v>
      </c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4"/>
      <c r="BZ76" s="142">
        <f>データ!$F$11</f>
        <v>42370</v>
      </c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4"/>
      <c r="CO76" s="5"/>
      <c r="CP76" s="5"/>
      <c r="CQ76" s="5"/>
      <c r="CR76" s="5"/>
      <c r="CS76" s="5"/>
      <c r="CT76" s="5"/>
      <c r="CU76" s="5"/>
      <c r="CV76" s="133">
        <f>データ!CN7</f>
        <v>930</v>
      </c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42">
        <f>データ!$B$11</f>
        <v>40909</v>
      </c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4"/>
      <c r="HA76" s="142">
        <f>データ!$C$11</f>
        <v>41275</v>
      </c>
      <c r="HB76" s="143"/>
      <c r="HC76" s="143"/>
      <c r="HD76" s="143"/>
      <c r="HE76" s="143"/>
      <c r="HF76" s="143"/>
      <c r="HG76" s="143"/>
      <c r="HH76" s="143"/>
      <c r="HI76" s="143"/>
      <c r="HJ76" s="143"/>
      <c r="HK76" s="143"/>
      <c r="HL76" s="143"/>
      <c r="HM76" s="143"/>
      <c r="HN76" s="143"/>
      <c r="HO76" s="144"/>
      <c r="HP76" s="142">
        <f>データ!$D$11</f>
        <v>41640</v>
      </c>
      <c r="HQ76" s="143"/>
      <c r="HR76" s="143"/>
      <c r="HS76" s="143"/>
      <c r="HT76" s="143"/>
      <c r="HU76" s="143"/>
      <c r="HV76" s="143"/>
      <c r="HW76" s="143"/>
      <c r="HX76" s="143"/>
      <c r="HY76" s="143"/>
      <c r="HZ76" s="143"/>
      <c r="IA76" s="143"/>
      <c r="IB76" s="143"/>
      <c r="IC76" s="143"/>
      <c r="ID76" s="144"/>
      <c r="IE76" s="142">
        <f>データ!$E$11</f>
        <v>42005</v>
      </c>
      <c r="IF76" s="143"/>
      <c r="IG76" s="143"/>
      <c r="IH76" s="143"/>
      <c r="II76" s="143"/>
      <c r="IJ76" s="143"/>
      <c r="IK76" s="143"/>
      <c r="IL76" s="143"/>
      <c r="IM76" s="143"/>
      <c r="IN76" s="143"/>
      <c r="IO76" s="143"/>
      <c r="IP76" s="143"/>
      <c r="IQ76" s="143"/>
      <c r="IR76" s="143"/>
      <c r="IS76" s="144"/>
      <c r="IT76" s="142">
        <f>データ!$F$11</f>
        <v>42370</v>
      </c>
      <c r="IU76" s="143"/>
      <c r="IV76" s="143"/>
      <c r="IW76" s="143"/>
      <c r="IX76" s="143"/>
      <c r="IY76" s="143"/>
      <c r="IZ76" s="143"/>
      <c r="JA76" s="143"/>
      <c r="JB76" s="143"/>
      <c r="JC76" s="143"/>
      <c r="JD76" s="143"/>
      <c r="JE76" s="143"/>
      <c r="JF76" s="143"/>
      <c r="JG76" s="143"/>
      <c r="JH76" s="14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42">
        <f>データ!$B$11</f>
        <v>40909</v>
      </c>
      <c r="KB76" s="143"/>
      <c r="KC76" s="143"/>
      <c r="KD76" s="143"/>
      <c r="KE76" s="143"/>
      <c r="KF76" s="143"/>
      <c r="KG76" s="143"/>
      <c r="KH76" s="143"/>
      <c r="KI76" s="143"/>
      <c r="KJ76" s="143"/>
      <c r="KK76" s="143"/>
      <c r="KL76" s="143"/>
      <c r="KM76" s="143"/>
      <c r="KN76" s="143"/>
      <c r="KO76" s="144"/>
      <c r="KP76" s="142">
        <f>データ!$C$11</f>
        <v>41275</v>
      </c>
      <c r="KQ76" s="143"/>
      <c r="KR76" s="143"/>
      <c r="KS76" s="143"/>
      <c r="KT76" s="143"/>
      <c r="KU76" s="143"/>
      <c r="KV76" s="143"/>
      <c r="KW76" s="143"/>
      <c r="KX76" s="143"/>
      <c r="KY76" s="143"/>
      <c r="KZ76" s="143"/>
      <c r="LA76" s="143"/>
      <c r="LB76" s="143"/>
      <c r="LC76" s="143"/>
      <c r="LD76" s="144"/>
      <c r="LE76" s="142">
        <f>データ!$D$11</f>
        <v>41640</v>
      </c>
      <c r="LF76" s="143"/>
      <c r="LG76" s="143"/>
      <c r="LH76" s="143"/>
      <c r="LI76" s="143"/>
      <c r="LJ76" s="143"/>
      <c r="LK76" s="143"/>
      <c r="LL76" s="143"/>
      <c r="LM76" s="143"/>
      <c r="LN76" s="143"/>
      <c r="LO76" s="143"/>
      <c r="LP76" s="143"/>
      <c r="LQ76" s="143"/>
      <c r="LR76" s="143"/>
      <c r="LS76" s="144"/>
      <c r="LT76" s="142">
        <f>データ!$E$11</f>
        <v>42005</v>
      </c>
      <c r="LU76" s="143"/>
      <c r="LV76" s="143"/>
      <c r="LW76" s="143"/>
      <c r="LX76" s="143"/>
      <c r="LY76" s="143"/>
      <c r="LZ76" s="143"/>
      <c r="MA76" s="143"/>
      <c r="MB76" s="143"/>
      <c r="MC76" s="143"/>
      <c r="MD76" s="143"/>
      <c r="ME76" s="143"/>
      <c r="MF76" s="143"/>
      <c r="MG76" s="143"/>
      <c r="MH76" s="144"/>
      <c r="MI76" s="142">
        <f>データ!$F$11</f>
        <v>42370</v>
      </c>
      <c r="MJ76" s="143"/>
      <c r="MK76" s="143"/>
      <c r="ML76" s="143"/>
      <c r="MM76" s="143"/>
      <c r="MN76" s="143"/>
      <c r="MO76" s="143"/>
      <c r="MP76" s="143"/>
      <c r="MQ76" s="143"/>
      <c r="MR76" s="143"/>
      <c r="MS76" s="143"/>
      <c r="MT76" s="143"/>
      <c r="MU76" s="143"/>
      <c r="MV76" s="143"/>
      <c r="MW76" s="144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45" t="s">
        <v>27</v>
      </c>
      <c r="J77" s="145"/>
      <c r="K77" s="145"/>
      <c r="L77" s="145"/>
      <c r="M77" s="145"/>
      <c r="N77" s="145"/>
      <c r="O77" s="145"/>
      <c r="P77" s="145"/>
      <c r="Q77" s="145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6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37"/>
      <c r="FM77" s="137"/>
      <c r="FN77" s="137"/>
      <c r="FO77" s="137"/>
      <c r="FP77" s="137"/>
      <c r="FQ77" s="137"/>
      <c r="FR77" s="137"/>
      <c r="FS77" s="137"/>
      <c r="FT77" s="137"/>
      <c r="FU77" s="137"/>
      <c r="FV77" s="137"/>
      <c r="FW77" s="138"/>
      <c r="FY77" s="5"/>
      <c r="FZ77" s="5"/>
      <c r="GA77" s="5"/>
      <c r="GB77" s="5"/>
      <c r="GC77" s="145" t="s">
        <v>27</v>
      </c>
      <c r="GD77" s="145"/>
      <c r="GE77" s="145"/>
      <c r="GF77" s="145"/>
      <c r="GG77" s="145"/>
      <c r="GH77" s="145"/>
      <c r="GI77" s="145"/>
      <c r="GJ77" s="145"/>
      <c r="GK77" s="145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45" t="s">
        <v>27</v>
      </c>
      <c r="JS77" s="145"/>
      <c r="JT77" s="145"/>
      <c r="JU77" s="145"/>
      <c r="JV77" s="145"/>
      <c r="JW77" s="145"/>
      <c r="JX77" s="145"/>
      <c r="JY77" s="145"/>
      <c r="JZ77" s="145"/>
      <c r="KA77" s="118">
        <f>データ!CZ7</f>
        <v>1476.8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1110.9000000000001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776.8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378.6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148.6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45" t="s">
        <v>29</v>
      </c>
      <c r="J78" s="145"/>
      <c r="K78" s="145"/>
      <c r="L78" s="145"/>
      <c r="M78" s="145"/>
      <c r="N78" s="145"/>
      <c r="O78" s="145"/>
      <c r="P78" s="145"/>
      <c r="Q78" s="145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6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37"/>
      <c r="FM78" s="137"/>
      <c r="FN78" s="137"/>
      <c r="FO78" s="137"/>
      <c r="FP78" s="137"/>
      <c r="FQ78" s="137"/>
      <c r="FR78" s="137"/>
      <c r="FS78" s="137"/>
      <c r="FT78" s="137"/>
      <c r="FU78" s="137"/>
      <c r="FV78" s="137"/>
      <c r="FW78" s="138"/>
      <c r="FY78" s="5"/>
      <c r="FZ78" s="5"/>
      <c r="GA78" s="5"/>
      <c r="GB78" s="5"/>
      <c r="GC78" s="145" t="s">
        <v>29</v>
      </c>
      <c r="GD78" s="145"/>
      <c r="GE78" s="145"/>
      <c r="GF78" s="145"/>
      <c r="GG78" s="145"/>
      <c r="GH78" s="145"/>
      <c r="GI78" s="145"/>
      <c r="GJ78" s="145"/>
      <c r="GK78" s="145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45" t="s">
        <v>29</v>
      </c>
      <c r="JS78" s="145"/>
      <c r="JT78" s="145"/>
      <c r="JU78" s="145"/>
      <c r="JV78" s="145"/>
      <c r="JW78" s="145"/>
      <c r="JX78" s="145"/>
      <c r="JY78" s="145"/>
      <c r="JZ78" s="145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9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1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4" t="s">
        <v>41</v>
      </c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4" t="s">
        <v>42</v>
      </c>
      <c r="GC80" s="124"/>
      <c r="GD80" s="124"/>
      <c r="GE80" s="124"/>
      <c r="GF80" s="124"/>
      <c r="GG80" s="124"/>
      <c r="GH80" s="124"/>
      <c r="GI80" s="124"/>
      <c r="GJ80" s="124"/>
      <c r="GK80" s="124"/>
      <c r="GL80" s="124"/>
      <c r="GM80" s="124"/>
      <c r="GN80" s="124"/>
      <c r="GO80" s="124"/>
      <c r="GP80" s="124"/>
      <c r="GQ80" s="124"/>
      <c r="GR80" s="124"/>
      <c r="GS80" s="124"/>
      <c r="GT80" s="124"/>
      <c r="GU80" s="124"/>
      <c r="GV80" s="124"/>
      <c r="GW80" s="124"/>
      <c r="GX80" s="124"/>
      <c r="GY80" s="124"/>
      <c r="GZ80" s="124"/>
      <c r="HA80" s="124"/>
      <c r="HB80" s="124"/>
      <c r="HC80" s="124"/>
      <c r="HD80" s="124"/>
      <c r="HE80" s="124"/>
      <c r="HF80" s="124"/>
      <c r="HG80" s="124"/>
      <c r="HH80" s="124"/>
      <c r="HI80" s="124"/>
      <c r="HJ80" s="124"/>
      <c r="HK80" s="124"/>
      <c r="HL80" s="124"/>
      <c r="HM80" s="124"/>
      <c r="HN80" s="124"/>
      <c r="HO80" s="124"/>
      <c r="HP80" s="124"/>
      <c r="HQ80" s="124"/>
      <c r="HR80" s="124"/>
      <c r="HS80" s="124"/>
      <c r="HT80" s="124"/>
      <c r="HU80" s="124"/>
      <c r="HV80" s="124"/>
      <c r="HW80" s="124"/>
      <c r="HX80" s="124"/>
      <c r="HY80" s="124"/>
      <c r="HZ80" s="124"/>
      <c r="IA80" s="124"/>
      <c r="IB80" s="124"/>
      <c r="IC80" s="124"/>
      <c r="ID80" s="124"/>
      <c r="IE80" s="124"/>
      <c r="IF80" s="124"/>
      <c r="IG80" s="124"/>
      <c r="IH80" s="124"/>
      <c r="II80" s="124"/>
      <c r="IJ80" s="124"/>
      <c r="IK80" s="124"/>
      <c r="IL80" s="124"/>
      <c r="IM80" s="124"/>
      <c r="IN80" s="124"/>
      <c r="IO80" s="124"/>
      <c r="IP80" s="124"/>
      <c r="IQ80" s="124"/>
      <c r="IR80" s="124"/>
      <c r="IS80" s="124"/>
      <c r="IT80" s="124"/>
      <c r="IU80" s="124"/>
      <c r="IV80" s="124"/>
      <c r="IW80" s="124"/>
      <c r="IX80" s="124"/>
      <c r="IY80" s="124"/>
      <c r="IZ80" s="124"/>
      <c r="JA80" s="124"/>
      <c r="JB80" s="124"/>
      <c r="JC80" s="124"/>
      <c r="JD80" s="124"/>
      <c r="JE80" s="124"/>
      <c r="JF80" s="124"/>
      <c r="JG80" s="124"/>
      <c r="JH80" s="124"/>
      <c r="JI80" s="124"/>
      <c r="JJ80" s="124"/>
      <c r="JK80" s="124"/>
      <c r="JL80" s="124"/>
      <c r="JM80" s="5"/>
      <c r="JN80" s="5"/>
      <c r="JO80" s="5"/>
      <c r="JP80" s="124" t="s">
        <v>43</v>
      </c>
      <c r="JQ80" s="124"/>
      <c r="JR80" s="124"/>
      <c r="JS80" s="124"/>
      <c r="JT80" s="124"/>
      <c r="JU80" s="124"/>
      <c r="JV80" s="124"/>
      <c r="JW80" s="124"/>
      <c r="JX80" s="124"/>
      <c r="JY80" s="124"/>
      <c r="JZ80" s="124"/>
      <c r="KA80" s="124"/>
      <c r="KB80" s="124"/>
      <c r="KC80" s="124"/>
      <c r="KD80" s="124"/>
      <c r="KE80" s="124"/>
      <c r="KF80" s="124"/>
      <c r="KG80" s="124"/>
      <c r="KH80" s="124"/>
      <c r="KI80" s="124"/>
      <c r="KJ80" s="124"/>
      <c r="KK80" s="124"/>
      <c r="KL80" s="124"/>
      <c r="KM80" s="124"/>
      <c r="KN80" s="124"/>
      <c r="KO80" s="124"/>
      <c r="KP80" s="124"/>
      <c r="KQ80" s="124"/>
      <c r="KR80" s="124"/>
      <c r="KS80" s="124"/>
      <c r="KT80" s="124"/>
      <c r="KU80" s="124"/>
      <c r="KV80" s="124"/>
      <c r="KW80" s="124"/>
      <c r="KX80" s="124"/>
      <c r="KY80" s="124"/>
      <c r="KZ80" s="124"/>
      <c r="LA80" s="124"/>
      <c r="LB80" s="124"/>
      <c r="LC80" s="124"/>
      <c r="LD80" s="124"/>
      <c r="LE80" s="124"/>
      <c r="LF80" s="124"/>
      <c r="LG80" s="124"/>
      <c r="LH80" s="124"/>
      <c r="LI80" s="124"/>
      <c r="LJ80" s="124"/>
      <c r="LK80" s="124"/>
      <c r="LL80" s="124"/>
      <c r="LM80" s="124"/>
      <c r="LN80" s="124"/>
      <c r="LO80" s="124"/>
      <c r="LP80" s="124"/>
      <c r="LQ80" s="124"/>
      <c r="LR80" s="124"/>
      <c r="LS80" s="124"/>
      <c r="LT80" s="124"/>
      <c r="LU80" s="124"/>
      <c r="LV80" s="124"/>
      <c r="LW80" s="124"/>
      <c r="LX80" s="124"/>
      <c r="LY80" s="124"/>
      <c r="LZ80" s="124"/>
      <c r="MA80" s="124"/>
      <c r="MB80" s="124"/>
      <c r="MC80" s="124"/>
      <c r="MD80" s="124"/>
      <c r="ME80" s="124"/>
      <c r="MF80" s="124"/>
      <c r="MG80" s="124"/>
      <c r="MH80" s="124"/>
      <c r="MI80" s="124"/>
      <c r="MJ80" s="124"/>
      <c r="MK80" s="124"/>
      <c r="ML80" s="124"/>
      <c r="MM80" s="124"/>
      <c r="MN80" s="124"/>
      <c r="MO80" s="124"/>
      <c r="MP80" s="124"/>
      <c r="MQ80" s="124"/>
      <c r="MR80" s="124"/>
      <c r="MS80" s="124"/>
      <c r="MT80" s="124"/>
      <c r="MU80" s="124"/>
      <c r="MV80" s="124"/>
      <c r="MW80" s="124"/>
      <c r="MX80" s="124"/>
      <c r="MY80" s="124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  <c r="BZ81" s="124"/>
      <c r="CA81" s="124"/>
      <c r="CB81" s="124"/>
      <c r="CC81" s="124"/>
      <c r="CD81" s="124"/>
      <c r="CE81" s="124"/>
      <c r="CF81" s="124"/>
      <c r="CG81" s="124"/>
      <c r="CH81" s="124"/>
      <c r="CI81" s="124"/>
      <c r="CJ81" s="124"/>
      <c r="CK81" s="124"/>
      <c r="CL81" s="124"/>
      <c r="CM81" s="124"/>
      <c r="CN81" s="124"/>
      <c r="CO81" s="124"/>
      <c r="CP81" s="124"/>
      <c r="CQ81" s="12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4"/>
      <c r="GC81" s="124"/>
      <c r="GD81" s="124"/>
      <c r="GE81" s="124"/>
      <c r="GF81" s="124"/>
      <c r="GG81" s="124"/>
      <c r="GH81" s="124"/>
      <c r="GI81" s="124"/>
      <c r="GJ81" s="124"/>
      <c r="GK81" s="124"/>
      <c r="GL81" s="124"/>
      <c r="GM81" s="124"/>
      <c r="GN81" s="124"/>
      <c r="GO81" s="124"/>
      <c r="GP81" s="124"/>
      <c r="GQ81" s="124"/>
      <c r="GR81" s="124"/>
      <c r="GS81" s="124"/>
      <c r="GT81" s="124"/>
      <c r="GU81" s="124"/>
      <c r="GV81" s="124"/>
      <c r="GW81" s="124"/>
      <c r="GX81" s="124"/>
      <c r="GY81" s="124"/>
      <c r="GZ81" s="124"/>
      <c r="HA81" s="124"/>
      <c r="HB81" s="124"/>
      <c r="HC81" s="124"/>
      <c r="HD81" s="124"/>
      <c r="HE81" s="124"/>
      <c r="HF81" s="124"/>
      <c r="HG81" s="124"/>
      <c r="HH81" s="124"/>
      <c r="HI81" s="124"/>
      <c r="HJ81" s="124"/>
      <c r="HK81" s="124"/>
      <c r="HL81" s="124"/>
      <c r="HM81" s="124"/>
      <c r="HN81" s="124"/>
      <c r="HO81" s="124"/>
      <c r="HP81" s="124"/>
      <c r="HQ81" s="124"/>
      <c r="HR81" s="124"/>
      <c r="HS81" s="124"/>
      <c r="HT81" s="124"/>
      <c r="HU81" s="124"/>
      <c r="HV81" s="124"/>
      <c r="HW81" s="124"/>
      <c r="HX81" s="124"/>
      <c r="HY81" s="124"/>
      <c r="HZ81" s="124"/>
      <c r="IA81" s="124"/>
      <c r="IB81" s="124"/>
      <c r="IC81" s="124"/>
      <c r="ID81" s="124"/>
      <c r="IE81" s="124"/>
      <c r="IF81" s="124"/>
      <c r="IG81" s="124"/>
      <c r="IH81" s="124"/>
      <c r="II81" s="124"/>
      <c r="IJ81" s="124"/>
      <c r="IK81" s="124"/>
      <c r="IL81" s="124"/>
      <c r="IM81" s="124"/>
      <c r="IN81" s="124"/>
      <c r="IO81" s="124"/>
      <c r="IP81" s="124"/>
      <c r="IQ81" s="124"/>
      <c r="IR81" s="124"/>
      <c r="IS81" s="124"/>
      <c r="IT81" s="124"/>
      <c r="IU81" s="124"/>
      <c r="IV81" s="124"/>
      <c r="IW81" s="124"/>
      <c r="IX81" s="124"/>
      <c r="IY81" s="124"/>
      <c r="IZ81" s="124"/>
      <c r="JA81" s="124"/>
      <c r="JB81" s="124"/>
      <c r="JC81" s="124"/>
      <c r="JD81" s="124"/>
      <c r="JE81" s="124"/>
      <c r="JF81" s="124"/>
      <c r="JG81" s="124"/>
      <c r="JH81" s="124"/>
      <c r="JI81" s="124"/>
      <c r="JJ81" s="124"/>
      <c r="JK81" s="124"/>
      <c r="JL81" s="124"/>
      <c r="JM81" s="5"/>
      <c r="JN81" s="5"/>
      <c r="JO81" s="5"/>
      <c r="JP81" s="124"/>
      <c r="JQ81" s="124"/>
      <c r="JR81" s="124"/>
      <c r="JS81" s="124"/>
      <c r="JT81" s="124"/>
      <c r="JU81" s="124"/>
      <c r="JV81" s="124"/>
      <c r="JW81" s="124"/>
      <c r="JX81" s="124"/>
      <c r="JY81" s="124"/>
      <c r="JZ81" s="124"/>
      <c r="KA81" s="124"/>
      <c r="KB81" s="124"/>
      <c r="KC81" s="124"/>
      <c r="KD81" s="124"/>
      <c r="KE81" s="124"/>
      <c r="KF81" s="124"/>
      <c r="KG81" s="124"/>
      <c r="KH81" s="124"/>
      <c r="KI81" s="124"/>
      <c r="KJ81" s="124"/>
      <c r="KK81" s="124"/>
      <c r="KL81" s="124"/>
      <c r="KM81" s="124"/>
      <c r="KN81" s="124"/>
      <c r="KO81" s="124"/>
      <c r="KP81" s="124"/>
      <c r="KQ81" s="124"/>
      <c r="KR81" s="124"/>
      <c r="KS81" s="124"/>
      <c r="KT81" s="124"/>
      <c r="KU81" s="124"/>
      <c r="KV81" s="124"/>
      <c r="KW81" s="124"/>
      <c r="KX81" s="124"/>
      <c r="KY81" s="124"/>
      <c r="KZ81" s="124"/>
      <c r="LA81" s="124"/>
      <c r="LB81" s="124"/>
      <c r="LC81" s="124"/>
      <c r="LD81" s="124"/>
      <c r="LE81" s="124"/>
      <c r="LF81" s="124"/>
      <c r="LG81" s="124"/>
      <c r="LH81" s="124"/>
      <c r="LI81" s="124"/>
      <c r="LJ81" s="124"/>
      <c r="LK81" s="124"/>
      <c r="LL81" s="124"/>
      <c r="LM81" s="124"/>
      <c r="LN81" s="124"/>
      <c r="LO81" s="124"/>
      <c r="LP81" s="124"/>
      <c r="LQ81" s="124"/>
      <c r="LR81" s="124"/>
      <c r="LS81" s="124"/>
      <c r="LT81" s="124"/>
      <c r="LU81" s="124"/>
      <c r="LV81" s="124"/>
      <c r="LW81" s="124"/>
      <c r="LX81" s="124"/>
      <c r="LY81" s="124"/>
      <c r="LZ81" s="124"/>
      <c r="MA81" s="124"/>
      <c r="MB81" s="124"/>
      <c r="MC81" s="124"/>
      <c r="MD81" s="124"/>
      <c r="ME81" s="124"/>
      <c r="MF81" s="124"/>
      <c r="MG81" s="124"/>
      <c r="MH81" s="124"/>
      <c r="MI81" s="124"/>
      <c r="MJ81" s="124"/>
      <c r="MK81" s="124"/>
      <c r="ML81" s="124"/>
      <c r="MM81" s="124"/>
      <c r="MN81" s="124"/>
      <c r="MO81" s="124"/>
      <c r="MP81" s="124"/>
      <c r="MQ81" s="124"/>
      <c r="MR81" s="124"/>
      <c r="MS81" s="124"/>
      <c r="MT81" s="124"/>
      <c r="MU81" s="124"/>
      <c r="MV81" s="124"/>
      <c r="MW81" s="124"/>
      <c r="MX81" s="124"/>
      <c r="MY81" s="124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30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2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9" t="s">
        <v>67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46" t="s">
        <v>72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53" t="s">
        <v>73</v>
      </c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4" t="s">
        <v>74</v>
      </c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 t="s">
        <v>75</v>
      </c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4" t="s">
        <v>76</v>
      </c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 t="s">
        <v>77</v>
      </c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5" t="s">
        <v>78</v>
      </c>
      <c r="CN4" s="155" t="s">
        <v>79</v>
      </c>
      <c r="CO4" s="146" t="s">
        <v>80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8"/>
      <c r="CZ4" s="153" t="s">
        <v>81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46" t="s">
        <v>82</v>
      </c>
      <c r="DL4" s="147"/>
      <c r="DM4" s="147"/>
      <c r="DN4" s="147"/>
      <c r="DO4" s="147"/>
      <c r="DP4" s="147"/>
      <c r="DQ4" s="147"/>
      <c r="DR4" s="147"/>
      <c r="DS4" s="147"/>
      <c r="DT4" s="147"/>
      <c r="DU4" s="148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6"/>
      <c r="CN5" s="156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282090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3</v>
      </c>
      <c r="H6" s="61" t="str">
        <f>SUBSTITUTE(H8,"　","")</f>
        <v>兵庫県豊岡市</v>
      </c>
      <c r="I6" s="61" t="str">
        <f t="shared" si="1"/>
        <v>出石庁舎南側駐車場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19</v>
      </c>
      <c r="S6" s="63" t="str">
        <f t="shared" si="1"/>
        <v>公共施設</v>
      </c>
      <c r="T6" s="63" t="str">
        <f t="shared" si="1"/>
        <v>無</v>
      </c>
      <c r="U6" s="64">
        <f t="shared" si="1"/>
        <v>2000</v>
      </c>
      <c r="V6" s="64">
        <f t="shared" si="1"/>
        <v>65</v>
      </c>
      <c r="W6" s="64">
        <f t="shared" si="1"/>
        <v>400</v>
      </c>
      <c r="X6" s="63" t="str">
        <f t="shared" si="1"/>
        <v>導入なし</v>
      </c>
      <c r="Y6" s="65">
        <f>IF(Y8="-",NA(),Y8)</f>
        <v>65.900000000000006</v>
      </c>
      <c r="Z6" s="65">
        <f t="shared" ref="Z6:AH6" si="2">IF(Z8="-",NA(),Z8)</f>
        <v>60.2</v>
      </c>
      <c r="AA6" s="65">
        <f t="shared" si="2"/>
        <v>60.4</v>
      </c>
      <c r="AB6" s="65">
        <f t="shared" si="2"/>
        <v>63.4</v>
      </c>
      <c r="AC6" s="65">
        <f t="shared" si="2"/>
        <v>70.599999999999994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36.4</v>
      </c>
      <c r="AK6" s="65">
        <f t="shared" ref="AK6:AS6" si="3">IF(AK8="-",NA(),AK8)</f>
        <v>29.3</v>
      </c>
      <c r="AL6" s="65">
        <f t="shared" si="3"/>
        <v>32.299999999999997</v>
      </c>
      <c r="AM6" s="65">
        <f t="shared" si="3"/>
        <v>21.5</v>
      </c>
      <c r="AN6" s="65">
        <f t="shared" si="3"/>
        <v>29.4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161</v>
      </c>
      <c r="AV6" s="66">
        <f t="shared" ref="AV6:BD6" si="4">IF(AV8="-",NA(),AV8)</f>
        <v>124</v>
      </c>
      <c r="AW6" s="66">
        <f t="shared" si="4"/>
        <v>153</v>
      </c>
      <c r="AX6" s="66">
        <f t="shared" si="4"/>
        <v>73</v>
      </c>
      <c r="AY6" s="66">
        <f t="shared" si="4"/>
        <v>99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99.6</v>
      </c>
      <c r="BG6" s="65">
        <f t="shared" ref="BG6:BO6" si="5">IF(BG8="-",NA(),BG8)</f>
        <v>97.1</v>
      </c>
      <c r="BH6" s="65">
        <f t="shared" si="5"/>
        <v>49.5</v>
      </c>
      <c r="BI6" s="65">
        <f t="shared" si="5"/>
        <v>98.5</v>
      </c>
      <c r="BJ6" s="65">
        <f t="shared" si="5"/>
        <v>95.5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4852</v>
      </c>
      <c r="BR6" s="66">
        <f t="shared" ref="BR6:BZ6" si="6">IF(BR8="-",NA(),BR8)</f>
        <v>4988</v>
      </c>
      <c r="BS6" s="66">
        <f t="shared" si="6"/>
        <v>2663</v>
      </c>
      <c r="BT6" s="66">
        <f t="shared" si="6"/>
        <v>6822</v>
      </c>
      <c r="BU6" s="66">
        <f t="shared" si="6"/>
        <v>6597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930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1476.8</v>
      </c>
      <c r="DA6" s="65">
        <f t="shared" ref="DA6:DI6" si="8">IF(DA8="-",NA(),DA8)</f>
        <v>1110.9000000000001</v>
      </c>
      <c r="DB6" s="65">
        <f t="shared" si="8"/>
        <v>776.8</v>
      </c>
      <c r="DC6" s="65">
        <f t="shared" si="8"/>
        <v>378.6</v>
      </c>
      <c r="DD6" s="65">
        <f t="shared" si="8"/>
        <v>148.6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156.9</v>
      </c>
      <c r="DL6" s="65">
        <f t="shared" ref="DL6:DT6" si="9">IF(DL8="-",NA(),DL8)</f>
        <v>164.6</v>
      </c>
      <c r="DM6" s="65">
        <f t="shared" si="9"/>
        <v>170.8</v>
      </c>
      <c r="DN6" s="65">
        <f t="shared" si="9"/>
        <v>204.6</v>
      </c>
      <c r="DO6" s="65">
        <f t="shared" si="9"/>
        <v>209.2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282090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3</v>
      </c>
      <c r="H7" s="61" t="str">
        <f t="shared" si="10"/>
        <v>兵庫県　豊岡市</v>
      </c>
      <c r="I7" s="61" t="str">
        <f t="shared" si="10"/>
        <v>出石庁舎南側駐車場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19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2000</v>
      </c>
      <c r="V7" s="64">
        <f t="shared" si="10"/>
        <v>65</v>
      </c>
      <c r="W7" s="64">
        <f t="shared" si="10"/>
        <v>400</v>
      </c>
      <c r="X7" s="63" t="str">
        <f t="shared" si="10"/>
        <v>導入なし</v>
      </c>
      <c r="Y7" s="65">
        <f>Y8</f>
        <v>65.900000000000006</v>
      </c>
      <c r="Z7" s="65">
        <f t="shared" ref="Z7:AH7" si="11">Z8</f>
        <v>60.2</v>
      </c>
      <c r="AA7" s="65">
        <f t="shared" si="11"/>
        <v>60.4</v>
      </c>
      <c r="AB7" s="65">
        <f t="shared" si="11"/>
        <v>63.4</v>
      </c>
      <c r="AC7" s="65">
        <f t="shared" si="11"/>
        <v>70.599999999999994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36.4</v>
      </c>
      <c r="AK7" s="65">
        <f t="shared" ref="AK7:AS7" si="12">AK8</f>
        <v>29.3</v>
      </c>
      <c r="AL7" s="65">
        <f t="shared" si="12"/>
        <v>32.299999999999997</v>
      </c>
      <c r="AM7" s="65">
        <f t="shared" si="12"/>
        <v>21.5</v>
      </c>
      <c r="AN7" s="65">
        <f t="shared" si="12"/>
        <v>29.4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161</v>
      </c>
      <c r="AV7" s="66">
        <f t="shared" ref="AV7:BD7" si="13">AV8</f>
        <v>124</v>
      </c>
      <c r="AW7" s="66">
        <f t="shared" si="13"/>
        <v>153</v>
      </c>
      <c r="AX7" s="66">
        <f t="shared" si="13"/>
        <v>73</v>
      </c>
      <c r="AY7" s="66">
        <f t="shared" si="13"/>
        <v>99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99.6</v>
      </c>
      <c r="BG7" s="65">
        <f t="shared" ref="BG7:BO7" si="14">BG8</f>
        <v>97.1</v>
      </c>
      <c r="BH7" s="65">
        <f t="shared" si="14"/>
        <v>49.5</v>
      </c>
      <c r="BI7" s="65">
        <f t="shared" si="14"/>
        <v>98.5</v>
      </c>
      <c r="BJ7" s="65">
        <f t="shared" si="14"/>
        <v>95.5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4852</v>
      </c>
      <c r="BR7" s="66">
        <f t="shared" ref="BR7:BZ7" si="15">BR8</f>
        <v>4988</v>
      </c>
      <c r="BS7" s="66">
        <f t="shared" si="15"/>
        <v>2663</v>
      </c>
      <c r="BT7" s="66">
        <f t="shared" si="15"/>
        <v>6822</v>
      </c>
      <c r="BU7" s="66">
        <f t="shared" si="15"/>
        <v>6597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113</v>
      </c>
      <c r="CL7" s="62"/>
      <c r="CM7" s="64">
        <f>CM8</f>
        <v>0</v>
      </c>
      <c r="CN7" s="64">
        <f>CN8</f>
        <v>930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1476.8</v>
      </c>
      <c r="DA7" s="65">
        <f t="shared" ref="DA7:DI7" si="16">DA8</f>
        <v>1110.9000000000001</v>
      </c>
      <c r="DB7" s="65">
        <f t="shared" si="16"/>
        <v>776.8</v>
      </c>
      <c r="DC7" s="65">
        <f t="shared" si="16"/>
        <v>378.6</v>
      </c>
      <c r="DD7" s="65">
        <f t="shared" si="16"/>
        <v>148.6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156.9</v>
      </c>
      <c r="DL7" s="65">
        <f t="shared" ref="DL7:DT7" si="17">DL8</f>
        <v>164.6</v>
      </c>
      <c r="DM7" s="65">
        <f t="shared" si="17"/>
        <v>170.8</v>
      </c>
      <c r="DN7" s="65">
        <f t="shared" si="17"/>
        <v>204.6</v>
      </c>
      <c r="DO7" s="65">
        <f t="shared" si="17"/>
        <v>209.2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282090</v>
      </c>
      <c r="D8" s="68">
        <v>47</v>
      </c>
      <c r="E8" s="68">
        <v>14</v>
      </c>
      <c r="F8" s="68">
        <v>0</v>
      </c>
      <c r="G8" s="68">
        <v>3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19</v>
      </c>
      <c r="S8" s="70" t="s">
        <v>123</v>
      </c>
      <c r="T8" s="70" t="s">
        <v>124</v>
      </c>
      <c r="U8" s="71">
        <v>2000</v>
      </c>
      <c r="V8" s="71">
        <v>65</v>
      </c>
      <c r="W8" s="71">
        <v>400</v>
      </c>
      <c r="X8" s="70" t="s">
        <v>125</v>
      </c>
      <c r="Y8" s="72">
        <v>65.900000000000006</v>
      </c>
      <c r="Z8" s="72">
        <v>60.2</v>
      </c>
      <c r="AA8" s="72">
        <v>60.4</v>
      </c>
      <c r="AB8" s="72">
        <v>63.4</v>
      </c>
      <c r="AC8" s="72">
        <v>70.599999999999994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36.4</v>
      </c>
      <c r="AK8" s="72">
        <v>29.3</v>
      </c>
      <c r="AL8" s="72">
        <v>32.299999999999997</v>
      </c>
      <c r="AM8" s="72">
        <v>21.5</v>
      </c>
      <c r="AN8" s="72">
        <v>29.4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161</v>
      </c>
      <c r="AV8" s="73">
        <v>124</v>
      </c>
      <c r="AW8" s="73">
        <v>153</v>
      </c>
      <c r="AX8" s="73">
        <v>73</v>
      </c>
      <c r="AY8" s="73">
        <v>99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99.6</v>
      </c>
      <c r="BG8" s="72">
        <v>97.1</v>
      </c>
      <c r="BH8" s="72">
        <v>49.5</v>
      </c>
      <c r="BI8" s="72">
        <v>98.5</v>
      </c>
      <c r="BJ8" s="72">
        <v>95.5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4852</v>
      </c>
      <c r="BR8" s="73">
        <v>4988</v>
      </c>
      <c r="BS8" s="73">
        <v>2663</v>
      </c>
      <c r="BT8" s="74">
        <v>6822</v>
      </c>
      <c r="BU8" s="74">
        <v>6597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>
        <v>930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1476.8</v>
      </c>
      <c r="DA8" s="72">
        <v>1110.9000000000001</v>
      </c>
      <c r="DB8" s="72">
        <v>776.8</v>
      </c>
      <c r="DC8" s="72">
        <v>378.6</v>
      </c>
      <c r="DD8" s="72">
        <v>148.6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156.9</v>
      </c>
      <c r="DL8" s="72">
        <v>164.6</v>
      </c>
      <c r="DM8" s="72">
        <v>170.8</v>
      </c>
      <c r="DN8" s="72">
        <v>204.6</v>
      </c>
      <c r="DO8" s="72">
        <v>209.2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dcterms:created xsi:type="dcterms:W3CDTF">2018-02-09T01:50:28Z</dcterms:created>
  <dcterms:modified xsi:type="dcterms:W3CDTF">2018-05-24T01:02:23Z</dcterms:modified>
  <cp:category/>
</cp:coreProperties>
</file>