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下水\02 決算統計\01 経営比較分析表\20170213【兵庫県市町振興課・重要】下水道事業に係る「経営比較分析表」の分析等について 添付ファイル有り\02 回答\"/>
    </mc:Choice>
  </mc:AlternateContent>
  <workbookProtection workbookAlgorithmName="SHA-512" workbookHashValue="6ceyk+VCVevBlqDDnNZBLDY6rOrASMc0WozwzQ7sfLwJr7m8sOh5jPJQ8W9O/EEQv6hiEcHubKH8i4LoicgrMQ==" workbookSaltValue="lY0KlqExlnlZLJj2MIudQg==" workbookSpinCount="100000" lockStructure="1"/>
  <bookViews>
    <workbookView xWindow="0" yWindow="15" windowWidth="20730" windowHeight="939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<sst xmlns="http://schemas.openxmlformats.org/spreadsheetml/2006/main" count="221" uniqueCount="111">
  <si>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</si>
  <si>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</si>
  <si>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</si>
  <si>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</si>
  <si>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</si>
  <si>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</si>
  <si>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</si>
  <si>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</si>
  <si>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</si>
  <si>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</si>
  <si>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</si>
  <si>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</si>
  <si>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</si>
  <si>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</si>
  <si>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</si>
  <si>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</si>
  <si>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</si>
  <si>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</si>
  <si>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</si>
  <si>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</si>
  <si>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</si>
  <si>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</si>
  <si>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</si>
  <si>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</si>
  <si>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</si>
  <si>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</si>
  <si>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</si>
  <si>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</si>
  <si>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</si>
  <si>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</si>
  <si>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</si>
  <si>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</si>
  <si>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</si>
  <si>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</si>
  <si>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</si>
  <si>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</si>
  <si>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</si>
  <si>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</si>
  <si>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</si>
  <si>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</si>
  <si>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</si>
  <si>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</si>
  <si>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</si>
  <si>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</si>
  <si>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</si>
  <si>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</si>
  <si>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</si>
  <si>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</si>
  <si>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</si>
  <si>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</si>
  <si>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</si>
  <si>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</si>
  <si>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</si>
  <si>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</si>
  <si>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</si>
  <si>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</si>
  <si>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</si>
  <si>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</si>
  <si>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</si>
  <si>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</si>
  <si>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</si>
  <si>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</si>
  <si>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</si>
  <si>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</si>
  <si>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</si>
  <si>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</si>
  <si>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</si>
  <si>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</si>
  <si>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</si>
  <si>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</si>
  <si>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</si>
  <si>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</si>
  <si>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</si>
  <si>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</si>
  <si>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</si>
  <si>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</si>
  <si>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</si>
  <si>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</si>
  <si>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</si>
  <si>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</si>
  <si>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</si>
  <si>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</si>
  <si>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</si>
  <si>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</si>
  <si>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</si>
  <si>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</si>
  <si>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</si>
  <si>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</si>
  <si>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</si>
  <si>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</si>
  <si>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</si>
  <si>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</si>
  <si>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</si>
  <si>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</si>
  <si>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</si>
  <si>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</si>
  <si>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</si>
  <si>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</si>
  <si>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</si>
  <si>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</si>
  <si>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</si>
  <si>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</si>
  <si>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</si>
  <si>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</si>
  <si>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</si>
  <si>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</si>
  <si>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</si>
  <si>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</si>
  <si>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平成27年度単年度の収益的収支比率は、65.27％となっており、平成26年度に比べ△8.48％となった。また、過去５年間平均は、74.62％となっており、今後も経営健全化に向けた取組みが必要です。
　企業債残高対事業規模比率は類似団体と比較して低い数値でありますが、公費負担の増加は、町全体の財政状況に影響があるため、企業債残高については、注視する必要があります。
　料金収入の適切性を示す経費回収率は、平成27年度単年度では99.52％であり、前年度と比べ1.22%改善し、全国平均を上回っています。これは維持管理費(主に修繕)が平成26年度と比較し、減少したことが要因ですが、料金収入も減少しているため、今後も適正な使用料収入を確保できるよう努めます。
　費用の効率性を示す汚水処理原価は、年度ごとの比較でみると、汚水処理費のうち修繕費の規模の大小が数値増減に影響しており、各年度の修繕規模が大きい場合、経費回収率は低く、汚水処理原価は高くなっています。
　施設利用率は類似団体より高く、処理施設として施設処理能力には、まだ余裕がある状況と言えます。
　水洗化率は平成27年度単年度では94.49％で、平成26年度に比べ0.26%改善していますが、安定的な使用料収入の確保のためにも、今後も水洗化へのPRが必要です。</t>
    <rPh sb="1" eb="3">
      <t>ヘイセイ</t>
    </rPh>
    <rPh sb="5" eb="7">
      <t>ネンド</t>
    </rPh>
    <rPh sb="7" eb="10">
      <t>タンネンド</t>
    </rPh>
    <rPh sb="11" eb="14">
      <t>シュウエキテキ</t>
    </rPh>
    <rPh sb="14" eb="16">
      <t>シュウシ</t>
    </rPh>
    <rPh sb="16" eb="18">
      <t>ヒリツ</t>
    </rPh>
    <rPh sb="33" eb="35">
      <t>ヘイセイ</t>
    </rPh>
    <rPh sb="37" eb="39">
      <t>ネンド</t>
    </rPh>
    <rPh sb="40" eb="41">
      <t>クラ</t>
    </rPh>
    <rPh sb="56" eb="58">
      <t>カコ</t>
    </rPh>
    <rPh sb="59" eb="61">
      <t>ネンカン</t>
    </rPh>
    <rPh sb="61" eb="63">
      <t>ヘイキン</t>
    </rPh>
    <rPh sb="78" eb="80">
      <t>コンゴ</t>
    </rPh>
    <rPh sb="81" eb="83">
      <t>ケイエイ</t>
    </rPh>
    <rPh sb="83" eb="86">
      <t>ケンゼンカ</t>
    </rPh>
    <rPh sb="87" eb="88">
      <t>ム</t>
    </rPh>
    <rPh sb="90" eb="91">
      <t>ト</t>
    </rPh>
    <rPh sb="91" eb="92">
      <t>ク</t>
    </rPh>
    <rPh sb="94" eb="96">
      <t>ヒツヨウ</t>
    </rPh>
    <rPh sb="102" eb="104">
      <t>キギョウ</t>
    </rPh>
    <rPh sb="104" eb="105">
      <t>サイ</t>
    </rPh>
    <rPh sb="105" eb="107">
      <t>ザンダカ</t>
    </rPh>
    <rPh sb="107" eb="108">
      <t>タイ</t>
    </rPh>
    <rPh sb="108" eb="110">
      <t>ジギョウ</t>
    </rPh>
    <rPh sb="110" eb="112">
      <t>キボ</t>
    </rPh>
    <rPh sb="112" eb="114">
      <t>ヒリツ</t>
    </rPh>
    <rPh sb="115" eb="117">
      <t>ルイジ</t>
    </rPh>
    <rPh sb="117" eb="119">
      <t>ダンタイ</t>
    </rPh>
    <rPh sb="120" eb="122">
      <t>ヒカク</t>
    </rPh>
    <rPh sb="124" eb="125">
      <t>ヒク</t>
    </rPh>
    <rPh sb="126" eb="128">
      <t>スウチ</t>
    </rPh>
    <rPh sb="135" eb="137">
      <t>コウヒ</t>
    </rPh>
    <rPh sb="137" eb="139">
      <t>フタン</t>
    </rPh>
    <rPh sb="140" eb="142">
      <t>ゾウカ</t>
    </rPh>
    <rPh sb="144" eb="145">
      <t>マチ</t>
    </rPh>
    <rPh sb="145" eb="147">
      <t>ゼンタイ</t>
    </rPh>
    <rPh sb="148" eb="150">
      <t>ザイセイ</t>
    </rPh>
    <rPh sb="150" eb="152">
      <t>ジョウキョウ</t>
    </rPh>
    <rPh sb="153" eb="155">
      <t>エイキョウ</t>
    </rPh>
    <rPh sb="161" eb="163">
      <t>キギョウ</t>
    </rPh>
    <rPh sb="163" eb="164">
      <t>サイ</t>
    </rPh>
    <rPh sb="164" eb="166">
      <t>ザンダカ</t>
    </rPh>
    <rPh sb="172" eb="174">
      <t>チュウシ</t>
    </rPh>
    <rPh sb="176" eb="178">
      <t>ヒツヨウ</t>
    </rPh>
    <rPh sb="205" eb="207">
      <t>ヘイセイ</t>
    </rPh>
    <rPh sb="209" eb="211">
      <t>ネンド</t>
    </rPh>
    <rPh sb="211" eb="214">
      <t>タンネンド</t>
    </rPh>
    <rPh sb="226" eb="229">
      <t>ゼンネンド</t>
    </rPh>
    <rPh sb="230" eb="231">
      <t>クラ</t>
    </rPh>
    <rPh sb="237" eb="239">
      <t>カイゼン</t>
    </rPh>
    <rPh sb="241" eb="243">
      <t>ゼンコク</t>
    </rPh>
    <rPh sb="243" eb="245">
      <t>ヘイキン</t>
    </rPh>
    <rPh sb="246" eb="248">
      <t>ウワマワ</t>
    </rPh>
    <rPh sb="257" eb="259">
      <t>イジ</t>
    </rPh>
    <rPh sb="259" eb="261">
      <t>カンリ</t>
    </rPh>
    <rPh sb="261" eb="262">
      <t>ヒ</t>
    </rPh>
    <rPh sb="263" eb="264">
      <t>オモ</t>
    </rPh>
    <rPh sb="265" eb="267">
      <t>シュウゼン</t>
    </rPh>
    <rPh sb="269" eb="271">
      <t>ヘイセイ</t>
    </rPh>
    <rPh sb="273" eb="275">
      <t>ネンド</t>
    </rPh>
    <rPh sb="276" eb="278">
      <t>ヒカク</t>
    </rPh>
    <rPh sb="280" eb="282">
      <t>ゲンショウ</t>
    </rPh>
    <rPh sb="287" eb="289">
      <t>ヨウイン</t>
    </rPh>
    <rPh sb="293" eb="295">
      <t>リョウキン</t>
    </rPh>
    <rPh sb="295" eb="297">
      <t>シュウニュウ</t>
    </rPh>
    <rPh sb="298" eb="300">
      <t>ゲンショウ</t>
    </rPh>
    <rPh sb="307" eb="309">
      <t>コンゴ</t>
    </rPh>
    <rPh sb="310" eb="312">
      <t>テキセイ</t>
    </rPh>
    <rPh sb="313" eb="316">
      <t>シヨウリョウ</t>
    </rPh>
    <rPh sb="316" eb="318">
      <t>シュウニュウ</t>
    </rPh>
    <rPh sb="319" eb="321">
      <t>カクホ</t>
    </rPh>
    <rPh sb="326" eb="327">
      <t>ツト</t>
    </rPh>
    <rPh sb="351" eb="353">
      <t>ネンド</t>
    </rPh>
    <rPh sb="356" eb="358">
      <t>ヒカク</t>
    </rPh>
    <rPh sb="363" eb="365">
      <t>オスイ</t>
    </rPh>
    <rPh sb="365" eb="367">
      <t>ショリ</t>
    </rPh>
    <rPh sb="367" eb="368">
      <t>ヒ</t>
    </rPh>
    <rPh sb="371" eb="374">
      <t>シュウゼンヒ</t>
    </rPh>
    <rPh sb="375" eb="377">
      <t>キボ</t>
    </rPh>
    <rPh sb="378" eb="380">
      <t>ダイショウ</t>
    </rPh>
    <rPh sb="381" eb="383">
      <t>スウチ</t>
    </rPh>
    <rPh sb="383" eb="385">
      <t>ゾウゲン</t>
    </rPh>
    <rPh sb="386" eb="388">
      <t>エイキョウ</t>
    </rPh>
    <rPh sb="393" eb="394">
      <t>カク</t>
    </rPh>
    <rPh sb="394" eb="396">
      <t>ネンド</t>
    </rPh>
    <rPh sb="397" eb="399">
      <t>シュウゼン</t>
    </rPh>
    <rPh sb="399" eb="401">
      <t>キボ</t>
    </rPh>
    <rPh sb="402" eb="403">
      <t>オオ</t>
    </rPh>
    <rPh sb="405" eb="407">
      <t>バアイ</t>
    </rPh>
    <rPh sb="408" eb="410">
      <t>ケイヒ</t>
    </rPh>
    <rPh sb="410" eb="412">
      <t>カイシュウ</t>
    </rPh>
    <rPh sb="412" eb="413">
      <t>リツ</t>
    </rPh>
    <rPh sb="414" eb="415">
      <t>ヒク</t>
    </rPh>
    <rPh sb="417" eb="419">
      <t>オスイ</t>
    </rPh>
    <rPh sb="419" eb="421">
      <t>ショリ</t>
    </rPh>
    <rPh sb="421" eb="423">
      <t>ゲンカ</t>
    </rPh>
    <rPh sb="424" eb="425">
      <t>タカ</t>
    </rPh>
    <rPh sb="436" eb="438">
      <t>シセツ</t>
    </rPh>
    <rPh sb="438" eb="441">
      <t>リヨウリツ</t>
    </rPh>
    <rPh sb="442" eb="444">
      <t>ルイジ</t>
    </rPh>
    <rPh sb="444" eb="446">
      <t>ダンタイ</t>
    </rPh>
    <rPh sb="448" eb="449">
      <t>タカ</t>
    </rPh>
    <rPh sb="451" eb="453">
      <t>ショリ</t>
    </rPh>
    <rPh sb="453" eb="455">
      <t>シセツ</t>
    </rPh>
    <rPh sb="458" eb="460">
      <t>シセツ</t>
    </rPh>
    <rPh sb="460" eb="462">
      <t>ショリ</t>
    </rPh>
    <rPh sb="462" eb="464">
      <t>ノウリョク</t>
    </rPh>
    <rPh sb="469" eb="471">
      <t>ヨユウ</t>
    </rPh>
    <rPh sb="474" eb="476">
      <t>ジョウキョウ</t>
    </rPh>
    <rPh sb="477" eb="478">
      <t>イ</t>
    </rPh>
    <rPh sb="485" eb="488">
      <t>スイセンカ</t>
    </rPh>
    <rPh sb="488" eb="489">
      <t>リツ</t>
    </rPh>
    <rPh sb="490" eb="492">
      <t>ヘイセイ</t>
    </rPh>
    <rPh sb="494" eb="496">
      <t>ネンド</t>
    </rPh>
    <rPh sb="496" eb="499">
      <t>タンネンド</t>
    </rPh>
    <rPh sb="509" eb="511">
      <t>ヘイセイ</t>
    </rPh>
    <rPh sb="513" eb="515">
      <t>ネンド</t>
    </rPh>
    <rPh sb="516" eb="517">
      <t>クラ</t>
    </rPh>
    <rPh sb="523" eb="525">
      <t>カイゼン</t>
    </rPh>
    <rPh sb="532" eb="535">
      <t>アンテイテキ</t>
    </rPh>
    <rPh sb="536" eb="539">
      <t>シヨウリョウ</t>
    </rPh>
    <rPh sb="539" eb="541">
      <t>シュウニュウ</t>
    </rPh>
    <rPh sb="542" eb="544">
      <t>カクホ</t>
    </rPh>
    <rPh sb="550" eb="552">
      <t>コンゴ</t>
    </rPh>
    <rPh sb="553" eb="556">
      <t>スイセンカ</t>
    </rPh>
    <rPh sb="561" eb="563">
      <t>ヒツヨウ</t>
    </rPh>
    <phoneticPr fontId="4"/>
  </si>
  <si>
    <t xml:space="preserve"> 老朽化対策については、H26年度及びＨ27年度に策定した長寿命化計画により、施設・管渠の現状を把握し、限られた財源の中で、効率的に老朽化施設の延命化を図る予定です。</t>
    <rPh sb="1" eb="4">
      <t>ロウキュウカ</t>
    </rPh>
    <rPh sb="4" eb="6">
      <t>タイサク</t>
    </rPh>
    <rPh sb="15" eb="17">
      <t>ネンド</t>
    </rPh>
    <rPh sb="17" eb="18">
      <t>オヨ</t>
    </rPh>
    <rPh sb="22" eb="24">
      <t>ネンド</t>
    </rPh>
    <rPh sb="25" eb="27">
      <t>サクテイ</t>
    </rPh>
    <rPh sb="29" eb="30">
      <t>チョウ</t>
    </rPh>
    <rPh sb="30" eb="32">
      <t>ジュミョウ</t>
    </rPh>
    <rPh sb="32" eb="33">
      <t>カ</t>
    </rPh>
    <rPh sb="33" eb="35">
      <t>ケイカク</t>
    </rPh>
    <rPh sb="39" eb="41">
      <t>シセツ</t>
    </rPh>
    <rPh sb="42" eb="44">
      <t>カンキョ</t>
    </rPh>
    <rPh sb="45" eb="47">
      <t>ゲンジョウ</t>
    </rPh>
    <rPh sb="48" eb="50">
      <t>ハアク</t>
    </rPh>
    <rPh sb="52" eb="53">
      <t>カギ</t>
    </rPh>
    <rPh sb="56" eb="58">
      <t>ザイゲン</t>
    </rPh>
    <rPh sb="59" eb="60">
      <t>ナカ</t>
    </rPh>
    <rPh sb="62" eb="65">
      <t>コウリツテキ</t>
    </rPh>
    <rPh sb="66" eb="68">
      <t>ロウキュウ</t>
    </rPh>
    <rPh sb="68" eb="69">
      <t>カ</t>
    </rPh>
    <rPh sb="69" eb="71">
      <t>シセツ</t>
    </rPh>
    <rPh sb="72" eb="74">
      <t>エンメイ</t>
    </rPh>
    <rPh sb="74" eb="75">
      <t>カ</t>
    </rPh>
    <rPh sb="76" eb="77">
      <t>ハカ</t>
    </rPh>
    <rPh sb="78" eb="80">
      <t>ヨテイ</t>
    </rPh>
    <phoneticPr fontId="4"/>
  </si>
  <si>
    <t>　公共下水道事業においては、過去の投資のために借入した地方債の残高が高い水準であり、今後も将来世代の地方債償還金の負担の増大を考慮し、計画的に老朽化した施設の延命化を図っていく必要があります。
　さらに今後は、人口減少により有収水量の増加も大幅に見込めないため、より一層安定的に使用料を確保するために水洗化人口の増加を図ります。
　また、経営改善のため、経営戦略の策定を行い、経営の効率化を目指し、経営状況を注視した上で、地方公営企業法適用による公営企業会計への移行などにより、健全な経営化に向けて、適切な使用料の設定などを検討していきます。</t>
    <rPh sb="1" eb="3">
      <t>コウキョウ</t>
    </rPh>
    <rPh sb="3" eb="5">
      <t>ゲスイ</t>
    </rPh>
    <rPh sb="5" eb="6">
      <t>ドウ</t>
    </rPh>
    <rPh sb="6" eb="8">
      <t>ジギョウ</t>
    </rPh>
    <rPh sb="14" eb="16">
      <t>カコ</t>
    </rPh>
    <rPh sb="17" eb="19">
      <t>トウシ</t>
    </rPh>
    <rPh sb="23" eb="25">
      <t>カリイレ</t>
    </rPh>
    <rPh sb="27" eb="29">
      <t>チホウ</t>
    </rPh>
    <rPh sb="29" eb="30">
      <t>サイ</t>
    </rPh>
    <rPh sb="31" eb="33">
      <t>ザンダカ</t>
    </rPh>
    <rPh sb="34" eb="35">
      <t>タカ</t>
    </rPh>
    <rPh sb="36" eb="38">
      <t>スイジュン</t>
    </rPh>
    <rPh sb="42" eb="44">
      <t>コンゴ</t>
    </rPh>
    <rPh sb="45" eb="47">
      <t>ショウライ</t>
    </rPh>
    <rPh sb="47" eb="49">
      <t>セダイ</t>
    </rPh>
    <rPh sb="50" eb="53">
      <t>チホウサイ</t>
    </rPh>
    <rPh sb="53" eb="56">
      <t>ショウカンキン</t>
    </rPh>
    <rPh sb="57" eb="59">
      <t>フタン</t>
    </rPh>
    <rPh sb="60" eb="62">
      <t>ゾウダイ</t>
    </rPh>
    <rPh sb="63" eb="65">
      <t>コウリョ</t>
    </rPh>
    <rPh sb="67" eb="69">
      <t>ケイカク</t>
    </rPh>
    <rPh sb="69" eb="70">
      <t>テキ</t>
    </rPh>
    <rPh sb="71" eb="74">
      <t>ロウキュウカ</t>
    </rPh>
    <rPh sb="76" eb="78">
      <t>シセツ</t>
    </rPh>
    <rPh sb="79" eb="81">
      <t>エンメイ</t>
    </rPh>
    <rPh sb="81" eb="82">
      <t>カ</t>
    </rPh>
    <rPh sb="83" eb="84">
      <t>ハカ</t>
    </rPh>
    <rPh sb="88" eb="90">
      <t>ヒツヨウ</t>
    </rPh>
    <rPh sb="101" eb="103">
      <t>コンゴ</t>
    </rPh>
    <rPh sb="105" eb="107">
      <t>ジンコウ</t>
    </rPh>
    <rPh sb="107" eb="109">
      <t>ゲンショウ</t>
    </rPh>
    <rPh sb="112" eb="114">
      <t>ユウシュウ</t>
    </rPh>
    <rPh sb="114" eb="116">
      <t>スイリョウ</t>
    </rPh>
    <rPh sb="117" eb="119">
      <t>ゾウカ</t>
    </rPh>
    <rPh sb="120" eb="122">
      <t>オオハバ</t>
    </rPh>
    <rPh sb="123" eb="125">
      <t>ミコ</t>
    </rPh>
    <rPh sb="133" eb="135">
      <t>イッソウ</t>
    </rPh>
    <rPh sb="135" eb="137">
      <t>アンテイ</t>
    </rPh>
    <rPh sb="137" eb="138">
      <t>テキ</t>
    </rPh>
    <rPh sb="139" eb="142">
      <t>シヨウリョウ</t>
    </rPh>
    <rPh sb="143" eb="145">
      <t>カクホ</t>
    </rPh>
    <rPh sb="150" eb="153">
      <t>スイセンカ</t>
    </rPh>
    <rPh sb="153" eb="155">
      <t>ジンコウ</t>
    </rPh>
    <rPh sb="156" eb="158">
      <t>ゾウカ</t>
    </rPh>
    <rPh sb="159" eb="160">
      <t>ハカ</t>
    </rPh>
    <rPh sb="211" eb="213">
      <t>チホウ</t>
    </rPh>
    <rPh sb="213" eb="215">
      <t>コウエイ</t>
    </rPh>
    <rPh sb="215" eb="217">
      <t>キギョウ</t>
    </rPh>
    <rPh sb="217" eb="218">
      <t>ホウ</t>
    </rPh>
    <rPh sb="218" eb="220">
      <t>テキヨウ</t>
    </rPh>
    <rPh sb="223" eb="225">
      <t>コウエイ</t>
    </rPh>
    <rPh sb="225" eb="227">
      <t>キギョウ</t>
    </rPh>
    <rPh sb="227" eb="229">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</si>
</sst>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Ｐゴシック"/>
      <family val="2"/>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22" fillId="0" borderId="0" xfId="0" applyFont="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526752"/>
        <c:axId val="19396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0.04</c:v>
                </c:pt>
                <c:pt idx="4">
                  <c:v>0.11</c:v>
                </c:pt>
              </c:numCache>
            </c:numRef>
          </c:val>
          <c:smooth val="0"/>
        </c:ser>
        <c:dLbls>
          <c:showLegendKey val="0"/>
          <c:showVal val="0"/>
          <c:showCatName val="0"/>
          <c:showSerName val="0"/>
          <c:showPercent val="0"/>
          <c:showBubbleSize val="0"/>
        </c:dLbls>
        <c:marker val="1"/>
        <c:smooth val="0"/>
        <c:axId val="114526752"/>
        <c:axId val="193962992"/>
      </c:lineChart>
      <c:dateAx>
        <c:axId val="114526752"/>
        <c:scaling>
          <c:orientation val="minMax"/>
        </c:scaling>
        <c:delete val="1"/>
        <c:axPos val="b"/>
        <c:numFmt formatCode="ge" sourceLinked="1"/>
        <c:majorTickMark val="none"/>
        <c:minorTickMark val="none"/>
        <c:tickLblPos val="none"/>
        <c:crossAx val="193962992"/>
        <c:crosses val="autoZero"/>
        <c:auto val="1"/>
        <c:lblOffset val="100"/>
        <c:baseTimeUnit val="years"/>
      </c:dateAx>
      <c:valAx>
        <c:axId val="19396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45.4</c:v>
                </c:pt>
                <c:pt idx="1">
                  <c:v>52.54</c:v>
                </c:pt>
                <c:pt idx="2">
                  <c:v>56.85</c:v>
                </c:pt>
                <c:pt idx="3">
                  <c:v>58.62</c:v>
                </c:pt>
                <c:pt idx="4">
                  <c:v>58.24</c:v>
                </c:pt>
              </c:numCache>
            </c:numRef>
          </c:val>
        </c:ser>
        <c:dLbls>
          <c:showLegendKey val="0"/>
          <c:showVal val="0"/>
          <c:showCatName val="0"/>
          <c:showSerName val="0"/>
          <c:showPercent val="0"/>
          <c:showBubbleSize val="0"/>
        </c:dLbls>
        <c:gapWidth val="150"/>
        <c:axId val="115926832"/>
        <c:axId val="11592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54.44</c:v>
                </c:pt>
                <c:pt idx="4">
                  <c:v>54.67</c:v>
                </c:pt>
              </c:numCache>
            </c:numRef>
          </c:val>
          <c:smooth val="0"/>
        </c:ser>
        <c:dLbls>
          <c:showLegendKey val="0"/>
          <c:showVal val="0"/>
          <c:showCatName val="0"/>
          <c:showSerName val="0"/>
          <c:showPercent val="0"/>
          <c:showBubbleSize val="0"/>
        </c:dLbls>
        <c:marker val="1"/>
        <c:smooth val="0"/>
        <c:axId val="115926832"/>
        <c:axId val="115926440"/>
      </c:lineChart>
      <c:dateAx>
        <c:axId val="115926832"/>
        <c:scaling>
          <c:orientation val="minMax"/>
        </c:scaling>
        <c:delete val="1"/>
        <c:axPos val="b"/>
        <c:numFmt formatCode="ge" sourceLinked="1"/>
        <c:majorTickMark val="none"/>
        <c:minorTickMark val="none"/>
        <c:tickLblPos val="none"/>
        <c:crossAx val="115926440"/>
        <c:crosses val="autoZero"/>
        <c:auto val="1"/>
        <c:lblOffset val="100"/>
        <c:baseTimeUnit val="years"/>
      </c:dateAx>
      <c:valAx>
        <c:axId val="11592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2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93.71</c:v>
                </c:pt>
                <c:pt idx="1">
                  <c:v>93.95</c:v>
                </c:pt>
                <c:pt idx="2">
                  <c:v>93.95</c:v>
                </c:pt>
                <c:pt idx="3">
                  <c:v>94.23</c:v>
                </c:pt>
                <c:pt idx="4">
                  <c:v>94.49</c:v>
                </c:pt>
              </c:numCache>
            </c:numRef>
          </c:val>
        </c:ser>
        <c:dLbls>
          <c:showLegendKey val="0"/>
          <c:showVal val="0"/>
          <c:showCatName val="0"/>
          <c:showSerName val="0"/>
          <c:showPercent val="0"/>
          <c:showBubbleSize val="0"/>
        </c:dLbls>
        <c:gapWidth val="150"/>
        <c:axId val="194149104"/>
        <c:axId val="19414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84.2</c:v>
                </c:pt>
                <c:pt idx="4">
                  <c:v>83.8</c:v>
                </c:pt>
              </c:numCache>
            </c:numRef>
          </c:val>
          <c:smooth val="0"/>
        </c:ser>
        <c:dLbls>
          <c:showLegendKey val="0"/>
          <c:showVal val="0"/>
          <c:showCatName val="0"/>
          <c:showSerName val="0"/>
          <c:showPercent val="0"/>
          <c:showBubbleSize val="0"/>
        </c:dLbls>
        <c:marker val="1"/>
        <c:smooth val="0"/>
        <c:axId val="194149104"/>
        <c:axId val="194149496"/>
      </c:lineChart>
      <c:dateAx>
        <c:axId val="194149104"/>
        <c:scaling>
          <c:orientation val="minMax"/>
        </c:scaling>
        <c:delete val="1"/>
        <c:axPos val="b"/>
        <c:numFmt formatCode="ge" sourceLinked="1"/>
        <c:majorTickMark val="none"/>
        <c:minorTickMark val="none"/>
        <c:tickLblPos val="none"/>
        <c:crossAx val="194149496"/>
        <c:crosses val="autoZero"/>
        <c:auto val="1"/>
        <c:lblOffset val="100"/>
        <c:baseTimeUnit val="years"/>
      </c:dateAx>
      <c:valAx>
        <c:axId val="19414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4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82.06</c:v>
                </c:pt>
                <c:pt idx="1">
                  <c:v>75.27</c:v>
                </c:pt>
                <c:pt idx="2">
                  <c:v>76.75</c:v>
                </c:pt>
                <c:pt idx="3">
                  <c:v>73.75</c:v>
                </c:pt>
                <c:pt idx="4">
                  <c:v>65.27</c:v>
                </c:pt>
              </c:numCache>
            </c:numRef>
          </c:val>
        </c:ser>
        <c:dLbls>
          <c:showLegendKey val="0"/>
          <c:showVal val="0"/>
          <c:showCatName val="0"/>
          <c:showSerName val="0"/>
          <c:showPercent val="0"/>
          <c:showBubbleSize val="0"/>
        </c:dLbls>
        <c:gapWidth val="150"/>
        <c:axId val="194002128"/>
        <c:axId val="19400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002128"/>
        <c:axId val="194002512"/>
      </c:lineChart>
      <c:dateAx>
        <c:axId val="194002128"/>
        <c:scaling>
          <c:orientation val="minMax"/>
        </c:scaling>
        <c:delete val="1"/>
        <c:axPos val="b"/>
        <c:numFmt formatCode="ge" sourceLinked="1"/>
        <c:majorTickMark val="none"/>
        <c:minorTickMark val="none"/>
        <c:tickLblPos val="none"/>
        <c:crossAx val="194002512"/>
        <c:crosses val="autoZero"/>
        <c:auto val="1"/>
        <c:lblOffset val="100"/>
        <c:baseTimeUnit val="years"/>
      </c:dateAx>
      <c:valAx>
        <c:axId val="19400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0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349640"/>
        <c:axId val="19435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349640"/>
        <c:axId val="194350024"/>
      </c:lineChart>
      <c:dateAx>
        <c:axId val="194349640"/>
        <c:scaling>
          <c:orientation val="minMax"/>
        </c:scaling>
        <c:delete val="1"/>
        <c:axPos val="b"/>
        <c:numFmt formatCode="ge" sourceLinked="1"/>
        <c:majorTickMark val="none"/>
        <c:minorTickMark val="none"/>
        <c:tickLblPos val="none"/>
        <c:crossAx val="194350024"/>
        <c:crosses val="autoZero"/>
        <c:auto val="1"/>
        <c:lblOffset val="100"/>
        <c:baseTimeUnit val="years"/>
      </c:dateAx>
      <c:valAx>
        <c:axId val="19435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34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032200"/>
        <c:axId val="1944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032200"/>
        <c:axId val="194400384"/>
      </c:lineChart>
      <c:dateAx>
        <c:axId val="194032200"/>
        <c:scaling>
          <c:orientation val="minMax"/>
        </c:scaling>
        <c:delete val="1"/>
        <c:axPos val="b"/>
        <c:numFmt formatCode="ge" sourceLinked="1"/>
        <c:majorTickMark val="none"/>
        <c:minorTickMark val="none"/>
        <c:tickLblPos val="none"/>
        <c:crossAx val="194400384"/>
        <c:crosses val="autoZero"/>
        <c:auto val="1"/>
        <c:lblOffset val="100"/>
        <c:baseTimeUnit val="years"/>
      </c:dateAx>
      <c:valAx>
        <c:axId val="1944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3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464112"/>
        <c:axId val="19446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464112"/>
        <c:axId val="194464504"/>
      </c:lineChart>
      <c:dateAx>
        <c:axId val="194464112"/>
        <c:scaling>
          <c:orientation val="minMax"/>
        </c:scaling>
        <c:delete val="1"/>
        <c:axPos val="b"/>
        <c:numFmt formatCode="ge" sourceLinked="1"/>
        <c:majorTickMark val="none"/>
        <c:minorTickMark val="none"/>
        <c:tickLblPos val="none"/>
        <c:crossAx val="194464504"/>
        <c:crosses val="autoZero"/>
        <c:auto val="1"/>
        <c:lblOffset val="100"/>
        <c:baseTimeUnit val="years"/>
      </c:dateAx>
      <c:valAx>
        <c:axId val="19446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6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465680"/>
        <c:axId val="19446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465680"/>
        <c:axId val="194466072"/>
      </c:lineChart>
      <c:dateAx>
        <c:axId val="194465680"/>
        <c:scaling>
          <c:orientation val="minMax"/>
        </c:scaling>
        <c:delete val="1"/>
        <c:axPos val="b"/>
        <c:numFmt formatCode="ge" sourceLinked="1"/>
        <c:majorTickMark val="none"/>
        <c:minorTickMark val="none"/>
        <c:tickLblPos val="none"/>
        <c:crossAx val="194466072"/>
        <c:crosses val="autoZero"/>
        <c:auto val="1"/>
        <c:lblOffset val="100"/>
        <c:baseTimeUnit val="years"/>
      </c:dateAx>
      <c:valAx>
        <c:axId val="19446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6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64.06</c:v>
                </c:pt>
                <c:pt idx="1">
                  <c:v>990.54</c:v>
                </c:pt>
                <c:pt idx="2">
                  <c:v>756.33</c:v>
                </c:pt>
                <c:pt idx="3">
                  <c:v>77.62</c:v>
                </c:pt>
                <c:pt idx="4" formatCode="#,##0.00;&quot;△&quot;#,##0.00">
                  <c:v>313.52999999999997</c:v>
                </c:pt>
              </c:numCache>
            </c:numRef>
          </c:val>
        </c:ser>
        <c:dLbls>
          <c:showLegendKey val="0"/>
          <c:showVal val="0"/>
          <c:showCatName val="0"/>
          <c:showSerName val="0"/>
          <c:showPercent val="0"/>
          <c:showBubbleSize val="0"/>
        </c:dLbls>
        <c:gapWidth val="150"/>
        <c:axId val="194463328"/>
        <c:axId val="19446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1136.5</c:v>
                </c:pt>
                <c:pt idx="4">
                  <c:v>1118.56</c:v>
                </c:pt>
              </c:numCache>
            </c:numRef>
          </c:val>
          <c:smooth val="0"/>
        </c:ser>
        <c:dLbls>
          <c:showLegendKey val="0"/>
          <c:showVal val="0"/>
          <c:showCatName val="0"/>
          <c:showSerName val="0"/>
          <c:showPercent val="0"/>
          <c:showBubbleSize val="0"/>
        </c:dLbls>
        <c:marker val="1"/>
        <c:smooth val="0"/>
        <c:axId val="194463328"/>
        <c:axId val="194462936"/>
      </c:lineChart>
      <c:dateAx>
        <c:axId val="194463328"/>
        <c:scaling>
          <c:orientation val="minMax"/>
        </c:scaling>
        <c:delete val="1"/>
        <c:axPos val="b"/>
        <c:numFmt formatCode="ge" sourceLinked="1"/>
        <c:majorTickMark val="none"/>
        <c:minorTickMark val="none"/>
        <c:tickLblPos val="none"/>
        <c:crossAx val="194462936"/>
        <c:crosses val="autoZero"/>
        <c:auto val="1"/>
        <c:lblOffset val="100"/>
        <c:baseTimeUnit val="years"/>
      </c:dateAx>
      <c:valAx>
        <c:axId val="19446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129.32</c:v>
                </c:pt>
                <c:pt idx="1">
                  <c:v>82.95</c:v>
                </c:pt>
                <c:pt idx="2">
                  <c:v>83.37</c:v>
                </c:pt>
                <c:pt idx="3">
                  <c:v>98.3</c:v>
                </c:pt>
                <c:pt idx="4">
                  <c:v>99.52</c:v>
                </c:pt>
              </c:numCache>
            </c:numRef>
          </c:val>
        </c:ser>
        <c:dLbls>
          <c:showLegendKey val="0"/>
          <c:showVal val="0"/>
          <c:showCatName val="0"/>
          <c:showSerName val="0"/>
          <c:showPercent val="0"/>
          <c:showBubbleSize val="0"/>
        </c:dLbls>
        <c:gapWidth val="150"/>
        <c:axId val="194463720"/>
        <c:axId val="19454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71.650000000000006</c:v>
                </c:pt>
                <c:pt idx="4">
                  <c:v>72.33</c:v>
                </c:pt>
              </c:numCache>
            </c:numRef>
          </c:val>
          <c:smooth val="0"/>
        </c:ser>
        <c:dLbls>
          <c:showLegendKey val="0"/>
          <c:showVal val="0"/>
          <c:showCatName val="0"/>
          <c:showSerName val="0"/>
          <c:showPercent val="0"/>
          <c:showBubbleSize val="0"/>
        </c:dLbls>
        <c:marker val="1"/>
        <c:smooth val="0"/>
        <c:axId val="194463720"/>
        <c:axId val="194540600"/>
      </c:lineChart>
      <c:dateAx>
        <c:axId val="194463720"/>
        <c:scaling>
          <c:orientation val="minMax"/>
        </c:scaling>
        <c:delete val="1"/>
        <c:axPos val="b"/>
        <c:numFmt formatCode="ge" sourceLinked="1"/>
        <c:majorTickMark val="none"/>
        <c:minorTickMark val="none"/>
        <c:tickLblPos val="none"/>
        <c:crossAx val="194540600"/>
        <c:crosses val="autoZero"/>
        <c:auto val="1"/>
        <c:lblOffset val="100"/>
        <c:baseTimeUnit val="years"/>
      </c:dateAx>
      <c:valAx>
        <c:axId val="19454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6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124.82</c:v>
                </c:pt>
                <c:pt idx="1">
                  <c:v>194.86</c:v>
                </c:pt>
                <c:pt idx="2">
                  <c:v>195.3</c:v>
                </c:pt>
                <c:pt idx="3">
                  <c:v>168.15</c:v>
                </c:pt>
                <c:pt idx="4">
                  <c:v>167.89</c:v>
                </c:pt>
              </c:numCache>
            </c:numRef>
          </c:val>
        </c:ser>
        <c:dLbls>
          <c:showLegendKey val="0"/>
          <c:showVal val="0"/>
          <c:showCatName val="0"/>
          <c:showSerName val="0"/>
          <c:showPercent val="0"/>
          <c:showBubbleSize val="0"/>
        </c:dLbls>
        <c:gapWidth val="150"/>
        <c:axId val="194541776"/>
        <c:axId val="19454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217.82</c:v>
                </c:pt>
                <c:pt idx="4">
                  <c:v>215.28</c:v>
                </c:pt>
              </c:numCache>
            </c:numRef>
          </c:val>
          <c:smooth val="0"/>
        </c:ser>
        <c:dLbls>
          <c:showLegendKey val="0"/>
          <c:showVal val="0"/>
          <c:showCatName val="0"/>
          <c:showSerName val="0"/>
          <c:showPercent val="0"/>
          <c:showBubbleSize val="0"/>
        </c:dLbls>
        <c:marker val="1"/>
        <c:smooth val="0"/>
        <c:axId val="194541776"/>
        <c:axId val="194542168"/>
      </c:lineChart>
      <c:dateAx>
        <c:axId val="194541776"/>
        <c:scaling>
          <c:orientation val="minMax"/>
        </c:scaling>
        <c:delete val="1"/>
        <c:axPos val="b"/>
        <c:numFmt formatCode="ge" sourceLinked="1"/>
        <c:majorTickMark val="none"/>
        <c:minorTickMark val="none"/>
        <c:tickLblPos val="none"/>
        <c:crossAx val="194542168"/>
        <c:crosses val="autoZero"/>
        <c:auto val="1"/>
        <c:lblOffset val="100"/>
        <c:baseTimeUnit val="years"/>
      </c:dateAx>
      <c:valAx>
        <c:axId val="19454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4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J84"/>
  <sheetViews>
    <sheetView showGridLines="0" tabSelected="1" topLeftCell="AZ58"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88" ht="18.75" customHeight="1">
      <c r="A6" s="2"/>
      <c r="B6" s="79" t="str">
        <f>データ!H6</f>
        <v>兵庫県　上郡町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88" ht="18.75" customHeight="1">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3"/>
      <c r="AE7" s="3"/>
      <c r="AF7" s="3"/>
      <c r="AG7" s="3"/>
      <c r="AH7" s="3"/>
      <c r="AI7" s="3"/>
      <c r="AJ7" s="3"/>
      <c r="AK7" s="3"/>
      <c r="AL7" s="76" t="s">
        <v>5</v>
      </c>
      <c r="AM7" s="76"/>
      <c r="AN7" s="76"/>
      <c r="AO7" s="76"/>
      <c r="AP7" s="76"/>
      <c r="AQ7" s="76"/>
      <c r="AR7" s="76"/>
      <c r="AS7" s="76"/>
      <c r="AT7" s="76" t="s">
        <v>6</v>
      </c>
      <c r="AU7" s="76"/>
      <c r="AV7" s="76"/>
      <c r="AW7" s="76"/>
      <c r="AX7" s="76"/>
      <c r="AY7" s="76"/>
      <c r="AZ7" s="76"/>
      <c r="BA7" s="76"/>
      <c r="BB7" s="76" t="s">
        <v>7</v>
      </c>
      <c r="BC7" s="76"/>
      <c r="BD7" s="76"/>
      <c r="BE7" s="76"/>
      <c r="BF7" s="76"/>
      <c r="BG7" s="76"/>
      <c r="BH7" s="76"/>
      <c r="BI7" s="76"/>
      <c r="BJ7" s="3"/>
      <c r="BK7" s="3"/>
      <c r="BL7" s="4" t="s">
        <v>8</v>
      </c>
      <c r="BM7" s="5"/>
      <c r="BN7" s="5"/>
      <c r="BO7" s="5"/>
      <c r="BP7" s="5"/>
      <c r="BQ7" s="5"/>
      <c r="BR7" s="5"/>
      <c r="BS7" s="5"/>
      <c r="BT7" s="5"/>
      <c r="BU7" s="5"/>
      <c r="BV7" s="5"/>
      <c r="BW7" s="5"/>
      <c r="BX7" s="5"/>
      <c r="BY7" s="6"/>
    </row>
    <row r="8" spans="1:88" ht="18.75" customHeight="1">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3"/>
      <c r="AE8" s="3"/>
      <c r="AF8" s="3"/>
      <c r="AG8" s="3"/>
      <c r="AH8" s="3"/>
      <c r="AI8" s="3"/>
      <c r="AJ8" s="3"/>
      <c r="AK8" s="3"/>
      <c r="AL8" s="71">
        <f>データ!R6</f>
        <v>15815</v>
      </c>
      <c r="AM8" s="71"/>
      <c r="AN8" s="71"/>
      <c r="AO8" s="71"/>
      <c r="AP8" s="71"/>
      <c r="AQ8" s="71"/>
      <c r="AR8" s="71"/>
      <c r="AS8" s="71"/>
      <c r="AT8" s="70">
        <f>データ!S6</f>
        <v>150.26</v>
      </c>
      <c r="AU8" s="70"/>
      <c r="AV8" s="70"/>
      <c r="AW8" s="70"/>
      <c r="AX8" s="70"/>
      <c r="AY8" s="70"/>
      <c r="AZ8" s="70"/>
      <c r="BA8" s="70"/>
      <c r="BB8" s="70">
        <f>データ!T6</f>
        <v>105.25</v>
      </c>
      <c r="BC8" s="70"/>
      <c r="BD8" s="70"/>
      <c r="BE8" s="70"/>
      <c r="BF8" s="70"/>
      <c r="BG8" s="70"/>
      <c r="BH8" s="70"/>
      <c r="BI8" s="70"/>
      <c r="BJ8" s="3"/>
      <c r="BK8" s="3"/>
      <c r="BL8" s="74" t="s">
        <v>9</v>
      </c>
      <c r="BM8" s="75"/>
      <c r="BN8" s="7" t="s">
        <v>10</v>
      </c>
      <c r="BO8" s="8"/>
      <c r="BP8" s="8"/>
      <c r="BQ8" s="8"/>
      <c r="BR8" s="8"/>
      <c r="BS8" s="8"/>
      <c r="BT8" s="8"/>
      <c r="BU8" s="8"/>
      <c r="BV8" s="8"/>
      <c r="BW8" s="8"/>
      <c r="BX8" s="8"/>
      <c r="BY8" s="9"/>
    </row>
    <row r="9" spans="1:88" ht="18.75" customHeight="1">
      <c r="A9" s="2"/>
      <c r="B9" s="76" t="s">
        <v>11</v>
      </c>
      <c r="C9" s="76"/>
      <c r="D9" s="76"/>
      <c r="E9" s="76"/>
      <c r="F9" s="76"/>
      <c r="G9" s="76"/>
      <c r="H9" s="76"/>
      <c r="I9" s="76" t="s">
        <v>12</v>
      </c>
      <c r="J9" s="76"/>
      <c r="K9" s="76"/>
      <c r="L9" s="76"/>
      <c r="M9" s="76"/>
      <c r="N9" s="76"/>
      <c r="O9" s="76"/>
      <c r="P9" s="76" t="s">
        <v>13</v>
      </c>
      <c r="Q9" s="76"/>
      <c r="R9" s="76"/>
      <c r="S9" s="76"/>
      <c r="T9" s="76"/>
      <c r="U9" s="76"/>
      <c r="V9" s="76"/>
      <c r="W9" s="76" t="s">
        <v>14</v>
      </c>
      <c r="X9" s="76"/>
      <c r="Y9" s="76"/>
      <c r="Z9" s="76"/>
      <c r="AA9" s="76"/>
      <c r="AB9" s="76"/>
      <c r="AC9" s="76"/>
      <c r="AD9" s="76" t="s">
        <v>15</v>
      </c>
      <c r="AE9" s="76"/>
      <c r="AF9" s="76"/>
      <c r="AG9" s="76"/>
      <c r="AH9" s="76"/>
      <c r="AI9" s="76"/>
      <c r="AJ9" s="76"/>
      <c r="AK9" s="3"/>
      <c r="AL9" s="76" t="s">
        <v>16</v>
      </c>
      <c r="AM9" s="76"/>
      <c r="AN9" s="76"/>
      <c r="AO9" s="76"/>
      <c r="AP9" s="76"/>
      <c r="AQ9" s="76"/>
      <c r="AR9" s="76"/>
      <c r="AS9" s="76"/>
      <c r="AT9" s="76" t="s">
        <v>17</v>
      </c>
      <c r="AU9" s="76"/>
      <c r="AV9" s="76"/>
      <c r="AW9" s="76"/>
      <c r="AX9" s="76"/>
      <c r="AY9" s="76"/>
      <c r="AZ9" s="76"/>
      <c r="BA9" s="76"/>
      <c r="BB9" s="76" t="s">
        <v>18</v>
      </c>
      <c r="BC9" s="76"/>
      <c r="BD9" s="76"/>
      <c r="BE9" s="76"/>
      <c r="BF9" s="76"/>
      <c r="BG9" s="76"/>
      <c r="BH9" s="76"/>
      <c r="BI9" s="76"/>
      <c r="BJ9" s="3"/>
      <c r="BK9" s="3"/>
      <c r="BL9" s="68" t="s">
        <v>19</v>
      </c>
      <c r="BM9" s="69"/>
      <c r="BN9" s="10" t="s">
        <v>20</v>
      </c>
      <c r="BO9" s="11"/>
      <c r="BP9" s="11"/>
      <c r="BQ9" s="11"/>
      <c r="BR9" s="11"/>
      <c r="BS9" s="11"/>
      <c r="BT9" s="11"/>
      <c r="BU9" s="11"/>
      <c r="BV9" s="11"/>
      <c r="BW9" s="11"/>
      <c r="BX9" s="11"/>
      <c r="BY9" s="12"/>
    </row>
    <row r="10" spans="1:88" ht="18.75" customHeight="1">
      <c r="A10" s="2"/>
      <c r="B10" s="70" t="str">
        <f>データ!M6</f>
        <v>-</v>
      </c>
      <c r="C10" s="70"/>
      <c r="D10" s="70"/>
      <c r="E10" s="70"/>
      <c r="F10" s="70"/>
      <c r="G10" s="70"/>
      <c r="H10" s="70"/>
      <c r="I10" s="70" t="str">
        <f>データ!N6</f>
        <v>該当数値なし</v>
      </c>
      <c r="J10" s="70"/>
      <c r="K10" s="70"/>
      <c r="L10" s="70"/>
      <c r="M10" s="70"/>
      <c r="N10" s="70"/>
      <c r="O10" s="70"/>
      <c r="P10" s="70">
        <f>データ!O6</f>
        <v>60.33</v>
      </c>
      <c r="Q10" s="70"/>
      <c r="R10" s="70"/>
      <c r="S10" s="70"/>
      <c r="T10" s="70"/>
      <c r="U10" s="70"/>
      <c r="V10" s="70"/>
      <c r="W10" s="70">
        <f>データ!P6</f>
        <v>71.7</v>
      </c>
      <c r="X10" s="70"/>
      <c r="Y10" s="70"/>
      <c r="Z10" s="70"/>
      <c r="AA10" s="70"/>
      <c r="AB10" s="70"/>
      <c r="AC10" s="70"/>
      <c r="AD10" s="71">
        <f>データ!Q6</f>
        <v>3024</v>
      </c>
      <c r="AE10" s="71"/>
      <c r="AF10" s="71"/>
      <c r="AG10" s="71"/>
      <c r="AH10" s="71"/>
      <c r="AI10" s="71"/>
      <c r="AJ10" s="71"/>
      <c r="AK10" s="2"/>
      <c r="AL10" s="71">
        <f>データ!U6</f>
        <v>9471</v>
      </c>
      <c r="AM10" s="71"/>
      <c r="AN10" s="71"/>
      <c r="AO10" s="71"/>
      <c r="AP10" s="71"/>
      <c r="AQ10" s="71"/>
      <c r="AR10" s="71"/>
      <c r="AS10" s="71"/>
      <c r="AT10" s="70">
        <f>データ!V6</f>
        <v>3.1</v>
      </c>
      <c r="AU10" s="70"/>
      <c r="AV10" s="70"/>
      <c r="AW10" s="70"/>
      <c r="AX10" s="70"/>
      <c r="AY10" s="70"/>
      <c r="AZ10" s="70"/>
      <c r="BA10" s="70"/>
      <c r="BB10" s="70">
        <f>データ!W6</f>
        <v>3055.16</v>
      </c>
      <c r="BC10" s="70"/>
      <c r="BD10" s="70"/>
      <c r="BE10" s="70"/>
      <c r="BF10" s="70"/>
      <c r="BG10" s="70"/>
      <c r="BH10" s="70"/>
      <c r="BI10" s="70"/>
      <c r="BJ10" s="2"/>
      <c r="BK10" s="2"/>
      <c r="BL10" s="72" t="s">
        <v>21</v>
      </c>
      <c r="BM10" s="73"/>
      <c r="BN10" s="13" t="s">
        <v>22</v>
      </c>
      <c r="BO10" s="14"/>
      <c r="BP10" s="14"/>
      <c r="BQ10" s="14"/>
      <c r="BR10" s="14"/>
      <c r="BS10" s="14"/>
      <c r="BT10" s="14"/>
      <c r="BU10" s="14"/>
      <c r="BV10" s="14"/>
      <c r="BW10" s="14"/>
      <c r="BX10" s="14"/>
      <c r="BY10" s="15"/>
    </row>
    <row r="11" spans="1:8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8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8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8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25</v>
      </c>
      <c r="BM14" s="42"/>
      <c r="BN14" s="42"/>
      <c r="BO14" s="42"/>
      <c r="BP14" s="42"/>
      <c r="BQ14" s="42"/>
      <c r="BR14" s="42"/>
      <c r="BS14" s="42"/>
      <c r="BT14" s="42"/>
      <c r="BU14" s="42"/>
      <c r="BV14" s="42"/>
      <c r="BW14" s="42"/>
      <c r="BX14" s="42"/>
      <c r="BY14" s="42"/>
      <c r="BZ14" s="43"/>
    </row>
    <row r="15" spans="1:8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c r="CJ15" s="40"/>
    </row>
    <row r="16" spans="1:8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108</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c r="A34" s="2"/>
      <c r="B34" s="16"/>
      <c r="C34" s="53" t="s">
        <v>26</v>
      </c>
      <c r="D34" s="53"/>
      <c r="E34" s="53"/>
      <c r="F34" s="53"/>
      <c r="G34" s="53"/>
      <c r="H34" s="53"/>
      <c r="I34" s="53"/>
      <c r="J34" s="53"/>
      <c r="K34" s="53"/>
      <c r="L34" s="53"/>
      <c r="M34" s="53"/>
      <c r="N34" s="53"/>
      <c r="O34" s="53"/>
      <c r="P34" s="53"/>
      <c r="Q34" s="19"/>
      <c r="R34" s="53" t="s">
        <v>27</v>
      </c>
      <c r="S34" s="53"/>
      <c r="T34" s="53"/>
      <c r="U34" s="53"/>
      <c r="V34" s="53"/>
      <c r="W34" s="53"/>
      <c r="X34" s="53"/>
      <c r="Y34" s="53"/>
      <c r="Z34" s="53"/>
      <c r="AA34" s="53"/>
      <c r="AB34" s="53"/>
      <c r="AC34" s="53"/>
      <c r="AD34" s="53"/>
      <c r="AE34" s="53"/>
      <c r="AF34" s="19"/>
      <c r="AG34" s="53" t="s">
        <v>28</v>
      </c>
      <c r="AH34" s="53"/>
      <c r="AI34" s="53"/>
      <c r="AJ34" s="53"/>
      <c r="AK34" s="53"/>
      <c r="AL34" s="53"/>
      <c r="AM34" s="53"/>
      <c r="AN34" s="53"/>
      <c r="AO34" s="53"/>
      <c r="AP34" s="53"/>
      <c r="AQ34" s="53"/>
      <c r="AR34" s="53"/>
      <c r="AS34" s="53"/>
      <c r="AT34" s="53"/>
      <c r="AU34" s="19"/>
      <c r="AV34" s="53" t="s">
        <v>29</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30</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109</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31</v>
      </c>
      <c r="D56" s="53"/>
      <c r="E56" s="53"/>
      <c r="F56" s="53"/>
      <c r="G56" s="53"/>
      <c r="H56" s="53"/>
      <c r="I56" s="53"/>
      <c r="J56" s="53"/>
      <c r="K56" s="53"/>
      <c r="L56" s="53"/>
      <c r="M56" s="53"/>
      <c r="N56" s="53"/>
      <c r="O56" s="53"/>
      <c r="P56" s="53"/>
      <c r="Q56" s="19"/>
      <c r="R56" s="53" t="s">
        <v>32</v>
      </c>
      <c r="S56" s="53"/>
      <c r="T56" s="53"/>
      <c r="U56" s="53"/>
      <c r="V56" s="53"/>
      <c r="W56" s="53"/>
      <c r="X56" s="53"/>
      <c r="Y56" s="53"/>
      <c r="Z56" s="53"/>
      <c r="AA56" s="53"/>
      <c r="AB56" s="53"/>
      <c r="AC56" s="53"/>
      <c r="AD56" s="53"/>
      <c r="AE56" s="53"/>
      <c r="AF56" s="19"/>
      <c r="AG56" s="53" t="s">
        <v>33</v>
      </c>
      <c r="AH56" s="53"/>
      <c r="AI56" s="53"/>
      <c r="AJ56" s="53"/>
      <c r="AK56" s="53"/>
      <c r="AL56" s="53"/>
      <c r="AM56" s="53"/>
      <c r="AN56" s="53"/>
      <c r="AO56" s="53"/>
      <c r="AP56" s="53"/>
      <c r="AQ56" s="53"/>
      <c r="AR56" s="53"/>
      <c r="AS56" s="53"/>
      <c r="AT56" s="53"/>
      <c r="AU56" s="19"/>
      <c r="AV56" s="53" t="s">
        <v>34</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36</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110</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37</v>
      </c>
      <c r="D79" s="53"/>
      <c r="E79" s="53"/>
      <c r="F79" s="53"/>
      <c r="G79" s="53"/>
      <c r="H79" s="53"/>
      <c r="I79" s="53"/>
      <c r="J79" s="53"/>
      <c r="K79" s="53"/>
      <c r="L79" s="53"/>
      <c r="M79" s="53"/>
      <c r="N79" s="53"/>
      <c r="O79" s="53"/>
      <c r="P79" s="53"/>
      <c r="Q79" s="53"/>
      <c r="R79" s="53"/>
      <c r="S79" s="53"/>
      <c r="T79" s="53"/>
      <c r="U79" s="19"/>
      <c r="V79" s="19"/>
      <c r="W79" s="53" t="s">
        <v>38</v>
      </c>
      <c r="X79" s="53"/>
      <c r="Y79" s="53"/>
      <c r="Z79" s="53"/>
      <c r="AA79" s="53"/>
      <c r="AB79" s="53"/>
      <c r="AC79" s="53"/>
      <c r="AD79" s="53"/>
      <c r="AE79" s="53"/>
      <c r="AF79" s="53"/>
      <c r="AG79" s="53"/>
      <c r="AH79" s="53"/>
      <c r="AI79" s="53"/>
      <c r="AJ79" s="53"/>
      <c r="AK79" s="53"/>
      <c r="AL79" s="53"/>
      <c r="AM79" s="53"/>
      <c r="AN79" s="53"/>
      <c r="AO79" s="19"/>
      <c r="AP79" s="19"/>
      <c r="AQ79" s="53" t="s">
        <v>39</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40</v>
      </c>
    </row>
    <row r="84" spans="1:78">
      <c r="C84" s="2" t="s">
        <v>41</v>
      </c>
    </row>
  </sheetData>
  <sheetProtection algorithmName="SHA-512" hashValue="lJeGFnlQcsYYFd1mpzGCzk/dQh0SIZ6kXsXDGL+U7wYs9dCw/FLJfeGgf6MZItFlfjxb20zT1r8RDm2aSlO3tQ==" saltValue="Zh4+TTQxvHsqxccjMD9Ogg=="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D1" workbookViewId="0">
      <selection activeCell="BI8" sqref="BI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1" t="s">
        <v>51</v>
      </c>
      <c r="I3" s="82"/>
      <c r="J3" s="82"/>
      <c r="K3" s="82"/>
      <c r="L3" s="82"/>
      <c r="M3" s="82"/>
      <c r="N3" s="82"/>
      <c r="O3" s="82"/>
      <c r="P3" s="82"/>
      <c r="Q3" s="82"/>
      <c r="R3" s="82"/>
      <c r="S3" s="82"/>
      <c r="T3" s="82"/>
      <c r="U3" s="82"/>
      <c r="V3" s="82"/>
      <c r="W3" s="83"/>
      <c r="X3" s="87" t="s">
        <v>52</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53</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6" t="s">
        <v>54</v>
      </c>
      <c r="B4" s="28"/>
      <c r="C4" s="28"/>
      <c r="D4" s="28"/>
      <c r="E4" s="28"/>
      <c r="F4" s="28"/>
      <c r="G4" s="28"/>
      <c r="H4" s="84"/>
      <c r="I4" s="85"/>
      <c r="J4" s="85"/>
      <c r="K4" s="85"/>
      <c r="L4" s="85"/>
      <c r="M4" s="85"/>
      <c r="N4" s="85"/>
      <c r="O4" s="85"/>
      <c r="P4" s="85"/>
      <c r="Q4" s="85"/>
      <c r="R4" s="85"/>
      <c r="S4" s="85"/>
      <c r="T4" s="85"/>
      <c r="U4" s="85"/>
      <c r="V4" s="85"/>
      <c r="W4" s="86"/>
      <c r="X4" s="80" t="s">
        <v>55</v>
      </c>
      <c r="Y4" s="80"/>
      <c r="Z4" s="80"/>
      <c r="AA4" s="80"/>
      <c r="AB4" s="80"/>
      <c r="AC4" s="80"/>
      <c r="AD4" s="80"/>
      <c r="AE4" s="80"/>
      <c r="AF4" s="80"/>
      <c r="AG4" s="80"/>
      <c r="AH4" s="80"/>
      <c r="AI4" s="80" t="s">
        <v>56</v>
      </c>
      <c r="AJ4" s="80"/>
      <c r="AK4" s="80"/>
      <c r="AL4" s="80"/>
      <c r="AM4" s="80"/>
      <c r="AN4" s="80"/>
      <c r="AO4" s="80"/>
      <c r="AP4" s="80"/>
      <c r="AQ4" s="80"/>
      <c r="AR4" s="80"/>
      <c r="AS4" s="80"/>
      <c r="AT4" s="80" t="s">
        <v>57</v>
      </c>
      <c r="AU4" s="80"/>
      <c r="AV4" s="80"/>
      <c r="AW4" s="80"/>
      <c r="AX4" s="80"/>
      <c r="AY4" s="80"/>
      <c r="AZ4" s="80"/>
      <c r="BA4" s="80"/>
      <c r="BB4" s="80"/>
      <c r="BC4" s="80"/>
      <c r="BD4" s="80"/>
      <c r="BE4" s="80" t="s">
        <v>58</v>
      </c>
      <c r="BF4" s="80"/>
      <c r="BG4" s="80"/>
      <c r="BH4" s="80"/>
      <c r="BI4" s="80"/>
      <c r="BJ4" s="80"/>
      <c r="BK4" s="80"/>
      <c r="BL4" s="80"/>
      <c r="BM4" s="80"/>
      <c r="BN4" s="80"/>
      <c r="BO4" s="80"/>
      <c r="BP4" s="80" t="s">
        <v>59</v>
      </c>
      <c r="BQ4" s="80"/>
      <c r="BR4" s="80"/>
      <c r="BS4" s="80"/>
      <c r="BT4" s="80"/>
      <c r="BU4" s="80"/>
      <c r="BV4" s="80"/>
      <c r="BW4" s="80"/>
      <c r="BX4" s="80"/>
      <c r="BY4" s="80"/>
      <c r="BZ4" s="80"/>
      <c r="CA4" s="80" t="s">
        <v>60</v>
      </c>
      <c r="CB4" s="80"/>
      <c r="CC4" s="80"/>
      <c r="CD4" s="80"/>
      <c r="CE4" s="80"/>
      <c r="CF4" s="80"/>
      <c r="CG4" s="80"/>
      <c r="CH4" s="80"/>
      <c r="CI4" s="80"/>
      <c r="CJ4" s="80"/>
      <c r="CK4" s="80"/>
      <c r="CL4" s="80" t="s">
        <v>61</v>
      </c>
      <c r="CM4" s="80"/>
      <c r="CN4" s="80"/>
      <c r="CO4" s="80"/>
      <c r="CP4" s="80"/>
      <c r="CQ4" s="80"/>
      <c r="CR4" s="80"/>
      <c r="CS4" s="80"/>
      <c r="CT4" s="80"/>
      <c r="CU4" s="80"/>
      <c r="CV4" s="80"/>
      <c r="CW4" s="80" t="s">
        <v>62</v>
      </c>
      <c r="CX4" s="80"/>
      <c r="CY4" s="80"/>
      <c r="CZ4" s="80"/>
      <c r="DA4" s="80"/>
      <c r="DB4" s="80"/>
      <c r="DC4" s="80"/>
      <c r="DD4" s="80"/>
      <c r="DE4" s="80"/>
      <c r="DF4" s="80"/>
      <c r="DG4" s="80"/>
      <c r="DH4" s="80" t="s">
        <v>63</v>
      </c>
      <c r="DI4" s="80"/>
      <c r="DJ4" s="80"/>
      <c r="DK4" s="80"/>
      <c r="DL4" s="80"/>
      <c r="DM4" s="80"/>
      <c r="DN4" s="80"/>
      <c r="DO4" s="80"/>
      <c r="DP4" s="80"/>
      <c r="DQ4" s="80"/>
      <c r="DR4" s="80"/>
      <c r="DS4" s="80" t="s">
        <v>64</v>
      </c>
      <c r="DT4" s="80"/>
      <c r="DU4" s="80"/>
      <c r="DV4" s="80"/>
      <c r="DW4" s="80"/>
      <c r="DX4" s="80"/>
      <c r="DY4" s="80"/>
      <c r="DZ4" s="80"/>
      <c r="EA4" s="80"/>
      <c r="EB4" s="80"/>
      <c r="EC4" s="80"/>
      <c r="ED4" s="80" t="s">
        <v>65</v>
      </c>
      <c r="EE4" s="80"/>
      <c r="EF4" s="80"/>
      <c r="EG4" s="80"/>
      <c r="EH4" s="80"/>
      <c r="EI4" s="80"/>
      <c r="EJ4" s="80"/>
      <c r="EK4" s="80"/>
      <c r="EL4" s="80"/>
      <c r="EM4" s="80"/>
      <c r="EN4" s="80"/>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284815</v>
      </c>
      <c r="D6" s="31">
        <f t="shared" si="3"/>
        <v>47</v>
      </c>
      <c r="E6" s="31">
        <f t="shared" si="3"/>
        <v>17</v>
      </c>
      <c r="F6" s="31">
        <f t="shared" si="3"/>
        <v>1</v>
      </c>
      <c r="G6" s="31">
        <f t="shared" si="3"/>
        <v>0</v>
      </c>
      <c r="H6" s="31" t="str">
        <f t="shared" si="3"/>
        <v>兵庫県　上郡町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60.33</v>
      </c>
      <c r="P6" s="32">
        <f t="shared" si="3"/>
        <v>71.7</v>
      </c>
      <c r="Q6" s="32">
        <f t="shared" si="3"/>
        <v>3024</v>
      </c>
      <c r="R6" s="32">
        <f t="shared" si="3"/>
        <v>15815</v>
      </c>
      <c r="S6" s="32">
        <f t="shared" si="3"/>
        <v>150.26</v>
      </c>
      <c r="T6" s="32">
        <f t="shared" si="3"/>
        <v>105.25</v>
      </c>
      <c r="U6" s="32">
        <f t="shared" si="3"/>
        <v>9471</v>
      </c>
      <c r="V6" s="32">
        <f t="shared" si="3"/>
        <v>3.1</v>
      </c>
      <c r="W6" s="32">
        <f t="shared" si="3"/>
        <v>3055.16</v>
      </c>
      <c r="X6" s="33">
        <f>IF(X7="",NA(),X7)</f>
        <v>82.06</v>
      </c>
      <c r="Y6" s="33">
        <f t="shared" ref="Y6:AG6" si="4">IF(Y7="",NA(),Y7)</f>
        <v>75.27</v>
      </c>
      <c r="Z6" s="33">
        <f t="shared" si="4"/>
        <v>76.75</v>
      </c>
      <c r="AA6" s="33">
        <f t="shared" si="4"/>
        <v>73.75</v>
      </c>
      <c r="AB6" s="33">
        <f t="shared" si="4"/>
        <v>65.27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64.06</v>
      </c>
      <c r="BF6" s="33">
        <f t="shared" ref="BF6:BN6" si="7">IF(BF7="",NA(),BF7)</f>
        <v>990.54</v>
      </c>
      <c r="BG6" s="33">
        <f t="shared" si="7"/>
        <v>756.33</v>
      </c>
      <c r="BH6" s="33">
        <f t="shared" si="7"/>
        <v>77.62</v>
      </c>
      <c r="BI6" s="32">
        <f t="shared" si="7"/>
        <v>313.52999999999997</v>
      </c>
      <c r="BJ6" s="33">
        <f t="shared" si="7"/>
        <v>1749.66</v>
      </c>
      <c r="BK6" s="33">
        <f t="shared" si="7"/>
        <v>1574.53</v>
      </c>
      <c r="BL6" s="33">
        <f t="shared" si="7"/>
        <v>1506.51</v>
      </c>
      <c r="BM6" s="33">
        <f t="shared" si="7"/>
        <v>1136.5</v>
      </c>
      <c r="BN6" s="33">
        <f t="shared" si="7"/>
        <v>1118.56</v>
      </c>
      <c r="BO6" s="32" t="str">
        <f>IF(BO7="","",IF(BO7="-","【-】","【"&amp;SUBSTITUTE(TEXT(BO7,"#,##0.00"),"-","△")&amp;"】"))</f>
        <v>【763.62】</v>
      </c>
      <c r="BP6" s="33">
        <f>IF(BP7="",NA(),BP7)</f>
        <v>129.32</v>
      </c>
      <c r="BQ6" s="33">
        <f t="shared" ref="BQ6:BY6" si="8">IF(BQ7="",NA(),BQ7)</f>
        <v>82.95</v>
      </c>
      <c r="BR6" s="33">
        <f t="shared" si="8"/>
        <v>83.37</v>
      </c>
      <c r="BS6" s="33">
        <f t="shared" si="8"/>
        <v>98.3</v>
      </c>
      <c r="BT6" s="33">
        <f t="shared" si="8"/>
        <v>99.52</v>
      </c>
      <c r="BU6" s="33">
        <f t="shared" si="8"/>
        <v>54.46</v>
      </c>
      <c r="BV6" s="33">
        <f t="shared" si="8"/>
        <v>57.36</v>
      </c>
      <c r="BW6" s="33">
        <f t="shared" si="8"/>
        <v>57.33</v>
      </c>
      <c r="BX6" s="33">
        <f t="shared" si="8"/>
        <v>71.650000000000006</v>
      </c>
      <c r="BY6" s="33">
        <f t="shared" si="8"/>
        <v>72.33</v>
      </c>
      <c r="BZ6" s="32" t="str">
        <f>IF(BZ7="","",IF(BZ7="-","【-】","【"&amp;SUBSTITUTE(TEXT(BZ7,"#,##0.00"),"-","△")&amp;"】"))</f>
        <v>【98.53】</v>
      </c>
      <c r="CA6" s="33">
        <f>IF(CA7="",NA(),CA7)</f>
        <v>124.82</v>
      </c>
      <c r="CB6" s="33">
        <f t="shared" ref="CB6:CJ6" si="9">IF(CB7="",NA(),CB7)</f>
        <v>194.86</v>
      </c>
      <c r="CC6" s="33">
        <f t="shared" si="9"/>
        <v>195.3</v>
      </c>
      <c r="CD6" s="33">
        <f t="shared" si="9"/>
        <v>168.15</v>
      </c>
      <c r="CE6" s="33">
        <f t="shared" si="9"/>
        <v>167.89</v>
      </c>
      <c r="CF6" s="33">
        <f t="shared" si="9"/>
        <v>293.08999999999997</v>
      </c>
      <c r="CG6" s="33">
        <f t="shared" si="9"/>
        <v>279.91000000000003</v>
      </c>
      <c r="CH6" s="33">
        <f t="shared" si="9"/>
        <v>284.52999999999997</v>
      </c>
      <c r="CI6" s="33">
        <f t="shared" si="9"/>
        <v>217.82</v>
      </c>
      <c r="CJ6" s="33">
        <f t="shared" si="9"/>
        <v>215.28</v>
      </c>
      <c r="CK6" s="32" t="str">
        <f>IF(CK7="","",IF(CK7="-","【-】","【"&amp;SUBSTITUTE(TEXT(CK7,"#,##0.00"),"-","△")&amp;"】"))</f>
        <v>【139.70】</v>
      </c>
      <c r="CL6" s="33">
        <f>IF(CL7="",NA(),CL7)</f>
        <v>45.4</v>
      </c>
      <c r="CM6" s="33">
        <f t="shared" ref="CM6:CU6" si="10">IF(CM7="",NA(),CM7)</f>
        <v>52.54</v>
      </c>
      <c r="CN6" s="33">
        <f t="shared" si="10"/>
        <v>56.85</v>
      </c>
      <c r="CO6" s="33">
        <f t="shared" si="10"/>
        <v>58.62</v>
      </c>
      <c r="CP6" s="33">
        <f t="shared" si="10"/>
        <v>58.24</v>
      </c>
      <c r="CQ6" s="33">
        <f t="shared" si="10"/>
        <v>38.950000000000003</v>
      </c>
      <c r="CR6" s="33">
        <f t="shared" si="10"/>
        <v>40.07</v>
      </c>
      <c r="CS6" s="33">
        <f t="shared" si="10"/>
        <v>39.92</v>
      </c>
      <c r="CT6" s="33">
        <f t="shared" si="10"/>
        <v>54.44</v>
      </c>
      <c r="CU6" s="33">
        <f t="shared" si="10"/>
        <v>54.67</v>
      </c>
      <c r="CV6" s="32" t="str">
        <f>IF(CV7="","",IF(CV7="-","【-】","【"&amp;SUBSTITUTE(TEXT(CV7,"#,##0.00"),"-","△")&amp;"】"))</f>
        <v>【60.01】</v>
      </c>
      <c r="CW6" s="33">
        <f>IF(CW7="",NA(),CW7)</f>
        <v>93.71</v>
      </c>
      <c r="CX6" s="33">
        <f t="shared" ref="CX6:DF6" si="11">IF(CX7="",NA(),CX7)</f>
        <v>93.95</v>
      </c>
      <c r="CY6" s="33">
        <f t="shared" si="11"/>
        <v>93.95</v>
      </c>
      <c r="CZ6" s="33">
        <f t="shared" si="11"/>
        <v>94.23</v>
      </c>
      <c r="DA6" s="33">
        <f t="shared" si="11"/>
        <v>94.49</v>
      </c>
      <c r="DB6" s="33">
        <f t="shared" si="11"/>
        <v>65.599999999999994</v>
      </c>
      <c r="DC6" s="33">
        <f t="shared" si="11"/>
        <v>66</v>
      </c>
      <c r="DD6" s="33">
        <f t="shared" si="11"/>
        <v>65.86</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0.04</v>
      </c>
      <c r="EM6" s="33">
        <f t="shared" si="14"/>
        <v>0.11</v>
      </c>
      <c r="EN6" s="32" t="str">
        <f>IF(EN7="","",IF(EN7="-","【-】","【"&amp;SUBSTITUTE(TEXT(EN7,"#,##0.00"),"-","△")&amp;"】"))</f>
        <v>【0.23】</v>
      </c>
    </row>
    <row r="7" spans="1:144" s="34" customFormat="1">
      <c r="A7" s="26"/>
      <c r="B7" s="35">
        <v>2015</v>
      </c>
      <c r="C7" s="35">
        <v>284815</v>
      </c>
      <c r="D7" s="35">
        <v>47</v>
      </c>
      <c r="E7" s="35">
        <v>17</v>
      </c>
      <c r="F7" s="35">
        <v>1</v>
      </c>
      <c r="G7" s="35">
        <v>0</v>
      </c>
      <c r="H7" s="35" t="s">
        <v>96</v>
      </c>
      <c r="I7" s="35" t="s">
        <v>97</v>
      </c>
      <c r="J7" s="35" t="s">
        <v>98</v>
      </c>
      <c r="K7" s="35" t="s">
        <v>99</v>
      </c>
      <c r="L7" s="35" t="s">
        <v>100</v>
      </c>
      <c r="M7" s="36" t="s">
        <v>101</v>
      </c>
      <c r="N7" s="36" t="s">
        <v>102</v>
      </c>
      <c r="O7" s="36">
        <v>60.33</v>
      </c>
      <c r="P7" s="36">
        <v>71.7</v>
      </c>
      <c r="Q7" s="36">
        <v>3024</v>
      </c>
      <c r="R7" s="36">
        <v>15815</v>
      </c>
      <c r="S7" s="36">
        <v>150.26</v>
      </c>
      <c r="T7" s="36">
        <v>105.25</v>
      </c>
      <c r="U7" s="36">
        <v>9471</v>
      </c>
      <c r="V7" s="36">
        <v>3.1</v>
      </c>
      <c r="W7" s="36">
        <v>3055.16</v>
      </c>
      <c r="X7" s="36">
        <v>82.06</v>
      </c>
      <c r="Y7" s="36">
        <v>75.27</v>
      </c>
      <c r="Z7" s="36">
        <v>76.75</v>
      </c>
      <c r="AA7" s="36">
        <v>73.75</v>
      </c>
      <c r="AB7" s="36">
        <v>65.27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64.06</v>
      </c>
      <c r="BF7" s="36">
        <v>990.54</v>
      </c>
      <c r="BG7" s="36">
        <v>756.33</v>
      </c>
      <c r="BH7" s="36">
        <v>77.62</v>
      </c>
      <c r="BI7" s="36">
        <v>313.52999999999997</v>
      </c>
      <c r="BJ7" s="36">
        <v>1749.66</v>
      </c>
      <c r="BK7" s="36">
        <v>1574.53</v>
      </c>
      <c r="BL7" s="36">
        <v>1506.51</v>
      </c>
      <c r="BM7" s="36">
        <v>1136.5</v>
      </c>
      <c r="BN7" s="36">
        <v>1118.56</v>
      </c>
      <c r="BO7" s="36">
        <v>763.62</v>
      </c>
      <c r="BP7" s="36">
        <v>129.32</v>
      </c>
      <c r="BQ7" s="36">
        <v>82.95</v>
      </c>
      <c r="BR7" s="36">
        <v>83.37</v>
      </c>
      <c r="BS7" s="36">
        <v>98.3</v>
      </c>
      <c r="BT7" s="36">
        <v>99.52</v>
      </c>
      <c r="BU7" s="36">
        <v>54.46</v>
      </c>
      <c r="BV7" s="36">
        <v>57.36</v>
      </c>
      <c r="BW7" s="36">
        <v>57.33</v>
      </c>
      <c r="BX7" s="36">
        <v>71.650000000000006</v>
      </c>
      <c r="BY7" s="36">
        <v>72.33</v>
      </c>
      <c r="BZ7" s="36">
        <v>98.53</v>
      </c>
      <c r="CA7" s="36">
        <v>124.82</v>
      </c>
      <c r="CB7" s="36">
        <v>194.86</v>
      </c>
      <c r="CC7" s="36">
        <v>195.3</v>
      </c>
      <c r="CD7" s="36">
        <v>168.15</v>
      </c>
      <c r="CE7" s="36">
        <v>167.89</v>
      </c>
      <c r="CF7" s="36">
        <v>293.08999999999997</v>
      </c>
      <c r="CG7" s="36">
        <v>279.91000000000003</v>
      </c>
      <c r="CH7" s="36">
        <v>284.52999999999997</v>
      </c>
      <c r="CI7" s="36">
        <v>217.82</v>
      </c>
      <c r="CJ7" s="36">
        <v>215.28</v>
      </c>
      <c r="CK7" s="36">
        <v>139.69999999999999</v>
      </c>
      <c r="CL7" s="36">
        <v>45.4</v>
      </c>
      <c r="CM7" s="36">
        <v>52.54</v>
      </c>
      <c r="CN7" s="36">
        <v>56.85</v>
      </c>
      <c r="CO7" s="36">
        <v>58.62</v>
      </c>
      <c r="CP7" s="36">
        <v>58.24</v>
      </c>
      <c r="CQ7" s="36">
        <v>38.950000000000003</v>
      </c>
      <c r="CR7" s="36">
        <v>40.07</v>
      </c>
      <c r="CS7" s="36">
        <v>39.92</v>
      </c>
      <c r="CT7" s="36">
        <v>54.44</v>
      </c>
      <c r="CU7" s="36">
        <v>54.67</v>
      </c>
      <c r="CV7" s="36">
        <v>60.01</v>
      </c>
      <c r="CW7" s="36">
        <v>93.71</v>
      </c>
      <c r="CX7" s="36">
        <v>93.95</v>
      </c>
      <c r="CY7" s="36">
        <v>93.95</v>
      </c>
      <c r="CZ7" s="36">
        <v>94.23</v>
      </c>
      <c r="DA7" s="36">
        <v>94.49</v>
      </c>
      <c r="DB7" s="36">
        <v>65.599999999999994</v>
      </c>
      <c r="DC7" s="36">
        <v>66</v>
      </c>
      <c r="DD7" s="36">
        <v>65.86</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2017-02-15T00:34:54Z</cp:lastPrinted>
  <dcterms:created xsi:type="dcterms:W3CDTF">2017-02-08T02:52:39Z</dcterms:created>
  <dcterms:modified xsi:type="dcterms:W3CDTF">2017-02-15T02:51:14Z</dcterms:modified>
  <cp:category/>
</cp:coreProperties>
</file>