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S6" i="5"/>
  <c r="R6" i="5"/>
  <c r="Q6" i="5"/>
  <c r="AI8" i="4" s="1"/>
  <c r="P6" i="5"/>
  <c r="O6" i="5"/>
  <c r="N6" i="5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I10" i="4"/>
  <c r="Z10" i="4"/>
  <c r="R10" i="4"/>
  <c r="J10" i="4"/>
  <c r="B10" i="4"/>
  <c r="AY8" i="4"/>
  <c r="AQ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<sst xmlns="http://schemas.openxmlformats.org/spreadsheetml/2006/main" count="217" uniqueCount="107">
  <si>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</si>
  <si>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</si>
  <si>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</si>
  <si>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</si>
  <si>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</si>
  <si>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</si>
  <si>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</si>
  <si>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</si>
  <si>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</si>
  <si>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</si>
  <si>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</si>
  <si>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</si>
  <si>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</si>
  <si>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</si>
  <si>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</si>
  <si>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</si>
  <si>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</si>
  <si>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</si>
  <si>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</si>
  <si>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</si>
  <si>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</si>
  <si>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</si>
  <si>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</si>
  <si>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</si>
  <si>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</si>
  <si>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</si>
  <si>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</si>
  <si>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</si>
  <si>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</si>
  <si>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</si>
  <si>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</si>
  <si>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</si>
  <si>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</si>
  <si>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</si>
  <si>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</si>
  <si>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</si>
  <si>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</si>
  <si>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</si>
  <si>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</si>
  <si>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</si>
  <si>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</si>
  <si>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</si>
  <si>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</si>
  <si>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</si>
  <si>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</si>
  <si>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</si>
  <si>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</si>
  <si>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</si>
  <si>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</si>
  <si>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</si>
  <si>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</si>
  <si>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</si>
  <si>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</si>
  <si>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</si>
  <si>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</si>
  <si>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</si>
  <si>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</si>
  <si>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</si>
  <si>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</si>
  <si>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</si>
  <si>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</si>
  <si>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</si>
  <si>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</si>
  <si>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</si>
  <si>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</si>
  <si>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</si>
  <si>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</si>
  <si>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</si>
  <si>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</si>
  <si>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</si>
  <si>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</si>
  <si>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</si>
  <si>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</si>
  <si>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</si>
  <si>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</si>
  <si>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</si>
  <si>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</si>
  <si>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</si>
  <si>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</si>
  <si>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</si>
  <si>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</si>
  <si>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</si>
  <si>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</si>
  <si>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</si>
  <si>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</si>
  <si>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</si>
  <si>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</si>
  <si>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</si>
  <si>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</si>
  <si>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</si>
  <si>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</si>
  <si>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</si>
  <si>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</si>
  <si>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三木市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</si>
  <si>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</si>
  <si>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</si>
  <si>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</si>
  <si>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</si>
  <si>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</si>
  <si>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</si>
  <si>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</si>
  <si>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</si>
  <si>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</si>
  <si>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</si>
  <si>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・「自己資本構成比率」は96.61％であり、自己資
　本による経営を確立している。
・「流動比率」は805.21％であり、高い流動性を
　保持している。
・「企業債残高対給水収益比率」は0.28％であり、
　借入金に依存しない経営を進めている。
・安価な料金設定により「料金回収率」が100％を
　下回っているが、常に100％以上の「経常収支比
　率」を確保し、黒字経営を継続している（累積
　欠損金は存在しない。）。
・以上のことから、財務状況及び収支状況ともに
　健全経営を確保し、効率的な経営を行っている。
・「施設利用率」及び「有収率」ともに平均値を
　上回っており、効率的な施設利用状況である。</t>
    <rPh sb="2" eb="4">
      <t>ジコ</t>
    </rPh>
    <rPh sb="4" eb="6">
      <t>シホン</t>
    </rPh>
    <rPh sb="6" eb="8">
      <t>コウセイ</t>
    </rPh>
    <rPh sb="8" eb="10">
      <t>ヒリツ</t>
    </rPh>
    <rPh sb="22" eb="24">
      <t>ジコ</t>
    </rPh>
    <rPh sb="24" eb="25">
      <t>シ</t>
    </rPh>
    <rPh sb="27" eb="28">
      <t>ホン</t>
    </rPh>
    <rPh sb="31" eb="33">
      <t>ケイエイ</t>
    </rPh>
    <rPh sb="34" eb="36">
      <t>カクリツ</t>
    </rPh>
    <rPh sb="44" eb="46">
      <t>リュウドウ</t>
    </rPh>
    <rPh sb="46" eb="48">
      <t>ヒリツ</t>
    </rPh>
    <rPh sb="61" eb="62">
      <t>タカ</t>
    </rPh>
    <rPh sb="63" eb="66">
      <t>リュウドウセイ</t>
    </rPh>
    <rPh sb="69" eb="71">
      <t>ホジ</t>
    </rPh>
    <rPh sb="79" eb="81">
      <t>キギョウ</t>
    </rPh>
    <rPh sb="81" eb="82">
      <t>サイ</t>
    </rPh>
    <rPh sb="82" eb="84">
      <t>ザンダカ</t>
    </rPh>
    <rPh sb="84" eb="85">
      <t>タイ</t>
    </rPh>
    <rPh sb="85" eb="87">
      <t>キュウスイ</t>
    </rPh>
    <rPh sb="87" eb="89">
      <t>シュウエキ</t>
    </rPh>
    <rPh sb="89" eb="91">
      <t>ヒリツ</t>
    </rPh>
    <rPh sb="104" eb="106">
      <t>カリイレ</t>
    </rPh>
    <rPh sb="106" eb="107">
      <t>キン</t>
    </rPh>
    <rPh sb="108" eb="110">
      <t>イゾン</t>
    </rPh>
    <rPh sb="113" eb="115">
      <t>ケイエイ</t>
    </rPh>
    <rPh sb="116" eb="117">
      <t>スス</t>
    </rPh>
    <rPh sb="135" eb="137">
      <t>リョウキン</t>
    </rPh>
    <rPh sb="137" eb="139">
      <t>カイシュウ</t>
    </rPh>
    <rPh sb="139" eb="140">
      <t>リツ</t>
    </rPh>
    <rPh sb="157" eb="158">
      <t>ツネ</t>
    </rPh>
    <rPh sb="163" eb="165">
      <t>イジョウ</t>
    </rPh>
    <rPh sb="201" eb="203">
      <t>ソンザイ</t>
    </rPh>
    <rPh sb="211" eb="213">
      <t>イジョウ</t>
    </rPh>
    <rPh sb="219" eb="221">
      <t>ザイム</t>
    </rPh>
    <rPh sb="221" eb="223">
      <t>ジョウキョウ</t>
    </rPh>
    <rPh sb="223" eb="224">
      <t>オヨ</t>
    </rPh>
    <rPh sb="225" eb="227">
      <t>シュウシ</t>
    </rPh>
    <rPh sb="227" eb="229">
      <t>ジョウキョウ</t>
    </rPh>
    <rPh sb="234" eb="236">
      <t>ケンゼン</t>
    </rPh>
    <rPh sb="236" eb="238">
      <t>ケイエイ</t>
    </rPh>
    <rPh sb="239" eb="241">
      <t>カクホ</t>
    </rPh>
    <rPh sb="243" eb="246">
      <t>コウリツテキ</t>
    </rPh>
    <rPh sb="247" eb="249">
      <t>ケイエイ</t>
    </rPh>
    <rPh sb="250" eb="251">
      <t>オコナ</t>
    </rPh>
    <rPh sb="259" eb="261">
      <t>シセツ</t>
    </rPh>
    <rPh sb="261" eb="264">
      <t>リヨウリツ</t>
    </rPh>
    <rPh sb="265" eb="266">
      <t>オヨ</t>
    </rPh>
    <rPh sb="268" eb="270">
      <t>ユウシュウ</t>
    </rPh>
    <rPh sb="270" eb="271">
      <t>リツ</t>
    </rPh>
    <rPh sb="275" eb="278">
      <t>ヘイキンチ</t>
    </rPh>
    <rPh sb="281" eb="283">
      <t>ウワマワ</t>
    </rPh>
    <rPh sb="288" eb="291">
      <t>コウリツテキ</t>
    </rPh>
    <rPh sb="292" eb="294">
      <t>シセツ</t>
    </rPh>
    <rPh sb="294" eb="296">
      <t>リヨウ</t>
    </rPh>
    <rPh sb="296" eb="298">
      <t>ジョウキョウ</t>
    </rPh>
    <phoneticPr fontId="4"/>
  </si>
  <si>
    <t>・阪神淡路大震災の経験を踏まえ、水道耐震化の
　優先順位を「緊急時に水を貯留する」ことを最
　優先とし、配水池の耐震化を先行して進めてき
　た結果、主要配水池の耐震化は100％完了した。
・現在、経年化による漏水が多発している塩ビ管
　路の更新・耐震化を優先的に進めており、布設
　総延長の１％にあたる６kmと新設延長１kmの計
　７kmを年間更新目標とし、耐震化を進めている。</t>
    <rPh sb="1" eb="3">
      <t>ハンシン</t>
    </rPh>
    <rPh sb="3" eb="5">
      <t>アワジ</t>
    </rPh>
    <rPh sb="5" eb="8">
      <t>ダイシンサイ</t>
    </rPh>
    <rPh sb="9" eb="11">
      <t>ケイケン</t>
    </rPh>
    <rPh sb="12" eb="13">
      <t>フ</t>
    </rPh>
    <rPh sb="16" eb="18">
      <t>スイドウ</t>
    </rPh>
    <rPh sb="18" eb="21">
      <t>タイシンカ</t>
    </rPh>
    <rPh sb="24" eb="25">
      <t>マサル</t>
    </rPh>
    <rPh sb="25" eb="26">
      <t>サキ</t>
    </rPh>
    <rPh sb="26" eb="28">
      <t>ジュンイ</t>
    </rPh>
    <rPh sb="30" eb="33">
      <t>キンキュウジ</t>
    </rPh>
    <rPh sb="34" eb="35">
      <t>ミズ</t>
    </rPh>
    <rPh sb="36" eb="38">
      <t>チョリュウ</t>
    </rPh>
    <rPh sb="44" eb="45">
      <t>サイ</t>
    </rPh>
    <rPh sb="47" eb="49">
      <t>ユウセン</t>
    </rPh>
    <rPh sb="52" eb="55">
      <t>ハイスイチ</t>
    </rPh>
    <rPh sb="56" eb="59">
      <t>タイシンカ</t>
    </rPh>
    <rPh sb="60" eb="62">
      <t>センコウ</t>
    </rPh>
    <rPh sb="64" eb="65">
      <t>スス</t>
    </rPh>
    <rPh sb="71" eb="73">
      <t>ケッカ</t>
    </rPh>
    <rPh sb="74" eb="76">
      <t>シュヨウ</t>
    </rPh>
    <rPh sb="76" eb="79">
      <t>ハイスイチ</t>
    </rPh>
    <rPh sb="80" eb="83">
      <t>タイシンカ</t>
    </rPh>
    <rPh sb="88" eb="90">
      <t>カンリョウ</t>
    </rPh>
    <rPh sb="98" eb="101">
      <t>ケイネンカ</t>
    </rPh>
    <rPh sb="104" eb="106">
      <t>ロウスイ</t>
    </rPh>
    <rPh sb="107" eb="109">
      <t>タハツ</t>
    </rPh>
    <rPh sb="113" eb="114">
      <t>エン</t>
    </rPh>
    <rPh sb="120" eb="122">
      <t>コウシン</t>
    </rPh>
    <rPh sb="123" eb="126">
      <t>タイシンカ</t>
    </rPh>
    <rPh sb="131" eb="132">
      <t>スス</t>
    </rPh>
    <rPh sb="137" eb="139">
      <t>フセツ</t>
    </rPh>
    <rPh sb="142" eb="144">
      <t>エンチョウ</t>
    </rPh>
    <rPh sb="155" eb="157">
      <t>シンセツ</t>
    </rPh>
    <rPh sb="157" eb="159">
      <t>エンチョウ</t>
    </rPh>
    <rPh sb="163" eb="164">
      <t>ケイ</t>
    </rPh>
    <rPh sb="170" eb="171">
      <t>ネン</t>
    </rPh>
    <rPh sb="171" eb="172">
      <t>カン</t>
    </rPh>
    <rPh sb="172" eb="174">
      <t>コウシン</t>
    </rPh>
    <rPh sb="174" eb="176">
      <t>モクヒョウ</t>
    </rPh>
    <rPh sb="179" eb="182">
      <t>タイシンカ</t>
    </rPh>
    <rPh sb="183" eb="184">
      <t>スス</t>
    </rPh>
    <phoneticPr fontId="4"/>
  </si>
  <si>
    <t>・健全経営を維持し、管路の更新・耐震化を計画
　的に推し進める。
・人口減少や需要量減少などが想定される厳しい
　環境の中、給水サービスの向上を図り、より安
　全で安定した水道水の供給に努め、市民から信
　頼される水道事業を目指す。</t>
    <rPh sb="1" eb="3">
      <t>ケンゼン</t>
    </rPh>
    <rPh sb="3" eb="5">
      <t>ケイエイ</t>
    </rPh>
    <rPh sb="6" eb="8">
      <t>イジ</t>
    </rPh>
    <rPh sb="10" eb="12">
      <t>カンロ</t>
    </rPh>
    <rPh sb="13" eb="15">
      <t>コウシン</t>
    </rPh>
    <rPh sb="16" eb="19">
      <t>タイシンカ</t>
    </rPh>
    <rPh sb="20" eb="22">
      <t>ケイカク</t>
    </rPh>
    <rPh sb="24" eb="25">
      <t>テキ</t>
    </rPh>
    <rPh sb="26" eb="27">
      <t>オ</t>
    </rPh>
    <rPh sb="28" eb="29">
      <t>スス</t>
    </rPh>
    <rPh sb="34" eb="36">
      <t>ジンコウ</t>
    </rPh>
    <rPh sb="36" eb="38">
      <t>ゲンショウ</t>
    </rPh>
    <rPh sb="39" eb="41">
      <t>ジュヨウ</t>
    </rPh>
    <rPh sb="41" eb="42">
      <t>リョウ</t>
    </rPh>
    <rPh sb="42" eb="44">
      <t>ゲンショウ</t>
    </rPh>
    <rPh sb="47" eb="49">
      <t>ソウテイ</t>
    </rPh>
    <rPh sb="52" eb="53">
      <t>キビ</t>
    </rPh>
    <rPh sb="57" eb="59">
      <t>カンキョウ</t>
    </rPh>
    <rPh sb="60" eb="61">
      <t>ナカ</t>
    </rPh>
    <rPh sb="62" eb="64">
      <t>キュウスイ</t>
    </rPh>
    <rPh sb="69" eb="71">
      <t>コウジョウ</t>
    </rPh>
    <rPh sb="72" eb="73">
      <t>ハカ</t>
    </rPh>
    <rPh sb="77" eb="78">
      <t>ヤス</t>
    </rPh>
    <rPh sb="80" eb="81">
      <t>ゼン</t>
    </rPh>
    <rPh sb="82" eb="84">
      <t>アンテイ</t>
    </rPh>
    <rPh sb="86" eb="89">
      <t>スイドウスイ</t>
    </rPh>
    <rPh sb="90" eb="92">
      <t>キョウキュウ</t>
    </rPh>
    <rPh sb="93" eb="94">
      <t>ツト</t>
    </rPh>
    <rPh sb="96" eb="98">
      <t>シミン</t>
    </rPh>
    <rPh sb="103" eb="104">
      <t>ライ</t>
    </rPh>
    <rPh sb="107" eb="109">
      <t>スイドウ</t>
    </rPh>
    <rPh sb="109" eb="111">
      <t>ジギョウ</t>
    </rPh>
    <rPh sb="112" eb="114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</si>
</sst>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0.92</c:v>
                </c:pt>
                <c:pt idx="2">
                  <c:v>0.77</c:v>
                </c:pt>
                <c:pt idx="3">
                  <c:v>0.55000000000000004</c:v>
                </c:pt>
                <c:pt idx="4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25152"/>
        <c:axId val="14943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0.84</c:v>
                </c:pt>
                <c:pt idx="1">
                  <c:v>0.78</c:v>
                </c:pt>
                <c:pt idx="2">
                  <c:v>0.83</c:v>
                </c:pt>
                <c:pt idx="3">
                  <c:v>0.72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25152"/>
        <c:axId val="149435520"/>
      </c:lineChart>
      <c:dateAx>
        <c:axId val="14942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435520"/>
        <c:crosses val="autoZero"/>
        <c:auto val="1"/>
        <c:lblOffset val="100"/>
        <c:baseTimeUnit val="years"/>
      </c:dateAx>
      <c:valAx>
        <c:axId val="14943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42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63.13</c:v>
                </c:pt>
                <c:pt idx="1">
                  <c:v>63.58</c:v>
                </c:pt>
                <c:pt idx="2">
                  <c:v>62.91</c:v>
                </c:pt>
                <c:pt idx="3">
                  <c:v>61.18</c:v>
                </c:pt>
                <c:pt idx="4">
                  <c:v>61.77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35840"/>
        <c:axId val="1500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60.04</c:v>
                </c:pt>
                <c:pt idx="1">
                  <c:v>59.88</c:v>
                </c:pt>
                <c:pt idx="2">
                  <c:v>59.68</c:v>
                </c:pt>
                <c:pt idx="3">
                  <c:v>59.17</c:v>
                </c:pt>
                <c:pt idx="4">
                  <c:v>59.34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35840"/>
        <c:axId val="150050304"/>
      </c:lineChart>
      <c:dateAx>
        <c:axId val="150035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050304"/>
        <c:crosses val="autoZero"/>
        <c:auto val="1"/>
        <c:lblOffset val="100"/>
        <c:baseTimeUnit val="years"/>
      </c:dateAx>
      <c:valAx>
        <c:axId val="1500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035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90.8</c:v>
                </c:pt>
                <c:pt idx="1">
                  <c:v>91.28</c:v>
                </c:pt>
                <c:pt idx="2">
                  <c:v>91.92</c:v>
                </c:pt>
                <c:pt idx="3">
                  <c:v>91.32</c:v>
                </c:pt>
                <c:pt idx="4">
                  <c:v>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68224"/>
        <c:axId val="150365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87.33</c:v>
                </c:pt>
                <c:pt idx="1">
                  <c:v>87.65</c:v>
                </c:pt>
                <c:pt idx="2">
                  <c:v>87.63</c:v>
                </c:pt>
                <c:pt idx="3">
                  <c:v>87.6</c:v>
                </c:pt>
                <c:pt idx="4">
                  <c:v>87.74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68224"/>
        <c:axId val="150365312"/>
      </c:lineChart>
      <c:dateAx>
        <c:axId val="15006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365312"/>
        <c:crosses val="autoZero"/>
        <c:auto val="1"/>
        <c:lblOffset val="100"/>
        <c:baseTimeUnit val="years"/>
      </c:dateAx>
      <c:valAx>
        <c:axId val="150365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06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101.62</c:v>
                </c:pt>
                <c:pt idx="1">
                  <c:v>101.42</c:v>
                </c:pt>
                <c:pt idx="2">
                  <c:v>102.83</c:v>
                </c:pt>
                <c:pt idx="3">
                  <c:v>101.49</c:v>
                </c:pt>
                <c:pt idx="4">
                  <c:v>106.07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78016"/>
        <c:axId val="14948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107.68</c:v>
                </c:pt>
                <c:pt idx="1">
                  <c:v>108.24</c:v>
                </c:pt>
                <c:pt idx="2">
                  <c:v>107.8</c:v>
                </c:pt>
                <c:pt idx="3">
                  <c:v>111.96</c:v>
                </c:pt>
                <c:pt idx="4">
                  <c:v>112.69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8016"/>
        <c:axId val="149484288"/>
      </c:lineChart>
      <c:dateAx>
        <c:axId val="14947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484288"/>
        <c:crosses val="autoZero"/>
        <c:auto val="1"/>
        <c:lblOffset val="100"/>
        <c:baseTimeUnit val="years"/>
      </c:dateAx>
      <c:valAx>
        <c:axId val="149484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47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40.17</c:v>
                </c:pt>
                <c:pt idx="1">
                  <c:v>41.29</c:v>
                </c:pt>
                <c:pt idx="2">
                  <c:v>42.17</c:v>
                </c:pt>
                <c:pt idx="3">
                  <c:v>43.39</c:v>
                </c:pt>
                <c:pt idx="4">
                  <c:v>44.16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33280"/>
        <c:axId val="14966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37.71</c:v>
                </c:pt>
                <c:pt idx="1">
                  <c:v>38.69</c:v>
                </c:pt>
                <c:pt idx="2">
                  <c:v>39.65</c:v>
                </c:pt>
                <c:pt idx="3">
                  <c:v>45.25</c:v>
                </c:pt>
                <c:pt idx="4">
                  <c:v>46.27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33280"/>
        <c:axId val="149660032"/>
      </c:lineChart>
      <c:dateAx>
        <c:axId val="149633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660032"/>
        <c:crosses val="autoZero"/>
        <c:auto val="1"/>
        <c:lblOffset val="100"/>
        <c:baseTimeUnit val="years"/>
      </c:dateAx>
      <c:valAx>
        <c:axId val="14966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633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6.23</c:v>
                </c:pt>
                <c:pt idx="1">
                  <c:v>7.11</c:v>
                </c:pt>
                <c:pt idx="2">
                  <c:v>11.9</c:v>
                </c:pt>
                <c:pt idx="3">
                  <c:v>12.82</c:v>
                </c:pt>
                <c:pt idx="4">
                  <c:v>14.93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144"/>
        <c:axId val="14968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7.67</c:v>
                </c:pt>
                <c:pt idx="1">
                  <c:v>8.4</c:v>
                </c:pt>
                <c:pt idx="2">
                  <c:v>9.7100000000000009</c:v>
                </c:pt>
                <c:pt idx="3">
                  <c:v>10.71</c:v>
                </c:pt>
                <c:pt idx="4">
                  <c:v>10.93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86144"/>
        <c:axId val="149688320"/>
      </c:lineChart>
      <c:dateAx>
        <c:axId val="14968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688320"/>
        <c:crosses val="autoZero"/>
        <c:auto val="1"/>
        <c:lblOffset val="100"/>
        <c:baseTimeUnit val="years"/>
      </c:dateAx>
      <c:valAx>
        <c:axId val="14968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68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718912"/>
        <c:axId val="14972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4.67</c:v>
                </c:pt>
                <c:pt idx="1">
                  <c:v>4.46</c:v>
                </c:pt>
                <c:pt idx="2">
                  <c:v>4.3899999999999997</c:v>
                </c:pt>
                <c:pt idx="3">
                  <c:v>0.41</c:v>
                </c:pt>
                <c:pt idx="4">
                  <c:v>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18912"/>
        <c:axId val="149729280"/>
      </c:lineChart>
      <c:dateAx>
        <c:axId val="14971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729280"/>
        <c:crosses val="autoZero"/>
        <c:auto val="1"/>
        <c:lblOffset val="100"/>
        <c:baseTimeUnit val="years"/>
      </c:dateAx>
      <c:valAx>
        <c:axId val="149729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71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909.48</c:v>
                </c:pt>
                <c:pt idx="1">
                  <c:v>1165.68</c:v>
                </c:pt>
                <c:pt idx="2">
                  <c:v>413.23</c:v>
                </c:pt>
                <c:pt idx="3">
                  <c:v>651.78</c:v>
                </c:pt>
                <c:pt idx="4">
                  <c:v>805.21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775872"/>
        <c:axId val="149777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695.41</c:v>
                </c:pt>
                <c:pt idx="1">
                  <c:v>701</c:v>
                </c:pt>
                <c:pt idx="2">
                  <c:v>739.59</c:v>
                </c:pt>
                <c:pt idx="3">
                  <c:v>335.95</c:v>
                </c:pt>
                <c:pt idx="4">
                  <c:v>346.59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75872"/>
        <c:axId val="149777792"/>
      </c:lineChart>
      <c:dateAx>
        <c:axId val="14977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777792"/>
        <c:crosses val="autoZero"/>
        <c:auto val="1"/>
        <c:lblOffset val="100"/>
        <c:baseTimeUnit val="years"/>
      </c:dateAx>
      <c:valAx>
        <c:axId val="149777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77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2.2799999999999998</c:v>
                </c:pt>
                <c:pt idx="1">
                  <c:v>1.62</c:v>
                </c:pt>
                <c:pt idx="2">
                  <c:v>1.04</c:v>
                </c:pt>
                <c:pt idx="3">
                  <c:v>0.55000000000000004</c:v>
                </c:pt>
                <c:pt idx="4">
                  <c:v>0.28000000000000003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16448"/>
        <c:axId val="14981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343.45</c:v>
                </c:pt>
                <c:pt idx="1">
                  <c:v>330.99</c:v>
                </c:pt>
                <c:pt idx="2">
                  <c:v>324.08999999999997</c:v>
                </c:pt>
                <c:pt idx="3">
                  <c:v>319.82</c:v>
                </c:pt>
                <c:pt idx="4">
                  <c:v>312.02999999999997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16448"/>
        <c:axId val="149818368"/>
      </c:lineChart>
      <c:dateAx>
        <c:axId val="14981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818368"/>
        <c:crosses val="autoZero"/>
        <c:auto val="1"/>
        <c:lblOffset val="100"/>
        <c:baseTimeUnit val="years"/>
      </c:dateAx>
      <c:valAx>
        <c:axId val="1498183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81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91.96</c:v>
                </c:pt>
                <c:pt idx="1">
                  <c:v>93.97</c:v>
                </c:pt>
                <c:pt idx="2">
                  <c:v>93.07</c:v>
                </c:pt>
                <c:pt idx="3">
                  <c:v>94.38</c:v>
                </c:pt>
                <c:pt idx="4">
                  <c:v>99.5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61120"/>
        <c:axId val="149863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99.61</c:v>
                </c:pt>
                <c:pt idx="1">
                  <c:v>100.27</c:v>
                </c:pt>
                <c:pt idx="2">
                  <c:v>99.46</c:v>
                </c:pt>
                <c:pt idx="3">
                  <c:v>105.21</c:v>
                </c:pt>
                <c:pt idx="4">
                  <c:v>105.71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61120"/>
        <c:axId val="149863040"/>
      </c:lineChart>
      <c:dateAx>
        <c:axId val="14986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863040"/>
        <c:crosses val="autoZero"/>
        <c:auto val="1"/>
        <c:lblOffset val="100"/>
        <c:baseTimeUnit val="years"/>
      </c:dateAx>
      <c:valAx>
        <c:axId val="149863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86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167.75</c:v>
                </c:pt>
                <c:pt idx="1">
                  <c:v>165.46</c:v>
                </c:pt>
                <c:pt idx="2">
                  <c:v>167.32</c:v>
                </c:pt>
                <c:pt idx="3">
                  <c:v>165.15</c:v>
                </c:pt>
                <c:pt idx="4">
                  <c:v>156.85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20096"/>
        <c:axId val="15002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169.59</c:v>
                </c:pt>
                <c:pt idx="1">
                  <c:v>169.62</c:v>
                </c:pt>
                <c:pt idx="2">
                  <c:v>171.78</c:v>
                </c:pt>
                <c:pt idx="3">
                  <c:v>162.59</c:v>
                </c:pt>
                <c:pt idx="4">
                  <c:v>162.15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20096"/>
        <c:axId val="150022016"/>
      </c:lineChart>
      <c:dateAx>
        <c:axId val="15002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022016"/>
        <c:crosses val="autoZero"/>
        <c:auto val="1"/>
        <c:lblOffset val="100"/>
        <c:baseTimeUnit val="years"/>
      </c:dateAx>
      <c:valAx>
        <c:axId val="15002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020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兵庫県　三木市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79282</v>
      </c>
      <c r="AJ8" s="56"/>
      <c r="AK8" s="56"/>
      <c r="AL8" s="56"/>
      <c r="AM8" s="56"/>
      <c r="AN8" s="56"/>
      <c r="AO8" s="56"/>
      <c r="AP8" s="57"/>
      <c r="AQ8" s="47">
        <f>データ!R6</f>
        <v>176.51</v>
      </c>
      <c r="AR8" s="47"/>
      <c r="AS8" s="47"/>
      <c r="AT8" s="47"/>
      <c r="AU8" s="47"/>
      <c r="AV8" s="47"/>
      <c r="AW8" s="47"/>
      <c r="AX8" s="47"/>
      <c r="AY8" s="47">
        <f>データ!S6</f>
        <v>449.16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96.61</v>
      </c>
      <c r="K10" s="47"/>
      <c r="L10" s="47"/>
      <c r="M10" s="47"/>
      <c r="N10" s="47"/>
      <c r="O10" s="47"/>
      <c r="P10" s="47"/>
      <c r="Q10" s="47"/>
      <c r="R10" s="47">
        <f>データ!O6</f>
        <v>99.8</v>
      </c>
      <c r="S10" s="47"/>
      <c r="T10" s="47"/>
      <c r="U10" s="47"/>
      <c r="V10" s="47"/>
      <c r="W10" s="47"/>
      <c r="X10" s="47"/>
      <c r="Y10" s="47"/>
      <c r="Z10" s="78">
        <f>データ!P6</f>
        <v>2592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78856</v>
      </c>
      <c r="AJ10" s="78"/>
      <c r="AK10" s="78"/>
      <c r="AL10" s="78"/>
      <c r="AM10" s="78"/>
      <c r="AN10" s="78"/>
      <c r="AO10" s="78"/>
      <c r="AP10" s="78"/>
      <c r="AQ10" s="47">
        <f>データ!U6</f>
        <v>139.69999999999999</v>
      </c>
      <c r="AR10" s="47"/>
      <c r="AS10" s="47"/>
      <c r="AT10" s="47"/>
      <c r="AU10" s="47"/>
      <c r="AV10" s="47"/>
      <c r="AW10" s="47"/>
      <c r="AX10" s="47"/>
      <c r="AY10" s="47">
        <f>データ!V6</f>
        <v>564.47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282154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三木市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96.61</v>
      </c>
      <c r="O6" s="32">
        <f t="shared" si="3"/>
        <v>99.8</v>
      </c>
      <c r="P6" s="32">
        <f t="shared" si="3"/>
        <v>2592</v>
      </c>
      <c r="Q6" s="32">
        <f t="shared" si="3"/>
        <v>79282</v>
      </c>
      <c r="R6" s="32">
        <f t="shared" si="3"/>
        <v>176.51</v>
      </c>
      <c r="S6" s="32">
        <f t="shared" si="3"/>
        <v>449.16</v>
      </c>
      <c r="T6" s="32">
        <f t="shared" si="3"/>
        <v>78856</v>
      </c>
      <c r="U6" s="32">
        <f t="shared" si="3"/>
        <v>139.69999999999999</v>
      </c>
      <c r="V6" s="32">
        <f t="shared" si="3"/>
        <v>564.47</v>
      </c>
      <c r="W6" s="33">
        <f>IF(W7="",NA(),W7)</f>
        <v>101.62</v>
      </c>
      <c r="X6" s="33">
        <f t="shared" ref="X6:AF6" si="4">IF(X7="",NA(),X7)</f>
        <v>101.42</v>
      </c>
      <c r="Y6" s="33">
        <f t="shared" si="4"/>
        <v>102.83</v>
      </c>
      <c r="Z6" s="33">
        <f t="shared" si="4"/>
        <v>101.49</v>
      </c>
      <c r="AA6" s="33">
        <f t="shared" si="4"/>
        <v>106.07</v>
      </c>
      <c r="AB6" s="33">
        <f t="shared" si="4"/>
        <v>107.68</v>
      </c>
      <c r="AC6" s="33">
        <f t="shared" si="4"/>
        <v>108.24</v>
      </c>
      <c r="AD6" s="33">
        <f t="shared" si="4"/>
        <v>107.8</v>
      </c>
      <c r="AE6" s="33">
        <f t="shared" si="4"/>
        <v>111.96</v>
      </c>
      <c r="AF6" s="33">
        <f t="shared" si="4"/>
        <v>112.69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4.67</v>
      </c>
      <c r="AN6" s="33">
        <f t="shared" si="5"/>
        <v>4.46</v>
      </c>
      <c r="AO6" s="33">
        <f t="shared" si="5"/>
        <v>4.3899999999999997</v>
      </c>
      <c r="AP6" s="33">
        <f t="shared" si="5"/>
        <v>0.41</v>
      </c>
      <c r="AQ6" s="33">
        <f t="shared" si="5"/>
        <v>0.54</v>
      </c>
      <c r="AR6" s="32" t="str">
        <f>IF(AR7="","",IF(AR7="-","【-】","【"&amp;SUBSTITUTE(TEXT(AR7,"#,##0.00"),"-","△")&amp;"】"))</f>
        <v>【0.87】</v>
      </c>
      <c r="AS6" s="33">
        <f>IF(AS7="",NA(),AS7)</f>
        <v>909.48</v>
      </c>
      <c r="AT6" s="33">
        <f t="shared" ref="AT6:BB6" si="6">IF(AT7="",NA(),AT7)</f>
        <v>1165.68</v>
      </c>
      <c r="AU6" s="33">
        <f t="shared" si="6"/>
        <v>413.23</v>
      </c>
      <c r="AV6" s="33">
        <f t="shared" si="6"/>
        <v>651.78</v>
      </c>
      <c r="AW6" s="33">
        <f t="shared" si="6"/>
        <v>805.21</v>
      </c>
      <c r="AX6" s="33">
        <f t="shared" si="6"/>
        <v>695.41</v>
      </c>
      <c r="AY6" s="33">
        <f t="shared" si="6"/>
        <v>701</v>
      </c>
      <c r="AZ6" s="33">
        <f t="shared" si="6"/>
        <v>739.59</v>
      </c>
      <c r="BA6" s="33">
        <f t="shared" si="6"/>
        <v>335.95</v>
      </c>
      <c r="BB6" s="33">
        <f t="shared" si="6"/>
        <v>346.59</v>
      </c>
      <c r="BC6" s="32" t="str">
        <f>IF(BC7="","",IF(BC7="-","【-】","【"&amp;SUBSTITUTE(TEXT(BC7,"#,##0.00"),"-","△")&amp;"】"))</f>
        <v>【262.74】</v>
      </c>
      <c r="BD6" s="33">
        <f>IF(BD7="",NA(),BD7)</f>
        <v>2.2799999999999998</v>
      </c>
      <c r="BE6" s="33">
        <f t="shared" ref="BE6:BM6" si="7">IF(BE7="",NA(),BE7)</f>
        <v>1.62</v>
      </c>
      <c r="BF6" s="33">
        <f t="shared" si="7"/>
        <v>1.04</v>
      </c>
      <c r="BG6" s="33">
        <f t="shared" si="7"/>
        <v>0.55000000000000004</v>
      </c>
      <c r="BH6" s="33">
        <f t="shared" si="7"/>
        <v>0.28000000000000003</v>
      </c>
      <c r="BI6" s="33">
        <f t="shared" si="7"/>
        <v>343.45</v>
      </c>
      <c r="BJ6" s="33">
        <f t="shared" si="7"/>
        <v>330.99</v>
      </c>
      <c r="BK6" s="33">
        <f t="shared" si="7"/>
        <v>324.08999999999997</v>
      </c>
      <c r="BL6" s="33">
        <f t="shared" si="7"/>
        <v>319.82</v>
      </c>
      <c r="BM6" s="33">
        <f t="shared" si="7"/>
        <v>312.02999999999997</v>
      </c>
      <c r="BN6" s="32" t="str">
        <f>IF(BN7="","",IF(BN7="-","【-】","【"&amp;SUBSTITUTE(TEXT(BN7,"#,##0.00"),"-","△")&amp;"】"))</f>
        <v>【276.38】</v>
      </c>
      <c r="BO6" s="33">
        <f>IF(BO7="",NA(),BO7)</f>
        <v>91.96</v>
      </c>
      <c r="BP6" s="33">
        <f t="shared" ref="BP6:BX6" si="8">IF(BP7="",NA(),BP7)</f>
        <v>93.97</v>
      </c>
      <c r="BQ6" s="33">
        <f t="shared" si="8"/>
        <v>93.07</v>
      </c>
      <c r="BR6" s="33">
        <f t="shared" si="8"/>
        <v>94.38</v>
      </c>
      <c r="BS6" s="33">
        <f t="shared" si="8"/>
        <v>99.5</v>
      </c>
      <c r="BT6" s="33">
        <f t="shared" si="8"/>
        <v>99.61</v>
      </c>
      <c r="BU6" s="33">
        <f t="shared" si="8"/>
        <v>100.27</v>
      </c>
      <c r="BV6" s="33">
        <f t="shared" si="8"/>
        <v>99.46</v>
      </c>
      <c r="BW6" s="33">
        <f t="shared" si="8"/>
        <v>105.21</v>
      </c>
      <c r="BX6" s="33">
        <f t="shared" si="8"/>
        <v>105.71</v>
      </c>
      <c r="BY6" s="32" t="str">
        <f>IF(BY7="","",IF(BY7="-","【-】","【"&amp;SUBSTITUTE(TEXT(BY7,"#,##0.00"),"-","△")&amp;"】"))</f>
        <v>【104.99】</v>
      </c>
      <c r="BZ6" s="33">
        <f>IF(BZ7="",NA(),BZ7)</f>
        <v>167.75</v>
      </c>
      <c r="CA6" s="33">
        <f t="shared" ref="CA6:CI6" si="9">IF(CA7="",NA(),CA7)</f>
        <v>165.46</v>
      </c>
      <c r="CB6" s="33">
        <f t="shared" si="9"/>
        <v>167.32</v>
      </c>
      <c r="CC6" s="33">
        <f t="shared" si="9"/>
        <v>165.15</v>
      </c>
      <c r="CD6" s="33">
        <f t="shared" si="9"/>
        <v>156.85</v>
      </c>
      <c r="CE6" s="33">
        <f t="shared" si="9"/>
        <v>169.59</v>
      </c>
      <c r="CF6" s="33">
        <f t="shared" si="9"/>
        <v>169.62</v>
      </c>
      <c r="CG6" s="33">
        <f t="shared" si="9"/>
        <v>171.78</v>
      </c>
      <c r="CH6" s="33">
        <f t="shared" si="9"/>
        <v>162.59</v>
      </c>
      <c r="CI6" s="33">
        <f t="shared" si="9"/>
        <v>162.15</v>
      </c>
      <c r="CJ6" s="32" t="str">
        <f>IF(CJ7="","",IF(CJ7="-","【-】","【"&amp;SUBSTITUTE(TEXT(CJ7,"#,##0.00"),"-","△")&amp;"】"))</f>
        <v>【163.72】</v>
      </c>
      <c r="CK6" s="33">
        <f>IF(CK7="",NA(),CK7)</f>
        <v>63.13</v>
      </c>
      <c r="CL6" s="33">
        <f t="shared" ref="CL6:CT6" si="10">IF(CL7="",NA(),CL7)</f>
        <v>63.58</v>
      </c>
      <c r="CM6" s="33">
        <f t="shared" si="10"/>
        <v>62.91</v>
      </c>
      <c r="CN6" s="33">
        <f t="shared" si="10"/>
        <v>61.18</v>
      </c>
      <c r="CO6" s="33">
        <f t="shared" si="10"/>
        <v>61.77</v>
      </c>
      <c r="CP6" s="33">
        <f t="shared" si="10"/>
        <v>60.04</v>
      </c>
      <c r="CQ6" s="33">
        <f t="shared" si="10"/>
        <v>59.88</v>
      </c>
      <c r="CR6" s="33">
        <f t="shared" si="10"/>
        <v>59.68</v>
      </c>
      <c r="CS6" s="33">
        <f t="shared" si="10"/>
        <v>59.17</v>
      </c>
      <c r="CT6" s="33">
        <f t="shared" si="10"/>
        <v>59.34</v>
      </c>
      <c r="CU6" s="32" t="str">
        <f>IF(CU7="","",IF(CU7="-","【-】","【"&amp;SUBSTITUTE(TEXT(CU7,"#,##0.00"),"-","△")&amp;"】"))</f>
        <v>【59.76】</v>
      </c>
      <c r="CV6" s="33">
        <f>IF(CV7="",NA(),CV7)</f>
        <v>90.8</v>
      </c>
      <c r="CW6" s="33">
        <f t="shared" ref="CW6:DE6" si="11">IF(CW7="",NA(),CW7)</f>
        <v>91.28</v>
      </c>
      <c r="CX6" s="33">
        <f t="shared" si="11"/>
        <v>91.92</v>
      </c>
      <c r="CY6" s="33">
        <f t="shared" si="11"/>
        <v>91.32</v>
      </c>
      <c r="CZ6" s="33">
        <f t="shared" si="11"/>
        <v>91.3</v>
      </c>
      <c r="DA6" s="33">
        <f t="shared" si="11"/>
        <v>87.33</v>
      </c>
      <c r="DB6" s="33">
        <f t="shared" si="11"/>
        <v>87.65</v>
      </c>
      <c r="DC6" s="33">
        <f t="shared" si="11"/>
        <v>87.63</v>
      </c>
      <c r="DD6" s="33">
        <f t="shared" si="11"/>
        <v>87.6</v>
      </c>
      <c r="DE6" s="33">
        <f t="shared" si="11"/>
        <v>87.74</v>
      </c>
      <c r="DF6" s="32" t="str">
        <f>IF(DF7="","",IF(DF7="-","【-】","【"&amp;SUBSTITUTE(TEXT(DF7,"#,##0.00"),"-","△")&amp;"】"))</f>
        <v>【89.95】</v>
      </c>
      <c r="DG6" s="33">
        <f>IF(DG7="",NA(),DG7)</f>
        <v>40.17</v>
      </c>
      <c r="DH6" s="33">
        <f t="shared" ref="DH6:DP6" si="12">IF(DH7="",NA(),DH7)</f>
        <v>41.29</v>
      </c>
      <c r="DI6" s="33">
        <f t="shared" si="12"/>
        <v>42.17</v>
      </c>
      <c r="DJ6" s="33">
        <f t="shared" si="12"/>
        <v>43.39</v>
      </c>
      <c r="DK6" s="33">
        <f t="shared" si="12"/>
        <v>44.16</v>
      </c>
      <c r="DL6" s="33">
        <f t="shared" si="12"/>
        <v>37.71</v>
      </c>
      <c r="DM6" s="33">
        <f t="shared" si="12"/>
        <v>38.69</v>
      </c>
      <c r="DN6" s="33">
        <f t="shared" si="12"/>
        <v>39.65</v>
      </c>
      <c r="DO6" s="33">
        <f t="shared" si="12"/>
        <v>45.25</v>
      </c>
      <c r="DP6" s="33">
        <f t="shared" si="12"/>
        <v>46.27</v>
      </c>
      <c r="DQ6" s="32" t="str">
        <f>IF(DQ7="","",IF(DQ7="-","【-】","【"&amp;SUBSTITUTE(TEXT(DQ7,"#,##0.00"),"-","△")&amp;"】"))</f>
        <v>【47.18】</v>
      </c>
      <c r="DR6" s="33">
        <f>IF(DR7="",NA(),DR7)</f>
        <v>6.23</v>
      </c>
      <c r="DS6" s="33">
        <f t="shared" ref="DS6:EA6" si="13">IF(DS7="",NA(),DS7)</f>
        <v>7.11</v>
      </c>
      <c r="DT6" s="33">
        <f t="shared" si="13"/>
        <v>11.9</v>
      </c>
      <c r="DU6" s="33">
        <f t="shared" si="13"/>
        <v>12.82</v>
      </c>
      <c r="DV6" s="33">
        <f t="shared" si="13"/>
        <v>14.93</v>
      </c>
      <c r="DW6" s="33">
        <f t="shared" si="13"/>
        <v>7.67</v>
      </c>
      <c r="DX6" s="33">
        <f t="shared" si="13"/>
        <v>8.4</v>
      </c>
      <c r="DY6" s="33">
        <f t="shared" si="13"/>
        <v>9.7100000000000009</v>
      </c>
      <c r="DZ6" s="33">
        <f t="shared" si="13"/>
        <v>10.71</v>
      </c>
      <c r="EA6" s="33">
        <f t="shared" si="13"/>
        <v>10.93</v>
      </c>
      <c r="EB6" s="32" t="str">
        <f>IF(EB7="","",IF(EB7="-","【-】","【"&amp;SUBSTITUTE(TEXT(EB7,"#,##0.00"),"-","△")&amp;"】"))</f>
        <v>【13.18】</v>
      </c>
      <c r="EC6" s="33">
        <f>IF(EC7="",NA(),EC7)</f>
        <v>0.63</v>
      </c>
      <c r="ED6" s="33">
        <f t="shared" ref="ED6:EL6" si="14">IF(ED7="",NA(),ED7)</f>
        <v>0.92</v>
      </c>
      <c r="EE6" s="33">
        <f t="shared" si="14"/>
        <v>0.77</v>
      </c>
      <c r="EF6" s="33">
        <f t="shared" si="14"/>
        <v>0.55000000000000004</v>
      </c>
      <c r="EG6" s="33">
        <f t="shared" si="14"/>
        <v>0.85</v>
      </c>
      <c r="EH6" s="33">
        <f t="shared" si="14"/>
        <v>0.84</v>
      </c>
      <c r="EI6" s="33">
        <f t="shared" si="14"/>
        <v>0.78</v>
      </c>
      <c r="EJ6" s="33">
        <f t="shared" si="14"/>
        <v>0.83</v>
      </c>
      <c r="EK6" s="33">
        <f t="shared" si="14"/>
        <v>0.72</v>
      </c>
      <c r="EL6" s="33">
        <f t="shared" si="14"/>
        <v>0.71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282154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96.61</v>
      </c>
      <c r="O7" s="36">
        <v>99.8</v>
      </c>
      <c r="P7" s="36">
        <v>2592</v>
      </c>
      <c r="Q7" s="36">
        <v>79282</v>
      </c>
      <c r="R7" s="36">
        <v>176.51</v>
      </c>
      <c r="S7" s="36">
        <v>449.16</v>
      </c>
      <c r="T7" s="36">
        <v>78856</v>
      </c>
      <c r="U7" s="36">
        <v>139.69999999999999</v>
      </c>
      <c r="V7" s="36">
        <v>564.47</v>
      </c>
      <c r="W7" s="36">
        <v>101.62</v>
      </c>
      <c r="X7" s="36">
        <v>101.42</v>
      </c>
      <c r="Y7" s="36">
        <v>102.83</v>
      </c>
      <c r="Z7" s="36">
        <v>101.49</v>
      </c>
      <c r="AA7" s="36">
        <v>106.07</v>
      </c>
      <c r="AB7" s="36">
        <v>107.68</v>
      </c>
      <c r="AC7" s="36">
        <v>108.24</v>
      </c>
      <c r="AD7" s="36">
        <v>107.8</v>
      </c>
      <c r="AE7" s="36">
        <v>111.96</v>
      </c>
      <c r="AF7" s="36">
        <v>112.69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4.67</v>
      </c>
      <c r="AN7" s="36">
        <v>4.46</v>
      </c>
      <c r="AO7" s="36">
        <v>4.3899999999999997</v>
      </c>
      <c r="AP7" s="36">
        <v>0.41</v>
      </c>
      <c r="AQ7" s="36">
        <v>0.54</v>
      </c>
      <c r="AR7" s="36">
        <v>0.87</v>
      </c>
      <c r="AS7" s="36">
        <v>909.48</v>
      </c>
      <c r="AT7" s="36">
        <v>1165.68</v>
      </c>
      <c r="AU7" s="36">
        <v>413.23</v>
      </c>
      <c r="AV7" s="36">
        <v>651.78</v>
      </c>
      <c r="AW7" s="36">
        <v>805.21</v>
      </c>
      <c r="AX7" s="36">
        <v>695.41</v>
      </c>
      <c r="AY7" s="36">
        <v>701</v>
      </c>
      <c r="AZ7" s="36">
        <v>739.59</v>
      </c>
      <c r="BA7" s="36">
        <v>335.95</v>
      </c>
      <c r="BB7" s="36">
        <v>346.59</v>
      </c>
      <c r="BC7" s="36">
        <v>262.74</v>
      </c>
      <c r="BD7" s="36">
        <v>2.2799999999999998</v>
      </c>
      <c r="BE7" s="36">
        <v>1.62</v>
      </c>
      <c r="BF7" s="36">
        <v>1.04</v>
      </c>
      <c r="BG7" s="36">
        <v>0.55000000000000004</v>
      </c>
      <c r="BH7" s="36">
        <v>0.28000000000000003</v>
      </c>
      <c r="BI7" s="36">
        <v>343.45</v>
      </c>
      <c r="BJ7" s="36">
        <v>330.99</v>
      </c>
      <c r="BK7" s="36">
        <v>324.08999999999997</v>
      </c>
      <c r="BL7" s="36">
        <v>319.82</v>
      </c>
      <c r="BM7" s="36">
        <v>312.02999999999997</v>
      </c>
      <c r="BN7" s="36">
        <v>276.38</v>
      </c>
      <c r="BO7" s="36">
        <v>91.96</v>
      </c>
      <c r="BP7" s="36">
        <v>93.97</v>
      </c>
      <c r="BQ7" s="36">
        <v>93.07</v>
      </c>
      <c r="BR7" s="36">
        <v>94.38</v>
      </c>
      <c r="BS7" s="36">
        <v>99.5</v>
      </c>
      <c r="BT7" s="36">
        <v>99.61</v>
      </c>
      <c r="BU7" s="36">
        <v>100.27</v>
      </c>
      <c r="BV7" s="36">
        <v>99.46</v>
      </c>
      <c r="BW7" s="36">
        <v>105.21</v>
      </c>
      <c r="BX7" s="36">
        <v>105.71</v>
      </c>
      <c r="BY7" s="36">
        <v>104.99</v>
      </c>
      <c r="BZ7" s="36">
        <v>167.75</v>
      </c>
      <c r="CA7" s="36">
        <v>165.46</v>
      </c>
      <c r="CB7" s="36">
        <v>167.32</v>
      </c>
      <c r="CC7" s="36">
        <v>165.15</v>
      </c>
      <c r="CD7" s="36">
        <v>156.85</v>
      </c>
      <c r="CE7" s="36">
        <v>169.59</v>
      </c>
      <c r="CF7" s="36">
        <v>169.62</v>
      </c>
      <c r="CG7" s="36">
        <v>171.78</v>
      </c>
      <c r="CH7" s="36">
        <v>162.59</v>
      </c>
      <c r="CI7" s="36">
        <v>162.15</v>
      </c>
      <c r="CJ7" s="36">
        <v>163.72</v>
      </c>
      <c r="CK7" s="36">
        <v>63.13</v>
      </c>
      <c r="CL7" s="36">
        <v>63.58</v>
      </c>
      <c r="CM7" s="36">
        <v>62.91</v>
      </c>
      <c r="CN7" s="36">
        <v>61.18</v>
      </c>
      <c r="CO7" s="36">
        <v>61.77</v>
      </c>
      <c r="CP7" s="36">
        <v>60.04</v>
      </c>
      <c r="CQ7" s="36">
        <v>59.88</v>
      </c>
      <c r="CR7" s="36">
        <v>59.68</v>
      </c>
      <c r="CS7" s="36">
        <v>59.17</v>
      </c>
      <c r="CT7" s="36">
        <v>59.34</v>
      </c>
      <c r="CU7" s="36">
        <v>59.76</v>
      </c>
      <c r="CV7" s="36">
        <v>90.8</v>
      </c>
      <c r="CW7" s="36">
        <v>91.28</v>
      </c>
      <c r="CX7" s="36">
        <v>91.92</v>
      </c>
      <c r="CY7" s="36">
        <v>91.32</v>
      </c>
      <c r="CZ7" s="36">
        <v>91.3</v>
      </c>
      <c r="DA7" s="36">
        <v>87.33</v>
      </c>
      <c r="DB7" s="36">
        <v>87.65</v>
      </c>
      <c r="DC7" s="36">
        <v>87.63</v>
      </c>
      <c r="DD7" s="36">
        <v>87.6</v>
      </c>
      <c r="DE7" s="36">
        <v>87.74</v>
      </c>
      <c r="DF7" s="36">
        <v>89.95</v>
      </c>
      <c r="DG7" s="36">
        <v>40.17</v>
      </c>
      <c r="DH7" s="36">
        <v>41.29</v>
      </c>
      <c r="DI7" s="36">
        <v>42.17</v>
      </c>
      <c r="DJ7" s="36">
        <v>43.39</v>
      </c>
      <c r="DK7" s="36">
        <v>44.16</v>
      </c>
      <c r="DL7" s="36">
        <v>37.71</v>
      </c>
      <c r="DM7" s="36">
        <v>38.69</v>
      </c>
      <c r="DN7" s="36">
        <v>39.65</v>
      </c>
      <c r="DO7" s="36">
        <v>45.25</v>
      </c>
      <c r="DP7" s="36">
        <v>46.27</v>
      </c>
      <c r="DQ7" s="36">
        <v>47.18</v>
      </c>
      <c r="DR7" s="36">
        <v>6.23</v>
      </c>
      <c r="DS7" s="36">
        <v>7.11</v>
      </c>
      <c r="DT7" s="36">
        <v>11.9</v>
      </c>
      <c r="DU7" s="36">
        <v>12.82</v>
      </c>
      <c r="DV7" s="36">
        <v>14.93</v>
      </c>
      <c r="DW7" s="36">
        <v>7.67</v>
      </c>
      <c r="DX7" s="36">
        <v>8.4</v>
      </c>
      <c r="DY7" s="36">
        <v>9.7100000000000009</v>
      </c>
      <c r="DZ7" s="36">
        <v>10.71</v>
      </c>
      <c r="EA7" s="36">
        <v>10.93</v>
      </c>
      <c r="EB7" s="36">
        <v>13.18</v>
      </c>
      <c r="EC7" s="36">
        <v>0.63</v>
      </c>
      <c r="ED7" s="36">
        <v>0.92</v>
      </c>
      <c r="EE7" s="36">
        <v>0.77</v>
      </c>
      <c r="EF7" s="36">
        <v>0.55000000000000004</v>
      </c>
      <c r="EG7" s="36">
        <v>0.85</v>
      </c>
      <c r="EH7" s="36">
        <v>0.84</v>
      </c>
      <c r="EI7" s="36">
        <v>0.78</v>
      </c>
      <c r="EJ7" s="36">
        <v>0.83</v>
      </c>
      <c r="EK7" s="36">
        <v>0.72</v>
      </c>
      <c r="EL7" s="36">
        <v>0.71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三木市役所</cp:lastModifiedBy>
  <dcterms:created xsi:type="dcterms:W3CDTF">2017-02-01T08:45:17Z</dcterms:created>
  <dcterms:modified xsi:type="dcterms:W3CDTF">2017-02-03T04:51:32Z</dcterms:modified>
</cp:coreProperties>
</file>