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B10" i="4" s="1"/>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AY8" i="4"/>
  <c r="AQ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<sst xmlns="http://schemas.openxmlformats.org/spreadsheetml/2006/main" count="217" uniqueCount="107">
  <si>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</si>
  <si>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</si>
  <si>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</si>
  <si>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</si>
  <si>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</si>
  <si>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</si>
  <si>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</si>
  <si>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</si>
  <si>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</si>
  <si>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</si>
  <si>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</si>
  <si>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</si>
  <si>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</si>
  <si>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</si>
  <si>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</si>
  <si>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</si>
  <si>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</si>
  <si>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</si>
  <si>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</si>
  <si>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</si>
  <si>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</si>
  <si>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</si>
  <si>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</si>
  <si>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</si>
  <si>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</si>
  <si>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</si>
  <si>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</si>
  <si>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</si>
  <si>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</si>
  <si>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</si>
  <si>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</si>
  <si>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</si>
  <si>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</si>
  <si>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</si>
  <si>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</si>
  <si>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</si>
  <si>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</si>
  <si>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</si>
  <si>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</si>
  <si>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</si>
  <si>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</si>
  <si>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</si>
  <si>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</si>
  <si>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</si>
  <si>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</si>
  <si>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</si>
  <si>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</si>
  <si>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</si>
  <si>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</si>
  <si>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</si>
  <si>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</si>
  <si>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</si>
  <si>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</si>
  <si>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</si>
  <si>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</si>
  <si>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</si>
  <si>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</si>
  <si>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</si>
  <si>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</si>
  <si>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</si>
  <si>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</si>
  <si>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</si>
  <si>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</si>
  <si>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</si>
  <si>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</si>
  <si>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</si>
  <si>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</si>
  <si>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</si>
  <si>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</si>
  <si>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</si>
  <si>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</si>
  <si>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</si>
  <si>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</si>
  <si>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</si>
  <si>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</si>
  <si>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</si>
  <si>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</si>
  <si>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</si>
  <si>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</si>
  <si>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</si>
  <si>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</si>
  <si>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</si>
  <si>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</si>
  <si>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</si>
  <si>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</si>
  <si>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</si>
  <si>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</si>
  <si>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</si>
  <si>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</si>
  <si>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</si>
  <si>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</si>
  <si>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</si>
  <si>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</si>
  <si>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神戸市</t>
  </si>
  <si>
    <t>法適用</t>
  </si>
  <si>
    <t>水道事業</t>
  </si>
  <si>
    <t>末端給水事業</t>
  </si>
  <si>
    <t>政令市等</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</si>
  <si>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</si>
  <si>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</si>
  <si>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</si>
  <si>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</si>
  <si>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</si>
  <si>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</si>
  <si>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給水収益の減少や老朽化施設の大量更新など厳しい経営状況が見込まれるが、適切な施設規模での更新や維持管理費の削減などさらなる経営改善に努めていく。</t>
    <rPh sb="9" eb="12">
      <t>ロウキュウカ</t>
    </rPh>
    <rPh sb="12" eb="14">
      <t>シセツ</t>
    </rPh>
    <rPh sb="15" eb="17">
      <t>タイリョウ</t>
    </rPh>
    <rPh sb="17" eb="19">
      <t>コウシン</t>
    </rPh>
    <rPh sb="48" eb="50">
      <t>イジ</t>
    </rPh>
    <rPh sb="50" eb="53">
      <t>カンリヒ</t>
    </rPh>
    <rPh sb="54" eb="56">
      <t>サクゲン</t>
    </rPh>
    <rPh sb="62" eb="64">
      <t>ケイエイ</t>
    </rPh>
    <rPh sb="64" eb="66">
      <t>カイゼン</t>
    </rPh>
    <rPh sb="67" eb="68">
      <t>ツト</t>
    </rPh>
    <phoneticPr fontId="4"/>
  </si>
  <si>
    <t>　①経常収支比率及び⑤料金回収率はそれぞれ100％を超えており、また、⑥給水原価は類似団体と比較し低い値となっているが、給水収益が減少傾向にあることや、今後は更新投資の増により減価償却費の増が見込まれることから更なる費用の削減に努める必要がある。④企業債残高対給水収益比率は現状でも類似団体に比べ大幅に低い数値となっているが、H25年度から借り入れを行っていないことから、今後も割合は減少する見込みである。
　⑦施設利用率及び⑧有収率は類似団体と比較し同等となっているが、施設の更新時に統廃合やダウンサイジングなど適切な施設規模の検討を行うなど、さらなる向上を図っていく。
　②累積欠損金比率が０％であることや③流動比率も200％を超えており短期的な資金についても問題がなく、現状は健全経営であると考える。</t>
    <rPh sb="49" eb="50">
      <t>ヒク</t>
    </rPh>
    <rPh sb="51" eb="52">
      <t>アタイ</t>
    </rPh>
    <rPh sb="84" eb="85">
      <t>ゾウ</t>
    </rPh>
    <rPh sb="137" eb="139">
      <t>ゲンジョウ</t>
    </rPh>
    <rPh sb="338" eb="340">
      <t>ゲンジョウ</t>
    </rPh>
    <phoneticPr fontId="4"/>
  </si>
  <si>
    <t>　①有形固定資産減価償却率、②管路経年化率は類似団体と比較し高い数値となっているが、これは修繕など施設の長寿命化に努めた結果である。
　③管路の更新率は類似団体と比較すると大幅に低い状態であるが、これは阪神淡路大震災後、大容量送水管の整備に重点的投資を行い、配水管の更新投資を抑制していた影響である。しかし、管路の耐震化率は、震災後の復旧工事により政令指定都市の中でも２番目に高い水準となっている。
　平成27年度に大容量送水管が完成したことから、今後は管路更新ペースを上げることで改善を図っていく。（平成31年度までに年間20Kmから40Kmに上げることを目指している。）</t>
    <rPh sb="101" eb="103">
      <t>ハンシン</t>
    </rPh>
    <rPh sb="103" eb="105">
      <t>アワジ</t>
    </rPh>
    <rPh sb="105" eb="108">
      <t>ダイシンサイ</t>
    </rPh>
    <rPh sb="108" eb="109">
      <t>ゴ</t>
    </rPh>
    <rPh sb="154" eb="156">
      <t>カンロ</t>
    </rPh>
    <rPh sb="157" eb="160">
      <t>タイシンカ</t>
    </rPh>
    <rPh sb="160" eb="161">
      <t>リツ</t>
    </rPh>
    <rPh sb="165" eb="166">
      <t>ゴ</t>
    </rPh>
    <rPh sb="167" eb="169">
      <t>フッキュウ</t>
    </rPh>
    <rPh sb="169" eb="171">
      <t>コウジ</t>
    </rPh>
    <rPh sb="201" eb="203">
      <t>ヘイセイ</t>
    </rPh>
    <rPh sb="205" eb="207">
      <t>ネンド</t>
    </rPh>
    <rPh sb="208" eb="211">
      <t>ダイヨウリョウ</t>
    </rPh>
    <rPh sb="211" eb="214">
      <t>ソウスイカン</t>
    </rPh>
    <rPh sb="215" eb="217">
      <t>カンセイ</t>
    </rPh>
    <rPh sb="224" eb="226">
      <t>コンゴ</t>
    </rPh>
    <rPh sb="235" eb="236">
      <t>ア</t>
    </rPh>
    <rPh sb="241" eb="243">
      <t>カイゼン</t>
    </rPh>
    <rPh sb="244" eb="245">
      <t>ハカ</t>
    </rPh>
    <rPh sb="279" eb="281">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</si>
</sst>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0.49</c:v>
                </c:pt>
                <c:pt idx="1">
                  <c:v>0.43</c:v>
                </c:pt>
                <c:pt idx="2">
                  <c:v>0.46</c:v>
                </c:pt>
                <c:pt idx="3">
                  <c:v>0.42</c:v>
                </c:pt>
                <c:pt idx="4">
                  <c:v>0.3</c:v>
                </c:pt>
              </c:numCache>
            </c:numRef>
          </c:val>
        </c:ser>
        <c:dLbls>
          <c:showLegendKey val="0"/>
          <c:showVal val="0"/>
          <c:showCatName val="0"/>
          <c:showSerName val="0"/>
          <c:showPercent val="0"/>
          <c:showBubbleSize val="0"/>
        </c:dLbls>
        <c:gapWidth val="150"/>
        <c:axId val="83105664"/>
        <c:axId val="8312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1.1599999999999999</c:v>
                </c:pt>
                <c:pt idx="1">
                  <c:v>1.22</c:v>
                </c:pt>
                <c:pt idx="2">
                  <c:v>1.26</c:v>
                </c:pt>
                <c:pt idx="3">
                  <c:v>1.23</c:v>
                </c:pt>
                <c:pt idx="4">
                  <c:v>1.23</c:v>
                </c:pt>
              </c:numCache>
            </c:numRef>
          </c:val>
          <c:smooth val="0"/>
        </c:ser>
        <c:dLbls>
          <c:showLegendKey val="0"/>
          <c:showVal val="0"/>
          <c:showCatName val="0"/>
          <c:showSerName val="0"/>
          <c:showPercent val="0"/>
          <c:showBubbleSize val="0"/>
        </c:dLbls>
        <c:marker val="1"/>
        <c:smooth val="0"/>
        <c:axId val="83105664"/>
        <c:axId val="83124224"/>
      </c:lineChart>
      <c:dateAx>
        <c:axId val="83105664"/>
        <c:scaling>
          <c:orientation val="minMax"/>
        </c:scaling>
        <c:delete val="1"/>
        <c:axPos val="b"/>
        <c:numFmt formatCode="ge" sourceLinked="1"/>
        <c:majorTickMark val="none"/>
        <c:minorTickMark val="none"/>
        <c:tickLblPos val="none"/>
        <c:crossAx val="83124224"/>
        <c:crosses val="autoZero"/>
        <c:auto val="1"/>
        <c:lblOffset val="100"/>
        <c:baseTimeUnit val="years"/>
      </c:dateAx>
      <c:valAx>
        <c:axId val="8312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10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61.67</c:v>
                </c:pt>
                <c:pt idx="1">
                  <c:v>61.55</c:v>
                </c:pt>
                <c:pt idx="2">
                  <c:v>61.74</c:v>
                </c:pt>
                <c:pt idx="3">
                  <c:v>59.57</c:v>
                </c:pt>
                <c:pt idx="4">
                  <c:v>59.01</c:v>
                </c:pt>
              </c:numCache>
            </c:numRef>
          </c:val>
        </c:ser>
        <c:dLbls>
          <c:showLegendKey val="0"/>
          <c:showVal val="0"/>
          <c:showCatName val="0"/>
          <c:showSerName val="0"/>
          <c:showPercent val="0"/>
          <c:showBubbleSize val="0"/>
        </c:dLbls>
        <c:gapWidth val="150"/>
        <c:axId val="84621952"/>
        <c:axId val="8464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59.22</c:v>
                </c:pt>
                <c:pt idx="1">
                  <c:v>59.95</c:v>
                </c:pt>
                <c:pt idx="2">
                  <c:v>59.6</c:v>
                </c:pt>
                <c:pt idx="3">
                  <c:v>58.97</c:v>
                </c:pt>
                <c:pt idx="4">
                  <c:v>58.67</c:v>
                </c:pt>
              </c:numCache>
            </c:numRef>
          </c:val>
          <c:smooth val="0"/>
        </c:ser>
        <c:dLbls>
          <c:showLegendKey val="0"/>
          <c:showVal val="0"/>
          <c:showCatName val="0"/>
          <c:showSerName val="0"/>
          <c:showPercent val="0"/>
          <c:showBubbleSize val="0"/>
        </c:dLbls>
        <c:marker val="1"/>
        <c:smooth val="0"/>
        <c:axId val="84621952"/>
        <c:axId val="84640512"/>
      </c:lineChart>
      <c:dateAx>
        <c:axId val="84621952"/>
        <c:scaling>
          <c:orientation val="minMax"/>
        </c:scaling>
        <c:delete val="1"/>
        <c:axPos val="b"/>
        <c:numFmt formatCode="ge" sourceLinked="1"/>
        <c:majorTickMark val="none"/>
        <c:minorTickMark val="none"/>
        <c:tickLblPos val="none"/>
        <c:crossAx val="84640512"/>
        <c:crosses val="autoZero"/>
        <c:auto val="1"/>
        <c:lblOffset val="100"/>
        <c:baseTimeUnit val="years"/>
      </c:dateAx>
      <c:valAx>
        <c:axId val="8464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2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91.99</c:v>
                </c:pt>
                <c:pt idx="1">
                  <c:v>92.08</c:v>
                </c:pt>
                <c:pt idx="2">
                  <c:v>91.04</c:v>
                </c:pt>
                <c:pt idx="3">
                  <c:v>92.56</c:v>
                </c:pt>
                <c:pt idx="4">
                  <c:v>93.23</c:v>
                </c:pt>
              </c:numCache>
            </c:numRef>
          </c:val>
        </c:ser>
        <c:dLbls>
          <c:showLegendKey val="0"/>
          <c:showVal val="0"/>
          <c:showCatName val="0"/>
          <c:showSerName val="0"/>
          <c:showPercent val="0"/>
          <c:showBubbleSize val="0"/>
        </c:dLbls>
        <c:gapWidth val="150"/>
        <c:axId val="84678528"/>
        <c:axId val="8468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92.47</c:v>
                </c:pt>
                <c:pt idx="1">
                  <c:v>93.11</c:v>
                </c:pt>
                <c:pt idx="2">
                  <c:v>93.22</c:v>
                </c:pt>
                <c:pt idx="3">
                  <c:v>92.91</c:v>
                </c:pt>
                <c:pt idx="4">
                  <c:v>93.36</c:v>
                </c:pt>
              </c:numCache>
            </c:numRef>
          </c:val>
          <c:smooth val="0"/>
        </c:ser>
        <c:dLbls>
          <c:showLegendKey val="0"/>
          <c:showVal val="0"/>
          <c:showCatName val="0"/>
          <c:showSerName val="0"/>
          <c:showPercent val="0"/>
          <c:showBubbleSize val="0"/>
        </c:dLbls>
        <c:marker val="1"/>
        <c:smooth val="0"/>
        <c:axId val="84678528"/>
        <c:axId val="84684800"/>
      </c:lineChart>
      <c:dateAx>
        <c:axId val="84678528"/>
        <c:scaling>
          <c:orientation val="minMax"/>
        </c:scaling>
        <c:delete val="1"/>
        <c:axPos val="b"/>
        <c:numFmt formatCode="ge" sourceLinked="1"/>
        <c:majorTickMark val="none"/>
        <c:minorTickMark val="none"/>
        <c:tickLblPos val="none"/>
        <c:crossAx val="84684800"/>
        <c:crosses val="autoZero"/>
        <c:auto val="1"/>
        <c:lblOffset val="100"/>
        <c:baseTimeUnit val="years"/>
      </c:dateAx>
      <c:valAx>
        <c:axId val="8468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7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101.59</c:v>
                </c:pt>
                <c:pt idx="1">
                  <c:v>101.34</c:v>
                </c:pt>
                <c:pt idx="2">
                  <c:v>100.67</c:v>
                </c:pt>
                <c:pt idx="3">
                  <c:v>108.94</c:v>
                </c:pt>
                <c:pt idx="4">
                  <c:v>110.51</c:v>
                </c:pt>
              </c:numCache>
            </c:numRef>
          </c:val>
        </c:ser>
        <c:dLbls>
          <c:showLegendKey val="0"/>
          <c:showVal val="0"/>
          <c:showCatName val="0"/>
          <c:showSerName val="0"/>
          <c:showPercent val="0"/>
          <c:showBubbleSize val="0"/>
        </c:dLbls>
        <c:gapWidth val="150"/>
        <c:axId val="83154432"/>
        <c:axId val="8315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107.98</c:v>
                </c:pt>
                <c:pt idx="1">
                  <c:v>108.97</c:v>
                </c:pt>
                <c:pt idx="2">
                  <c:v>109.88</c:v>
                </c:pt>
                <c:pt idx="3">
                  <c:v>113.97</c:v>
                </c:pt>
                <c:pt idx="4">
                  <c:v>114.38</c:v>
                </c:pt>
              </c:numCache>
            </c:numRef>
          </c:val>
          <c:smooth val="0"/>
        </c:ser>
        <c:dLbls>
          <c:showLegendKey val="0"/>
          <c:showVal val="0"/>
          <c:showCatName val="0"/>
          <c:showSerName val="0"/>
          <c:showPercent val="0"/>
          <c:showBubbleSize val="0"/>
        </c:dLbls>
        <c:marker val="1"/>
        <c:smooth val="0"/>
        <c:axId val="83154432"/>
        <c:axId val="83156352"/>
      </c:lineChart>
      <c:dateAx>
        <c:axId val="83154432"/>
        <c:scaling>
          <c:orientation val="minMax"/>
        </c:scaling>
        <c:delete val="1"/>
        <c:axPos val="b"/>
        <c:numFmt formatCode="ge" sourceLinked="1"/>
        <c:majorTickMark val="none"/>
        <c:minorTickMark val="none"/>
        <c:tickLblPos val="none"/>
        <c:crossAx val="83156352"/>
        <c:crosses val="autoZero"/>
        <c:auto val="1"/>
        <c:lblOffset val="100"/>
        <c:baseTimeUnit val="years"/>
      </c:dateAx>
      <c:valAx>
        <c:axId val="83156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315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45.03</c:v>
                </c:pt>
                <c:pt idx="1">
                  <c:v>46.37</c:v>
                </c:pt>
                <c:pt idx="2">
                  <c:v>47.66</c:v>
                </c:pt>
                <c:pt idx="3">
                  <c:v>50.38</c:v>
                </c:pt>
                <c:pt idx="4">
                  <c:v>49.16</c:v>
                </c:pt>
              </c:numCache>
            </c:numRef>
          </c:val>
        </c:ser>
        <c:dLbls>
          <c:showLegendKey val="0"/>
          <c:showVal val="0"/>
          <c:showCatName val="0"/>
          <c:showSerName val="0"/>
          <c:showPercent val="0"/>
          <c:showBubbleSize val="0"/>
        </c:dLbls>
        <c:gapWidth val="150"/>
        <c:axId val="84370560"/>
        <c:axId val="8437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44.6</c:v>
                </c:pt>
                <c:pt idx="1">
                  <c:v>45.31</c:v>
                </c:pt>
                <c:pt idx="2">
                  <c:v>45.85</c:v>
                </c:pt>
                <c:pt idx="3">
                  <c:v>46.73</c:v>
                </c:pt>
                <c:pt idx="4">
                  <c:v>47.39</c:v>
                </c:pt>
              </c:numCache>
            </c:numRef>
          </c:val>
          <c:smooth val="0"/>
        </c:ser>
        <c:dLbls>
          <c:showLegendKey val="0"/>
          <c:showVal val="0"/>
          <c:showCatName val="0"/>
          <c:showSerName val="0"/>
          <c:showPercent val="0"/>
          <c:showBubbleSize val="0"/>
        </c:dLbls>
        <c:marker val="1"/>
        <c:smooth val="0"/>
        <c:axId val="84370560"/>
        <c:axId val="84372480"/>
      </c:lineChart>
      <c:dateAx>
        <c:axId val="84370560"/>
        <c:scaling>
          <c:orientation val="minMax"/>
        </c:scaling>
        <c:delete val="1"/>
        <c:axPos val="b"/>
        <c:numFmt formatCode="ge" sourceLinked="1"/>
        <c:majorTickMark val="none"/>
        <c:minorTickMark val="none"/>
        <c:tickLblPos val="none"/>
        <c:crossAx val="84372480"/>
        <c:crosses val="autoZero"/>
        <c:auto val="1"/>
        <c:lblOffset val="100"/>
        <c:baseTimeUnit val="years"/>
      </c:dateAx>
      <c:valAx>
        <c:axId val="8437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7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13.44</c:v>
                </c:pt>
                <c:pt idx="1">
                  <c:v>15.78</c:v>
                </c:pt>
                <c:pt idx="2">
                  <c:v>17.91</c:v>
                </c:pt>
                <c:pt idx="3">
                  <c:v>19.95</c:v>
                </c:pt>
                <c:pt idx="4">
                  <c:v>19.899999999999999</c:v>
                </c:pt>
              </c:numCache>
            </c:numRef>
          </c:val>
        </c:ser>
        <c:dLbls>
          <c:showLegendKey val="0"/>
          <c:showVal val="0"/>
          <c:showCatName val="0"/>
          <c:showSerName val="0"/>
          <c:showPercent val="0"/>
          <c:showBubbleSize val="0"/>
        </c:dLbls>
        <c:gapWidth val="150"/>
        <c:axId val="84751104"/>
        <c:axId val="8475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10.91</c:v>
                </c:pt>
                <c:pt idx="1">
                  <c:v>12.46</c:v>
                </c:pt>
                <c:pt idx="2">
                  <c:v>13.95</c:v>
                </c:pt>
                <c:pt idx="3">
                  <c:v>15.33</c:v>
                </c:pt>
                <c:pt idx="4">
                  <c:v>16.739999999999998</c:v>
                </c:pt>
              </c:numCache>
            </c:numRef>
          </c:val>
          <c:smooth val="0"/>
        </c:ser>
        <c:dLbls>
          <c:showLegendKey val="0"/>
          <c:showVal val="0"/>
          <c:showCatName val="0"/>
          <c:showSerName val="0"/>
          <c:showPercent val="0"/>
          <c:showBubbleSize val="0"/>
        </c:dLbls>
        <c:marker val="1"/>
        <c:smooth val="0"/>
        <c:axId val="84751104"/>
        <c:axId val="84753024"/>
      </c:lineChart>
      <c:dateAx>
        <c:axId val="84751104"/>
        <c:scaling>
          <c:orientation val="minMax"/>
        </c:scaling>
        <c:delete val="1"/>
        <c:axPos val="b"/>
        <c:numFmt formatCode="ge" sourceLinked="1"/>
        <c:majorTickMark val="none"/>
        <c:minorTickMark val="none"/>
        <c:tickLblPos val="none"/>
        <c:crossAx val="84753024"/>
        <c:crosses val="autoZero"/>
        <c:auto val="1"/>
        <c:lblOffset val="100"/>
        <c:baseTimeUnit val="years"/>
      </c:dateAx>
      <c:valAx>
        <c:axId val="8475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5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777216"/>
        <c:axId val="8478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0.09</c:v>
                </c:pt>
                <c:pt idx="1">
                  <c:v>0.02</c:v>
                </c:pt>
                <c:pt idx="2" formatCode="#,##0.00;&quot;△&quot;#,##0.00">
                  <c:v>0</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84777216"/>
        <c:axId val="84787584"/>
      </c:lineChart>
      <c:dateAx>
        <c:axId val="84777216"/>
        <c:scaling>
          <c:orientation val="minMax"/>
        </c:scaling>
        <c:delete val="1"/>
        <c:axPos val="b"/>
        <c:numFmt formatCode="ge" sourceLinked="1"/>
        <c:majorTickMark val="none"/>
        <c:minorTickMark val="none"/>
        <c:tickLblPos val="none"/>
        <c:crossAx val="84787584"/>
        <c:crosses val="autoZero"/>
        <c:auto val="1"/>
        <c:lblOffset val="100"/>
        <c:baseTimeUnit val="years"/>
      </c:dateAx>
      <c:valAx>
        <c:axId val="84787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77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237.77</c:v>
                </c:pt>
                <c:pt idx="1">
                  <c:v>289.98</c:v>
                </c:pt>
                <c:pt idx="2">
                  <c:v>341.75</c:v>
                </c:pt>
                <c:pt idx="3">
                  <c:v>241.39</c:v>
                </c:pt>
                <c:pt idx="4">
                  <c:v>242.97</c:v>
                </c:pt>
              </c:numCache>
            </c:numRef>
          </c:val>
        </c:ser>
        <c:dLbls>
          <c:showLegendKey val="0"/>
          <c:showVal val="0"/>
          <c:showCatName val="0"/>
          <c:showSerName val="0"/>
          <c:showPercent val="0"/>
          <c:showBubbleSize val="0"/>
        </c:dLbls>
        <c:gapWidth val="150"/>
        <c:axId val="84826368"/>
        <c:axId val="8483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309.39999999999998</c:v>
                </c:pt>
                <c:pt idx="1">
                  <c:v>296.75</c:v>
                </c:pt>
                <c:pt idx="2">
                  <c:v>295.06</c:v>
                </c:pt>
                <c:pt idx="3">
                  <c:v>178.43</c:v>
                </c:pt>
                <c:pt idx="4">
                  <c:v>168.99</c:v>
                </c:pt>
              </c:numCache>
            </c:numRef>
          </c:val>
          <c:smooth val="0"/>
        </c:ser>
        <c:dLbls>
          <c:showLegendKey val="0"/>
          <c:showVal val="0"/>
          <c:showCatName val="0"/>
          <c:showSerName val="0"/>
          <c:showPercent val="0"/>
          <c:showBubbleSize val="0"/>
        </c:dLbls>
        <c:marker val="1"/>
        <c:smooth val="0"/>
        <c:axId val="84826368"/>
        <c:axId val="84832640"/>
      </c:lineChart>
      <c:dateAx>
        <c:axId val="84826368"/>
        <c:scaling>
          <c:orientation val="minMax"/>
        </c:scaling>
        <c:delete val="1"/>
        <c:axPos val="b"/>
        <c:numFmt formatCode="ge" sourceLinked="1"/>
        <c:majorTickMark val="none"/>
        <c:minorTickMark val="none"/>
        <c:tickLblPos val="none"/>
        <c:crossAx val="84832640"/>
        <c:crosses val="autoZero"/>
        <c:auto val="1"/>
        <c:lblOffset val="100"/>
        <c:baseTimeUnit val="years"/>
      </c:dateAx>
      <c:valAx>
        <c:axId val="848326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82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131.02000000000001</c:v>
                </c:pt>
                <c:pt idx="1">
                  <c:v>128.30000000000001</c:v>
                </c:pt>
                <c:pt idx="2">
                  <c:v>122.26</c:v>
                </c:pt>
                <c:pt idx="3">
                  <c:v>117.61</c:v>
                </c:pt>
                <c:pt idx="4">
                  <c:v>110.61</c:v>
                </c:pt>
              </c:numCache>
            </c:numRef>
          </c:val>
        </c:ser>
        <c:dLbls>
          <c:showLegendKey val="0"/>
          <c:showVal val="0"/>
          <c:showCatName val="0"/>
          <c:showSerName val="0"/>
          <c:showPercent val="0"/>
          <c:showBubbleSize val="0"/>
        </c:dLbls>
        <c:gapWidth val="150"/>
        <c:axId val="84854656"/>
        <c:axId val="8454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243.43</c:v>
                </c:pt>
                <c:pt idx="1">
                  <c:v>235.04</c:v>
                </c:pt>
                <c:pt idx="2">
                  <c:v>226.55</c:v>
                </c:pt>
                <c:pt idx="3">
                  <c:v>220.35</c:v>
                </c:pt>
                <c:pt idx="4">
                  <c:v>212.16</c:v>
                </c:pt>
              </c:numCache>
            </c:numRef>
          </c:val>
          <c:smooth val="0"/>
        </c:ser>
        <c:dLbls>
          <c:showLegendKey val="0"/>
          <c:showVal val="0"/>
          <c:showCatName val="0"/>
          <c:showSerName val="0"/>
          <c:showPercent val="0"/>
          <c:showBubbleSize val="0"/>
        </c:dLbls>
        <c:marker val="1"/>
        <c:smooth val="0"/>
        <c:axId val="84854656"/>
        <c:axId val="84541440"/>
      </c:lineChart>
      <c:dateAx>
        <c:axId val="84854656"/>
        <c:scaling>
          <c:orientation val="minMax"/>
        </c:scaling>
        <c:delete val="1"/>
        <c:axPos val="b"/>
        <c:numFmt formatCode="ge" sourceLinked="1"/>
        <c:majorTickMark val="none"/>
        <c:minorTickMark val="none"/>
        <c:tickLblPos val="none"/>
        <c:crossAx val="84541440"/>
        <c:crosses val="autoZero"/>
        <c:auto val="1"/>
        <c:lblOffset val="100"/>
        <c:baseTimeUnit val="years"/>
      </c:dateAx>
      <c:valAx>
        <c:axId val="84541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85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92.31</c:v>
                </c:pt>
                <c:pt idx="1">
                  <c:v>92.19</c:v>
                </c:pt>
                <c:pt idx="2">
                  <c:v>92.74</c:v>
                </c:pt>
                <c:pt idx="3">
                  <c:v>100.6</c:v>
                </c:pt>
                <c:pt idx="4">
                  <c:v>102.85</c:v>
                </c:pt>
              </c:numCache>
            </c:numRef>
          </c:val>
        </c:ser>
        <c:dLbls>
          <c:showLegendKey val="0"/>
          <c:showVal val="0"/>
          <c:showCatName val="0"/>
          <c:showSerName val="0"/>
          <c:showPercent val="0"/>
          <c:showBubbleSize val="0"/>
        </c:dLbls>
        <c:gapWidth val="150"/>
        <c:axId val="84575744"/>
        <c:axId val="8457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97.77</c:v>
                </c:pt>
                <c:pt idx="1">
                  <c:v>98.74</c:v>
                </c:pt>
                <c:pt idx="2">
                  <c:v>99.53</c:v>
                </c:pt>
                <c:pt idx="3">
                  <c:v>104.05</c:v>
                </c:pt>
                <c:pt idx="4">
                  <c:v>104.16</c:v>
                </c:pt>
              </c:numCache>
            </c:numRef>
          </c:val>
          <c:smooth val="0"/>
        </c:ser>
        <c:dLbls>
          <c:showLegendKey val="0"/>
          <c:showVal val="0"/>
          <c:showCatName val="0"/>
          <c:showSerName val="0"/>
          <c:showPercent val="0"/>
          <c:showBubbleSize val="0"/>
        </c:dLbls>
        <c:marker val="1"/>
        <c:smooth val="0"/>
        <c:axId val="84575744"/>
        <c:axId val="84577664"/>
      </c:lineChart>
      <c:dateAx>
        <c:axId val="84575744"/>
        <c:scaling>
          <c:orientation val="minMax"/>
        </c:scaling>
        <c:delete val="1"/>
        <c:axPos val="b"/>
        <c:numFmt formatCode="ge" sourceLinked="1"/>
        <c:majorTickMark val="none"/>
        <c:minorTickMark val="none"/>
        <c:tickLblPos val="none"/>
        <c:crossAx val="84577664"/>
        <c:crosses val="autoZero"/>
        <c:auto val="1"/>
        <c:lblOffset val="100"/>
        <c:baseTimeUnit val="years"/>
      </c:dateAx>
      <c:valAx>
        <c:axId val="8457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7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187.69</c:v>
                </c:pt>
                <c:pt idx="1">
                  <c:v>187.52</c:v>
                </c:pt>
                <c:pt idx="2">
                  <c:v>186.72</c:v>
                </c:pt>
                <c:pt idx="3">
                  <c:v>172.32</c:v>
                </c:pt>
                <c:pt idx="4">
                  <c:v>168.44</c:v>
                </c:pt>
              </c:numCache>
            </c:numRef>
          </c:val>
        </c:ser>
        <c:dLbls>
          <c:showLegendKey val="0"/>
          <c:showVal val="0"/>
          <c:showCatName val="0"/>
          <c:showSerName val="0"/>
          <c:showPercent val="0"/>
          <c:showBubbleSize val="0"/>
        </c:dLbls>
        <c:gapWidth val="150"/>
        <c:axId val="84603648"/>
        <c:axId val="8460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182.63</c:v>
                </c:pt>
                <c:pt idx="1">
                  <c:v>180.69</c:v>
                </c:pt>
                <c:pt idx="2">
                  <c:v>179.62</c:v>
                </c:pt>
                <c:pt idx="3">
                  <c:v>171.57</c:v>
                </c:pt>
                <c:pt idx="4">
                  <c:v>171.29</c:v>
                </c:pt>
              </c:numCache>
            </c:numRef>
          </c:val>
          <c:smooth val="0"/>
        </c:ser>
        <c:dLbls>
          <c:showLegendKey val="0"/>
          <c:showVal val="0"/>
          <c:showCatName val="0"/>
          <c:showSerName val="0"/>
          <c:showPercent val="0"/>
          <c:showBubbleSize val="0"/>
        </c:dLbls>
        <c:marker val="1"/>
        <c:smooth val="0"/>
        <c:axId val="84603648"/>
        <c:axId val="84605568"/>
      </c:lineChart>
      <c:dateAx>
        <c:axId val="84603648"/>
        <c:scaling>
          <c:orientation val="minMax"/>
        </c:scaling>
        <c:delete val="1"/>
        <c:axPos val="b"/>
        <c:numFmt formatCode="ge" sourceLinked="1"/>
        <c:majorTickMark val="none"/>
        <c:minorTickMark val="none"/>
        <c:tickLblPos val="none"/>
        <c:crossAx val="84605568"/>
        <c:crosses val="autoZero"/>
        <c:auto val="1"/>
        <c:lblOffset val="100"/>
        <c:baseTimeUnit val="years"/>
      </c:dateAx>
      <c:valAx>
        <c:axId val="8460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0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60" sqref="B60:BJ6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兵庫県　神戸市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政令市等</v>
      </c>
      <c r="AA8" s="53"/>
      <c r="AB8" s="53"/>
      <c r="AC8" s="53"/>
      <c r="AD8" s="53"/>
      <c r="AE8" s="53"/>
      <c r="AF8" s="53"/>
      <c r="AG8" s="54"/>
      <c r="AH8" s="3"/>
      <c r="AI8" s="55">
        <f>データ!Q6</f>
        <v>1547850</v>
      </c>
      <c r="AJ8" s="56"/>
      <c r="AK8" s="56"/>
      <c r="AL8" s="56"/>
      <c r="AM8" s="56"/>
      <c r="AN8" s="56"/>
      <c r="AO8" s="56"/>
      <c r="AP8" s="57"/>
      <c r="AQ8" s="47">
        <f>データ!R6</f>
        <v>557.02</v>
      </c>
      <c r="AR8" s="47"/>
      <c r="AS8" s="47"/>
      <c r="AT8" s="47"/>
      <c r="AU8" s="47"/>
      <c r="AV8" s="47"/>
      <c r="AW8" s="47"/>
      <c r="AX8" s="47"/>
      <c r="AY8" s="47">
        <f>データ!S6</f>
        <v>2778.81</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84.31</v>
      </c>
      <c r="K10" s="47"/>
      <c r="L10" s="47"/>
      <c r="M10" s="47"/>
      <c r="N10" s="47"/>
      <c r="O10" s="47"/>
      <c r="P10" s="47"/>
      <c r="Q10" s="47"/>
      <c r="R10" s="47">
        <f>データ!O6</f>
        <v>99.76</v>
      </c>
      <c r="S10" s="47"/>
      <c r="T10" s="47"/>
      <c r="U10" s="47"/>
      <c r="V10" s="47"/>
      <c r="W10" s="47"/>
      <c r="X10" s="47"/>
      <c r="Y10" s="47"/>
      <c r="Z10" s="78">
        <f>データ!P6</f>
        <v>2516</v>
      </c>
      <c r="AA10" s="78"/>
      <c r="AB10" s="78"/>
      <c r="AC10" s="78"/>
      <c r="AD10" s="78"/>
      <c r="AE10" s="78"/>
      <c r="AF10" s="78"/>
      <c r="AG10" s="78"/>
      <c r="AH10" s="2"/>
      <c r="AI10" s="78">
        <f>データ!T6</f>
        <v>1531378</v>
      </c>
      <c r="AJ10" s="78"/>
      <c r="AK10" s="78"/>
      <c r="AL10" s="78"/>
      <c r="AM10" s="78"/>
      <c r="AN10" s="78"/>
      <c r="AO10" s="78"/>
      <c r="AP10" s="78"/>
      <c r="AQ10" s="47">
        <f>データ!U6</f>
        <v>285.31</v>
      </c>
      <c r="AR10" s="47"/>
      <c r="AS10" s="47"/>
      <c r="AT10" s="47"/>
      <c r="AU10" s="47"/>
      <c r="AV10" s="47"/>
      <c r="AW10" s="47"/>
      <c r="AX10" s="47"/>
      <c r="AY10" s="47">
        <f>データ!V6</f>
        <v>5367.42</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9" t="s">
        <v>106</v>
      </c>
      <c r="BM47" s="80"/>
      <c r="BN47" s="80"/>
      <c r="BO47" s="80"/>
      <c r="BP47" s="80"/>
      <c r="BQ47" s="80"/>
      <c r="BR47" s="80"/>
      <c r="BS47" s="80"/>
      <c r="BT47" s="80"/>
      <c r="BU47" s="80"/>
      <c r="BV47" s="80"/>
      <c r="BW47" s="80"/>
      <c r="BX47" s="80"/>
      <c r="BY47" s="80"/>
      <c r="BZ47" s="81"/>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9"/>
      <c r="BM48" s="80"/>
      <c r="BN48" s="80"/>
      <c r="BO48" s="80"/>
      <c r="BP48" s="80"/>
      <c r="BQ48" s="80"/>
      <c r="BR48" s="80"/>
      <c r="BS48" s="80"/>
      <c r="BT48" s="80"/>
      <c r="BU48" s="80"/>
      <c r="BV48" s="80"/>
      <c r="BW48" s="80"/>
      <c r="BX48" s="80"/>
      <c r="BY48" s="80"/>
      <c r="BZ48" s="81"/>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9"/>
      <c r="BM49" s="80"/>
      <c r="BN49" s="80"/>
      <c r="BO49" s="80"/>
      <c r="BP49" s="80"/>
      <c r="BQ49" s="80"/>
      <c r="BR49" s="80"/>
      <c r="BS49" s="80"/>
      <c r="BT49" s="80"/>
      <c r="BU49" s="80"/>
      <c r="BV49" s="80"/>
      <c r="BW49" s="80"/>
      <c r="BX49" s="80"/>
      <c r="BY49" s="80"/>
      <c r="BZ49" s="81"/>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9"/>
      <c r="BM50" s="80"/>
      <c r="BN50" s="80"/>
      <c r="BO50" s="80"/>
      <c r="BP50" s="80"/>
      <c r="BQ50" s="80"/>
      <c r="BR50" s="80"/>
      <c r="BS50" s="80"/>
      <c r="BT50" s="80"/>
      <c r="BU50" s="80"/>
      <c r="BV50" s="80"/>
      <c r="BW50" s="80"/>
      <c r="BX50" s="80"/>
      <c r="BY50" s="80"/>
      <c r="BZ50" s="81"/>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9"/>
      <c r="BM51" s="80"/>
      <c r="BN51" s="80"/>
      <c r="BO51" s="80"/>
      <c r="BP51" s="80"/>
      <c r="BQ51" s="80"/>
      <c r="BR51" s="80"/>
      <c r="BS51" s="80"/>
      <c r="BT51" s="80"/>
      <c r="BU51" s="80"/>
      <c r="BV51" s="80"/>
      <c r="BW51" s="80"/>
      <c r="BX51" s="80"/>
      <c r="BY51" s="80"/>
      <c r="BZ51" s="81"/>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9"/>
      <c r="BM52" s="80"/>
      <c r="BN52" s="80"/>
      <c r="BO52" s="80"/>
      <c r="BP52" s="80"/>
      <c r="BQ52" s="80"/>
      <c r="BR52" s="80"/>
      <c r="BS52" s="80"/>
      <c r="BT52" s="80"/>
      <c r="BU52" s="80"/>
      <c r="BV52" s="80"/>
      <c r="BW52" s="80"/>
      <c r="BX52" s="80"/>
      <c r="BY52" s="80"/>
      <c r="BZ52" s="81"/>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9"/>
      <c r="BM53" s="80"/>
      <c r="BN53" s="80"/>
      <c r="BO53" s="80"/>
      <c r="BP53" s="80"/>
      <c r="BQ53" s="80"/>
      <c r="BR53" s="80"/>
      <c r="BS53" s="80"/>
      <c r="BT53" s="80"/>
      <c r="BU53" s="80"/>
      <c r="BV53" s="80"/>
      <c r="BW53" s="80"/>
      <c r="BX53" s="80"/>
      <c r="BY53" s="80"/>
      <c r="BZ53" s="81"/>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9"/>
      <c r="BM54" s="80"/>
      <c r="BN54" s="80"/>
      <c r="BO54" s="80"/>
      <c r="BP54" s="80"/>
      <c r="BQ54" s="80"/>
      <c r="BR54" s="80"/>
      <c r="BS54" s="80"/>
      <c r="BT54" s="80"/>
      <c r="BU54" s="80"/>
      <c r="BV54" s="80"/>
      <c r="BW54" s="80"/>
      <c r="BX54" s="80"/>
      <c r="BY54" s="80"/>
      <c r="BZ54" s="81"/>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9"/>
      <c r="BM55" s="80"/>
      <c r="BN55" s="80"/>
      <c r="BO55" s="80"/>
      <c r="BP55" s="80"/>
      <c r="BQ55" s="80"/>
      <c r="BR55" s="80"/>
      <c r="BS55" s="80"/>
      <c r="BT55" s="80"/>
      <c r="BU55" s="80"/>
      <c r="BV55" s="80"/>
      <c r="BW55" s="80"/>
      <c r="BX55" s="80"/>
      <c r="BY55" s="80"/>
      <c r="BZ55" s="81"/>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79"/>
      <c r="BM56" s="80"/>
      <c r="BN56" s="80"/>
      <c r="BO56" s="80"/>
      <c r="BP56" s="80"/>
      <c r="BQ56" s="80"/>
      <c r="BR56" s="80"/>
      <c r="BS56" s="80"/>
      <c r="BT56" s="80"/>
      <c r="BU56" s="80"/>
      <c r="BV56" s="80"/>
      <c r="BW56" s="80"/>
      <c r="BX56" s="80"/>
      <c r="BY56" s="80"/>
      <c r="BZ56" s="81"/>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79"/>
      <c r="BM57" s="80"/>
      <c r="BN57" s="80"/>
      <c r="BO57" s="80"/>
      <c r="BP57" s="80"/>
      <c r="BQ57" s="80"/>
      <c r="BR57" s="80"/>
      <c r="BS57" s="80"/>
      <c r="BT57" s="80"/>
      <c r="BU57" s="80"/>
      <c r="BV57" s="80"/>
      <c r="BW57" s="80"/>
      <c r="BX57" s="80"/>
      <c r="BY57" s="80"/>
      <c r="BZ57" s="81"/>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79"/>
      <c r="BM60" s="80"/>
      <c r="BN60" s="80"/>
      <c r="BO60" s="80"/>
      <c r="BP60" s="80"/>
      <c r="BQ60" s="80"/>
      <c r="BR60" s="80"/>
      <c r="BS60" s="80"/>
      <c r="BT60" s="80"/>
      <c r="BU60" s="80"/>
      <c r="BV60" s="80"/>
      <c r="BW60" s="80"/>
      <c r="BX60" s="80"/>
      <c r="BY60" s="80"/>
      <c r="BZ60" s="81"/>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79"/>
      <c r="BM61" s="80"/>
      <c r="BN61" s="80"/>
      <c r="BO61" s="80"/>
      <c r="BP61" s="80"/>
      <c r="BQ61" s="80"/>
      <c r="BR61" s="80"/>
      <c r="BS61" s="80"/>
      <c r="BT61" s="80"/>
      <c r="BU61" s="80"/>
      <c r="BV61" s="80"/>
      <c r="BW61" s="80"/>
      <c r="BX61" s="80"/>
      <c r="BY61" s="80"/>
      <c r="BZ61" s="81"/>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9"/>
      <c r="BM62" s="80"/>
      <c r="BN62" s="80"/>
      <c r="BO62" s="80"/>
      <c r="BP62" s="80"/>
      <c r="BQ62" s="80"/>
      <c r="BR62" s="80"/>
      <c r="BS62" s="80"/>
      <c r="BT62" s="80"/>
      <c r="BU62" s="80"/>
      <c r="BV62" s="80"/>
      <c r="BW62" s="80"/>
      <c r="BX62" s="80"/>
      <c r="BY62" s="80"/>
      <c r="BZ62" s="81"/>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9"/>
      <c r="BM63" s="80"/>
      <c r="BN63" s="80"/>
      <c r="BO63" s="80"/>
      <c r="BP63" s="80"/>
      <c r="BQ63" s="80"/>
      <c r="BR63" s="80"/>
      <c r="BS63" s="80"/>
      <c r="BT63" s="80"/>
      <c r="BU63" s="80"/>
      <c r="BV63" s="80"/>
      <c r="BW63" s="80"/>
      <c r="BX63" s="80"/>
      <c r="BY63" s="80"/>
      <c r="BZ63" s="8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9" t="s">
        <v>104</v>
      </c>
      <c r="BM66" s="80"/>
      <c r="BN66" s="80"/>
      <c r="BO66" s="80"/>
      <c r="BP66" s="80"/>
      <c r="BQ66" s="80"/>
      <c r="BR66" s="80"/>
      <c r="BS66" s="80"/>
      <c r="BT66" s="80"/>
      <c r="BU66" s="80"/>
      <c r="BV66" s="80"/>
      <c r="BW66" s="80"/>
      <c r="BX66" s="80"/>
      <c r="BY66" s="80"/>
      <c r="BZ66" s="81"/>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9"/>
      <c r="BM67" s="80"/>
      <c r="BN67" s="80"/>
      <c r="BO67" s="80"/>
      <c r="BP67" s="80"/>
      <c r="BQ67" s="80"/>
      <c r="BR67" s="80"/>
      <c r="BS67" s="80"/>
      <c r="BT67" s="80"/>
      <c r="BU67" s="80"/>
      <c r="BV67" s="80"/>
      <c r="BW67" s="80"/>
      <c r="BX67" s="80"/>
      <c r="BY67" s="80"/>
      <c r="BZ67" s="81"/>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9"/>
      <c r="BM68" s="80"/>
      <c r="BN68" s="80"/>
      <c r="BO68" s="80"/>
      <c r="BP68" s="80"/>
      <c r="BQ68" s="80"/>
      <c r="BR68" s="80"/>
      <c r="BS68" s="80"/>
      <c r="BT68" s="80"/>
      <c r="BU68" s="80"/>
      <c r="BV68" s="80"/>
      <c r="BW68" s="80"/>
      <c r="BX68" s="80"/>
      <c r="BY68" s="80"/>
      <c r="BZ68" s="81"/>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9"/>
      <c r="BM69" s="80"/>
      <c r="BN69" s="80"/>
      <c r="BO69" s="80"/>
      <c r="BP69" s="80"/>
      <c r="BQ69" s="80"/>
      <c r="BR69" s="80"/>
      <c r="BS69" s="80"/>
      <c r="BT69" s="80"/>
      <c r="BU69" s="80"/>
      <c r="BV69" s="80"/>
      <c r="BW69" s="80"/>
      <c r="BX69" s="80"/>
      <c r="BY69" s="80"/>
      <c r="BZ69" s="81"/>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9"/>
      <c r="BM70" s="80"/>
      <c r="BN70" s="80"/>
      <c r="BO70" s="80"/>
      <c r="BP70" s="80"/>
      <c r="BQ70" s="80"/>
      <c r="BR70" s="80"/>
      <c r="BS70" s="80"/>
      <c r="BT70" s="80"/>
      <c r="BU70" s="80"/>
      <c r="BV70" s="80"/>
      <c r="BW70" s="80"/>
      <c r="BX70" s="80"/>
      <c r="BY70" s="80"/>
      <c r="BZ70" s="81"/>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9"/>
      <c r="BM71" s="80"/>
      <c r="BN71" s="80"/>
      <c r="BO71" s="80"/>
      <c r="BP71" s="80"/>
      <c r="BQ71" s="80"/>
      <c r="BR71" s="80"/>
      <c r="BS71" s="80"/>
      <c r="BT71" s="80"/>
      <c r="BU71" s="80"/>
      <c r="BV71" s="80"/>
      <c r="BW71" s="80"/>
      <c r="BX71" s="80"/>
      <c r="BY71" s="80"/>
      <c r="BZ71" s="81"/>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9"/>
      <c r="BM72" s="80"/>
      <c r="BN72" s="80"/>
      <c r="BO72" s="80"/>
      <c r="BP72" s="80"/>
      <c r="BQ72" s="80"/>
      <c r="BR72" s="80"/>
      <c r="BS72" s="80"/>
      <c r="BT72" s="80"/>
      <c r="BU72" s="80"/>
      <c r="BV72" s="80"/>
      <c r="BW72" s="80"/>
      <c r="BX72" s="80"/>
      <c r="BY72" s="80"/>
      <c r="BZ72" s="81"/>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9"/>
      <c r="BM73" s="80"/>
      <c r="BN73" s="80"/>
      <c r="BO73" s="80"/>
      <c r="BP73" s="80"/>
      <c r="BQ73" s="80"/>
      <c r="BR73" s="80"/>
      <c r="BS73" s="80"/>
      <c r="BT73" s="80"/>
      <c r="BU73" s="80"/>
      <c r="BV73" s="80"/>
      <c r="BW73" s="80"/>
      <c r="BX73" s="80"/>
      <c r="BY73" s="80"/>
      <c r="BZ73" s="81"/>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9"/>
      <c r="BM74" s="80"/>
      <c r="BN74" s="80"/>
      <c r="BO74" s="80"/>
      <c r="BP74" s="80"/>
      <c r="BQ74" s="80"/>
      <c r="BR74" s="80"/>
      <c r="BS74" s="80"/>
      <c r="BT74" s="80"/>
      <c r="BU74" s="80"/>
      <c r="BV74" s="80"/>
      <c r="BW74" s="80"/>
      <c r="BX74" s="80"/>
      <c r="BY74" s="80"/>
      <c r="BZ74" s="81"/>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9"/>
      <c r="BM75" s="80"/>
      <c r="BN75" s="80"/>
      <c r="BO75" s="80"/>
      <c r="BP75" s="80"/>
      <c r="BQ75" s="80"/>
      <c r="BR75" s="80"/>
      <c r="BS75" s="80"/>
      <c r="BT75" s="80"/>
      <c r="BU75" s="80"/>
      <c r="BV75" s="80"/>
      <c r="BW75" s="80"/>
      <c r="BX75" s="80"/>
      <c r="BY75" s="80"/>
      <c r="BZ75" s="81"/>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9"/>
      <c r="BM76" s="80"/>
      <c r="BN76" s="80"/>
      <c r="BO76" s="80"/>
      <c r="BP76" s="80"/>
      <c r="BQ76" s="80"/>
      <c r="BR76" s="80"/>
      <c r="BS76" s="80"/>
      <c r="BT76" s="80"/>
      <c r="BU76" s="80"/>
      <c r="BV76" s="80"/>
      <c r="BW76" s="80"/>
      <c r="BX76" s="80"/>
      <c r="BY76" s="80"/>
      <c r="BZ76" s="81"/>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9"/>
      <c r="BM77" s="80"/>
      <c r="BN77" s="80"/>
      <c r="BO77" s="80"/>
      <c r="BP77" s="80"/>
      <c r="BQ77" s="80"/>
      <c r="BR77" s="80"/>
      <c r="BS77" s="80"/>
      <c r="BT77" s="80"/>
      <c r="BU77" s="80"/>
      <c r="BV77" s="80"/>
      <c r="BW77" s="80"/>
      <c r="BX77" s="80"/>
      <c r="BY77" s="80"/>
      <c r="BZ77" s="81"/>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9"/>
      <c r="BM78" s="80"/>
      <c r="BN78" s="80"/>
      <c r="BO78" s="80"/>
      <c r="BP78" s="80"/>
      <c r="BQ78" s="80"/>
      <c r="BR78" s="80"/>
      <c r="BS78" s="80"/>
      <c r="BT78" s="80"/>
      <c r="BU78" s="80"/>
      <c r="BV78" s="80"/>
      <c r="BW78" s="80"/>
      <c r="BX78" s="80"/>
      <c r="BY78" s="80"/>
      <c r="BZ78" s="81"/>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79"/>
      <c r="BM79" s="80"/>
      <c r="BN79" s="80"/>
      <c r="BO79" s="80"/>
      <c r="BP79" s="80"/>
      <c r="BQ79" s="80"/>
      <c r="BR79" s="80"/>
      <c r="BS79" s="80"/>
      <c r="BT79" s="80"/>
      <c r="BU79" s="80"/>
      <c r="BV79" s="80"/>
      <c r="BW79" s="80"/>
      <c r="BX79" s="80"/>
      <c r="BY79" s="80"/>
      <c r="BZ79" s="81"/>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79"/>
      <c r="BM80" s="80"/>
      <c r="BN80" s="80"/>
      <c r="BO80" s="80"/>
      <c r="BP80" s="80"/>
      <c r="BQ80" s="80"/>
      <c r="BR80" s="80"/>
      <c r="BS80" s="80"/>
      <c r="BT80" s="80"/>
      <c r="BU80" s="80"/>
      <c r="BV80" s="80"/>
      <c r="BW80" s="80"/>
      <c r="BX80" s="80"/>
      <c r="BY80" s="80"/>
      <c r="BZ80" s="81"/>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9"/>
      <c r="BM81" s="80"/>
      <c r="BN81" s="80"/>
      <c r="BO81" s="80"/>
      <c r="BP81" s="80"/>
      <c r="BQ81" s="80"/>
      <c r="BR81" s="80"/>
      <c r="BS81" s="80"/>
      <c r="BT81" s="80"/>
      <c r="BU81" s="80"/>
      <c r="BV81" s="80"/>
      <c r="BW81" s="80"/>
      <c r="BX81" s="80"/>
      <c r="BY81" s="80"/>
      <c r="BZ81" s="8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2"/>
      <c r="BM82" s="83"/>
      <c r="BN82" s="83"/>
      <c r="BO82" s="83"/>
      <c r="BP82" s="83"/>
      <c r="BQ82" s="83"/>
      <c r="BR82" s="83"/>
      <c r="BS82" s="83"/>
      <c r="BT82" s="83"/>
      <c r="BU82" s="83"/>
      <c r="BV82" s="83"/>
      <c r="BW82" s="83"/>
      <c r="BX82" s="83"/>
      <c r="BY82" s="83"/>
      <c r="BZ82" s="84"/>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281000</v>
      </c>
      <c r="D6" s="31">
        <f t="shared" si="3"/>
        <v>46</v>
      </c>
      <c r="E6" s="31">
        <f t="shared" si="3"/>
        <v>1</v>
      </c>
      <c r="F6" s="31">
        <f t="shared" si="3"/>
        <v>0</v>
      </c>
      <c r="G6" s="31">
        <f t="shared" si="3"/>
        <v>1</v>
      </c>
      <c r="H6" s="31" t="str">
        <f t="shared" si="3"/>
        <v>兵庫県　神戸市</v>
      </c>
      <c r="I6" s="31" t="str">
        <f t="shared" si="3"/>
        <v>法適用</v>
      </c>
      <c r="J6" s="31" t="str">
        <f t="shared" si="3"/>
        <v>水道事業</v>
      </c>
      <c r="K6" s="31" t="str">
        <f t="shared" si="3"/>
        <v>末端給水事業</v>
      </c>
      <c r="L6" s="31" t="str">
        <f t="shared" si="3"/>
        <v>政令市等</v>
      </c>
      <c r="M6" s="32" t="str">
        <f t="shared" si="3"/>
        <v>-</v>
      </c>
      <c r="N6" s="32">
        <f t="shared" si="3"/>
        <v>84.31</v>
      </c>
      <c r="O6" s="32">
        <f t="shared" si="3"/>
        <v>99.76</v>
      </c>
      <c r="P6" s="32">
        <f t="shared" si="3"/>
        <v>2516</v>
      </c>
      <c r="Q6" s="32">
        <f t="shared" si="3"/>
        <v>1547850</v>
      </c>
      <c r="R6" s="32">
        <f t="shared" si="3"/>
        <v>557.02</v>
      </c>
      <c r="S6" s="32">
        <f t="shared" si="3"/>
        <v>2778.81</v>
      </c>
      <c r="T6" s="32">
        <f t="shared" si="3"/>
        <v>1531378</v>
      </c>
      <c r="U6" s="32">
        <f t="shared" si="3"/>
        <v>285.31</v>
      </c>
      <c r="V6" s="32">
        <f t="shared" si="3"/>
        <v>5367.42</v>
      </c>
      <c r="W6" s="33">
        <f>IF(W7="",NA(),W7)</f>
        <v>101.59</v>
      </c>
      <c r="X6" s="33">
        <f t="shared" ref="X6:AF6" si="4">IF(X7="",NA(),X7)</f>
        <v>101.34</v>
      </c>
      <c r="Y6" s="33">
        <f t="shared" si="4"/>
        <v>100.67</v>
      </c>
      <c r="Z6" s="33">
        <f t="shared" si="4"/>
        <v>108.94</v>
      </c>
      <c r="AA6" s="33">
        <f t="shared" si="4"/>
        <v>110.51</v>
      </c>
      <c r="AB6" s="33">
        <f t="shared" si="4"/>
        <v>107.98</v>
      </c>
      <c r="AC6" s="33">
        <f t="shared" si="4"/>
        <v>108.97</v>
      </c>
      <c r="AD6" s="33">
        <f t="shared" si="4"/>
        <v>109.88</v>
      </c>
      <c r="AE6" s="33">
        <f t="shared" si="4"/>
        <v>113.97</v>
      </c>
      <c r="AF6" s="33">
        <f t="shared" si="4"/>
        <v>114.38</v>
      </c>
      <c r="AG6" s="32" t="str">
        <f>IF(AG7="","",IF(AG7="-","【-】","【"&amp;SUBSTITUTE(TEXT(AG7,"#,##0.00"),"-","△")&amp;"】"))</f>
        <v>【113.56】</v>
      </c>
      <c r="AH6" s="32">
        <f>IF(AH7="",NA(),AH7)</f>
        <v>0</v>
      </c>
      <c r="AI6" s="32">
        <f t="shared" ref="AI6:AQ6" si="5">IF(AI7="",NA(),AI7)</f>
        <v>0</v>
      </c>
      <c r="AJ6" s="32">
        <f t="shared" si="5"/>
        <v>0</v>
      </c>
      <c r="AK6" s="32">
        <f t="shared" si="5"/>
        <v>0</v>
      </c>
      <c r="AL6" s="32">
        <f t="shared" si="5"/>
        <v>0</v>
      </c>
      <c r="AM6" s="33">
        <f t="shared" si="5"/>
        <v>0.09</v>
      </c>
      <c r="AN6" s="33">
        <f t="shared" si="5"/>
        <v>0.02</v>
      </c>
      <c r="AO6" s="32">
        <f t="shared" si="5"/>
        <v>0</v>
      </c>
      <c r="AP6" s="32">
        <f t="shared" si="5"/>
        <v>0</v>
      </c>
      <c r="AQ6" s="32">
        <f t="shared" si="5"/>
        <v>0</v>
      </c>
      <c r="AR6" s="32" t="str">
        <f>IF(AR7="","",IF(AR7="-","【-】","【"&amp;SUBSTITUTE(TEXT(AR7,"#,##0.00"),"-","△")&amp;"】"))</f>
        <v>【0.87】</v>
      </c>
      <c r="AS6" s="33">
        <f>IF(AS7="",NA(),AS7)</f>
        <v>237.77</v>
      </c>
      <c r="AT6" s="33">
        <f t="shared" ref="AT6:BB6" si="6">IF(AT7="",NA(),AT7)</f>
        <v>289.98</v>
      </c>
      <c r="AU6" s="33">
        <f t="shared" si="6"/>
        <v>341.75</v>
      </c>
      <c r="AV6" s="33">
        <f t="shared" si="6"/>
        <v>241.39</v>
      </c>
      <c r="AW6" s="33">
        <f t="shared" si="6"/>
        <v>242.97</v>
      </c>
      <c r="AX6" s="33">
        <f t="shared" si="6"/>
        <v>309.39999999999998</v>
      </c>
      <c r="AY6" s="33">
        <f t="shared" si="6"/>
        <v>296.75</v>
      </c>
      <c r="AZ6" s="33">
        <f t="shared" si="6"/>
        <v>295.06</v>
      </c>
      <c r="BA6" s="33">
        <f t="shared" si="6"/>
        <v>178.43</v>
      </c>
      <c r="BB6" s="33">
        <f t="shared" si="6"/>
        <v>168.99</v>
      </c>
      <c r="BC6" s="32" t="str">
        <f>IF(BC7="","",IF(BC7="-","【-】","【"&amp;SUBSTITUTE(TEXT(BC7,"#,##0.00"),"-","△")&amp;"】"))</f>
        <v>【262.74】</v>
      </c>
      <c r="BD6" s="33">
        <f>IF(BD7="",NA(),BD7)</f>
        <v>131.02000000000001</v>
      </c>
      <c r="BE6" s="33">
        <f t="shared" ref="BE6:BM6" si="7">IF(BE7="",NA(),BE7)</f>
        <v>128.30000000000001</v>
      </c>
      <c r="BF6" s="33">
        <f t="shared" si="7"/>
        <v>122.26</v>
      </c>
      <c r="BG6" s="33">
        <f t="shared" si="7"/>
        <v>117.61</v>
      </c>
      <c r="BH6" s="33">
        <f t="shared" si="7"/>
        <v>110.61</v>
      </c>
      <c r="BI6" s="33">
        <f t="shared" si="7"/>
        <v>243.43</v>
      </c>
      <c r="BJ6" s="33">
        <f t="shared" si="7"/>
        <v>235.04</v>
      </c>
      <c r="BK6" s="33">
        <f t="shared" si="7"/>
        <v>226.55</v>
      </c>
      <c r="BL6" s="33">
        <f t="shared" si="7"/>
        <v>220.35</v>
      </c>
      <c r="BM6" s="33">
        <f t="shared" si="7"/>
        <v>212.16</v>
      </c>
      <c r="BN6" s="32" t="str">
        <f>IF(BN7="","",IF(BN7="-","【-】","【"&amp;SUBSTITUTE(TEXT(BN7,"#,##0.00"),"-","△")&amp;"】"))</f>
        <v>【276.38】</v>
      </c>
      <c r="BO6" s="33">
        <f>IF(BO7="",NA(),BO7)</f>
        <v>92.31</v>
      </c>
      <c r="BP6" s="33">
        <f t="shared" ref="BP6:BX6" si="8">IF(BP7="",NA(),BP7)</f>
        <v>92.19</v>
      </c>
      <c r="BQ6" s="33">
        <f t="shared" si="8"/>
        <v>92.74</v>
      </c>
      <c r="BR6" s="33">
        <f t="shared" si="8"/>
        <v>100.6</v>
      </c>
      <c r="BS6" s="33">
        <f t="shared" si="8"/>
        <v>102.85</v>
      </c>
      <c r="BT6" s="33">
        <f t="shared" si="8"/>
        <v>97.77</v>
      </c>
      <c r="BU6" s="33">
        <f t="shared" si="8"/>
        <v>98.74</v>
      </c>
      <c r="BV6" s="33">
        <f t="shared" si="8"/>
        <v>99.53</v>
      </c>
      <c r="BW6" s="33">
        <f t="shared" si="8"/>
        <v>104.05</v>
      </c>
      <c r="BX6" s="33">
        <f t="shared" si="8"/>
        <v>104.16</v>
      </c>
      <c r="BY6" s="32" t="str">
        <f>IF(BY7="","",IF(BY7="-","【-】","【"&amp;SUBSTITUTE(TEXT(BY7,"#,##0.00"),"-","△")&amp;"】"))</f>
        <v>【104.99】</v>
      </c>
      <c r="BZ6" s="33">
        <f>IF(BZ7="",NA(),BZ7)</f>
        <v>187.69</v>
      </c>
      <c r="CA6" s="33">
        <f t="shared" ref="CA6:CI6" si="9">IF(CA7="",NA(),CA7)</f>
        <v>187.52</v>
      </c>
      <c r="CB6" s="33">
        <f t="shared" si="9"/>
        <v>186.72</v>
      </c>
      <c r="CC6" s="33">
        <f t="shared" si="9"/>
        <v>172.32</v>
      </c>
      <c r="CD6" s="33">
        <f t="shared" si="9"/>
        <v>168.44</v>
      </c>
      <c r="CE6" s="33">
        <f t="shared" si="9"/>
        <v>182.63</v>
      </c>
      <c r="CF6" s="33">
        <f t="shared" si="9"/>
        <v>180.69</v>
      </c>
      <c r="CG6" s="33">
        <f t="shared" si="9"/>
        <v>179.62</v>
      </c>
      <c r="CH6" s="33">
        <f t="shared" si="9"/>
        <v>171.57</v>
      </c>
      <c r="CI6" s="33">
        <f t="shared" si="9"/>
        <v>171.29</v>
      </c>
      <c r="CJ6" s="32" t="str">
        <f>IF(CJ7="","",IF(CJ7="-","【-】","【"&amp;SUBSTITUTE(TEXT(CJ7,"#,##0.00"),"-","△")&amp;"】"))</f>
        <v>【163.72】</v>
      </c>
      <c r="CK6" s="33">
        <f>IF(CK7="",NA(),CK7)</f>
        <v>61.67</v>
      </c>
      <c r="CL6" s="33">
        <f t="shared" ref="CL6:CT6" si="10">IF(CL7="",NA(),CL7)</f>
        <v>61.55</v>
      </c>
      <c r="CM6" s="33">
        <f t="shared" si="10"/>
        <v>61.74</v>
      </c>
      <c r="CN6" s="33">
        <f t="shared" si="10"/>
        <v>59.57</v>
      </c>
      <c r="CO6" s="33">
        <f t="shared" si="10"/>
        <v>59.01</v>
      </c>
      <c r="CP6" s="33">
        <f t="shared" si="10"/>
        <v>59.22</v>
      </c>
      <c r="CQ6" s="33">
        <f t="shared" si="10"/>
        <v>59.95</v>
      </c>
      <c r="CR6" s="33">
        <f t="shared" si="10"/>
        <v>59.6</v>
      </c>
      <c r="CS6" s="33">
        <f t="shared" si="10"/>
        <v>58.97</v>
      </c>
      <c r="CT6" s="33">
        <f t="shared" si="10"/>
        <v>58.67</v>
      </c>
      <c r="CU6" s="32" t="str">
        <f>IF(CU7="","",IF(CU7="-","【-】","【"&amp;SUBSTITUTE(TEXT(CU7,"#,##0.00"),"-","△")&amp;"】"))</f>
        <v>【59.76】</v>
      </c>
      <c r="CV6" s="33">
        <f>IF(CV7="",NA(),CV7)</f>
        <v>91.99</v>
      </c>
      <c r="CW6" s="33">
        <f t="shared" ref="CW6:DE6" si="11">IF(CW7="",NA(),CW7)</f>
        <v>92.08</v>
      </c>
      <c r="CX6" s="33">
        <f t="shared" si="11"/>
        <v>91.04</v>
      </c>
      <c r="CY6" s="33">
        <f t="shared" si="11"/>
        <v>92.56</v>
      </c>
      <c r="CZ6" s="33">
        <f t="shared" si="11"/>
        <v>93.23</v>
      </c>
      <c r="DA6" s="33">
        <f t="shared" si="11"/>
        <v>92.47</v>
      </c>
      <c r="DB6" s="33">
        <f t="shared" si="11"/>
        <v>93.11</v>
      </c>
      <c r="DC6" s="33">
        <f t="shared" si="11"/>
        <v>93.22</v>
      </c>
      <c r="DD6" s="33">
        <f t="shared" si="11"/>
        <v>92.91</v>
      </c>
      <c r="DE6" s="33">
        <f t="shared" si="11"/>
        <v>93.36</v>
      </c>
      <c r="DF6" s="32" t="str">
        <f>IF(DF7="","",IF(DF7="-","【-】","【"&amp;SUBSTITUTE(TEXT(DF7,"#,##0.00"),"-","△")&amp;"】"))</f>
        <v>【89.95】</v>
      </c>
      <c r="DG6" s="33">
        <f>IF(DG7="",NA(),DG7)</f>
        <v>45.03</v>
      </c>
      <c r="DH6" s="33">
        <f t="shared" ref="DH6:DP6" si="12">IF(DH7="",NA(),DH7)</f>
        <v>46.37</v>
      </c>
      <c r="DI6" s="33">
        <f t="shared" si="12"/>
        <v>47.66</v>
      </c>
      <c r="DJ6" s="33">
        <f t="shared" si="12"/>
        <v>50.38</v>
      </c>
      <c r="DK6" s="33">
        <f t="shared" si="12"/>
        <v>49.16</v>
      </c>
      <c r="DL6" s="33">
        <f t="shared" si="12"/>
        <v>44.6</v>
      </c>
      <c r="DM6" s="33">
        <f t="shared" si="12"/>
        <v>45.31</v>
      </c>
      <c r="DN6" s="33">
        <f t="shared" si="12"/>
        <v>45.85</v>
      </c>
      <c r="DO6" s="33">
        <f t="shared" si="12"/>
        <v>46.73</v>
      </c>
      <c r="DP6" s="33">
        <f t="shared" si="12"/>
        <v>47.39</v>
      </c>
      <c r="DQ6" s="32" t="str">
        <f>IF(DQ7="","",IF(DQ7="-","【-】","【"&amp;SUBSTITUTE(TEXT(DQ7,"#,##0.00"),"-","△")&amp;"】"))</f>
        <v>【47.18】</v>
      </c>
      <c r="DR6" s="33">
        <f>IF(DR7="",NA(),DR7)</f>
        <v>13.44</v>
      </c>
      <c r="DS6" s="33">
        <f t="shared" ref="DS6:EA6" si="13">IF(DS7="",NA(),DS7)</f>
        <v>15.78</v>
      </c>
      <c r="DT6" s="33">
        <f t="shared" si="13"/>
        <v>17.91</v>
      </c>
      <c r="DU6" s="33">
        <f t="shared" si="13"/>
        <v>19.95</v>
      </c>
      <c r="DV6" s="33">
        <f t="shared" si="13"/>
        <v>19.899999999999999</v>
      </c>
      <c r="DW6" s="33">
        <f t="shared" si="13"/>
        <v>10.91</v>
      </c>
      <c r="DX6" s="33">
        <f t="shared" si="13"/>
        <v>12.46</v>
      </c>
      <c r="DY6" s="33">
        <f t="shared" si="13"/>
        <v>13.95</v>
      </c>
      <c r="DZ6" s="33">
        <f t="shared" si="13"/>
        <v>15.33</v>
      </c>
      <c r="EA6" s="33">
        <f t="shared" si="13"/>
        <v>16.739999999999998</v>
      </c>
      <c r="EB6" s="32" t="str">
        <f>IF(EB7="","",IF(EB7="-","【-】","【"&amp;SUBSTITUTE(TEXT(EB7,"#,##0.00"),"-","△")&amp;"】"))</f>
        <v>【13.18】</v>
      </c>
      <c r="EC6" s="33">
        <f>IF(EC7="",NA(),EC7)</f>
        <v>0.49</v>
      </c>
      <c r="ED6" s="33">
        <f t="shared" ref="ED6:EL6" si="14">IF(ED7="",NA(),ED7)</f>
        <v>0.43</v>
      </c>
      <c r="EE6" s="33">
        <f t="shared" si="14"/>
        <v>0.46</v>
      </c>
      <c r="EF6" s="33">
        <f t="shared" si="14"/>
        <v>0.42</v>
      </c>
      <c r="EG6" s="33">
        <f t="shared" si="14"/>
        <v>0.3</v>
      </c>
      <c r="EH6" s="33">
        <f t="shared" si="14"/>
        <v>1.1599999999999999</v>
      </c>
      <c r="EI6" s="33">
        <f t="shared" si="14"/>
        <v>1.22</v>
      </c>
      <c r="EJ6" s="33">
        <f t="shared" si="14"/>
        <v>1.26</v>
      </c>
      <c r="EK6" s="33">
        <f t="shared" si="14"/>
        <v>1.23</v>
      </c>
      <c r="EL6" s="33">
        <f t="shared" si="14"/>
        <v>1.23</v>
      </c>
      <c r="EM6" s="32" t="str">
        <f>IF(EM7="","",IF(EM7="-","【-】","【"&amp;SUBSTITUTE(TEXT(EM7,"#,##0.00"),"-","△")&amp;"】"))</f>
        <v>【0.85】</v>
      </c>
    </row>
    <row r="7" spans="1:143" s="34" customFormat="1">
      <c r="A7" s="26"/>
      <c r="B7" s="35">
        <v>2015</v>
      </c>
      <c r="C7" s="35">
        <v>281000</v>
      </c>
      <c r="D7" s="35">
        <v>46</v>
      </c>
      <c r="E7" s="35">
        <v>1</v>
      </c>
      <c r="F7" s="35">
        <v>0</v>
      </c>
      <c r="G7" s="35">
        <v>1</v>
      </c>
      <c r="H7" s="35" t="s">
        <v>93</v>
      </c>
      <c r="I7" s="35" t="s">
        <v>94</v>
      </c>
      <c r="J7" s="35" t="s">
        <v>95</v>
      </c>
      <c r="K7" s="35" t="s">
        <v>96</v>
      </c>
      <c r="L7" s="35" t="s">
        <v>97</v>
      </c>
      <c r="M7" s="36" t="s">
        <v>98</v>
      </c>
      <c r="N7" s="36">
        <v>84.31</v>
      </c>
      <c r="O7" s="36">
        <v>99.76</v>
      </c>
      <c r="P7" s="36">
        <v>2516</v>
      </c>
      <c r="Q7" s="36">
        <v>1547850</v>
      </c>
      <c r="R7" s="36">
        <v>557.02</v>
      </c>
      <c r="S7" s="36">
        <v>2778.81</v>
      </c>
      <c r="T7" s="36">
        <v>1531378</v>
      </c>
      <c r="U7" s="36">
        <v>285.31</v>
      </c>
      <c r="V7" s="36">
        <v>5367.42</v>
      </c>
      <c r="W7" s="36">
        <v>101.59</v>
      </c>
      <c r="X7" s="36">
        <v>101.34</v>
      </c>
      <c r="Y7" s="36">
        <v>100.67</v>
      </c>
      <c r="Z7" s="36">
        <v>108.94</v>
      </c>
      <c r="AA7" s="36">
        <v>110.51</v>
      </c>
      <c r="AB7" s="36">
        <v>107.98</v>
      </c>
      <c r="AC7" s="36">
        <v>108.97</v>
      </c>
      <c r="AD7" s="36">
        <v>109.88</v>
      </c>
      <c r="AE7" s="36">
        <v>113.97</v>
      </c>
      <c r="AF7" s="36">
        <v>114.38</v>
      </c>
      <c r="AG7" s="36">
        <v>113.56</v>
      </c>
      <c r="AH7" s="36">
        <v>0</v>
      </c>
      <c r="AI7" s="36">
        <v>0</v>
      </c>
      <c r="AJ7" s="36">
        <v>0</v>
      </c>
      <c r="AK7" s="36">
        <v>0</v>
      </c>
      <c r="AL7" s="36">
        <v>0</v>
      </c>
      <c r="AM7" s="36">
        <v>0.09</v>
      </c>
      <c r="AN7" s="36">
        <v>0.02</v>
      </c>
      <c r="AO7" s="36">
        <v>0</v>
      </c>
      <c r="AP7" s="36">
        <v>0</v>
      </c>
      <c r="AQ7" s="36">
        <v>0</v>
      </c>
      <c r="AR7" s="36">
        <v>0.87</v>
      </c>
      <c r="AS7" s="36">
        <v>237.77</v>
      </c>
      <c r="AT7" s="36">
        <v>289.98</v>
      </c>
      <c r="AU7" s="36">
        <v>341.75</v>
      </c>
      <c r="AV7" s="36">
        <v>241.39</v>
      </c>
      <c r="AW7" s="36">
        <v>242.97</v>
      </c>
      <c r="AX7" s="36">
        <v>309.39999999999998</v>
      </c>
      <c r="AY7" s="36">
        <v>296.75</v>
      </c>
      <c r="AZ7" s="36">
        <v>295.06</v>
      </c>
      <c r="BA7" s="36">
        <v>178.43</v>
      </c>
      <c r="BB7" s="36">
        <v>168.99</v>
      </c>
      <c r="BC7" s="36">
        <v>262.74</v>
      </c>
      <c r="BD7" s="36">
        <v>131.02000000000001</v>
      </c>
      <c r="BE7" s="36">
        <v>128.30000000000001</v>
      </c>
      <c r="BF7" s="36">
        <v>122.26</v>
      </c>
      <c r="BG7" s="36">
        <v>117.61</v>
      </c>
      <c r="BH7" s="36">
        <v>110.61</v>
      </c>
      <c r="BI7" s="36">
        <v>243.43</v>
      </c>
      <c r="BJ7" s="36">
        <v>235.04</v>
      </c>
      <c r="BK7" s="36">
        <v>226.55</v>
      </c>
      <c r="BL7" s="36">
        <v>220.35</v>
      </c>
      <c r="BM7" s="36">
        <v>212.16</v>
      </c>
      <c r="BN7" s="36">
        <v>276.38</v>
      </c>
      <c r="BO7" s="36">
        <v>92.31</v>
      </c>
      <c r="BP7" s="36">
        <v>92.19</v>
      </c>
      <c r="BQ7" s="36">
        <v>92.74</v>
      </c>
      <c r="BR7" s="36">
        <v>100.6</v>
      </c>
      <c r="BS7" s="36">
        <v>102.85</v>
      </c>
      <c r="BT7" s="36">
        <v>97.77</v>
      </c>
      <c r="BU7" s="36">
        <v>98.74</v>
      </c>
      <c r="BV7" s="36">
        <v>99.53</v>
      </c>
      <c r="BW7" s="36">
        <v>104.05</v>
      </c>
      <c r="BX7" s="36">
        <v>104.16</v>
      </c>
      <c r="BY7" s="36">
        <v>104.99</v>
      </c>
      <c r="BZ7" s="36">
        <v>187.69</v>
      </c>
      <c r="CA7" s="36">
        <v>187.52</v>
      </c>
      <c r="CB7" s="36">
        <v>186.72</v>
      </c>
      <c r="CC7" s="36">
        <v>172.32</v>
      </c>
      <c r="CD7" s="36">
        <v>168.44</v>
      </c>
      <c r="CE7" s="36">
        <v>182.63</v>
      </c>
      <c r="CF7" s="36">
        <v>180.69</v>
      </c>
      <c r="CG7" s="36">
        <v>179.62</v>
      </c>
      <c r="CH7" s="36">
        <v>171.57</v>
      </c>
      <c r="CI7" s="36">
        <v>171.29</v>
      </c>
      <c r="CJ7" s="36">
        <v>163.72</v>
      </c>
      <c r="CK7" s="36">
        <v>61.67</v>
      </c>
      <c r="CL7" s="36">
        <v>61.55</v>
      </c>
      <c r="CM7" s="36">
        <v>61.74</v>
      </c>
      <c r="CN7" s="36">
        <v>59.57</v>
      </c>
      <c r="CO7" s="36">
        <v>59.01</v>
      </c>
      <c r="CP7" s="36">
        <v>59.22</v>
      </c>
      <c r="CQ7" s="36">
        <v>59.95</v>
      </c>
      <c r="CR7" s="36">
        <v>59.6</v>
      </c>
      <c r="CS7" s="36">
        <v>58.97</v>
      </c>
      <c r="CT7" s="36">
        <v>58.67</v>
      </c>
      <c r="CU7" s="36">
        <v>59.76</v>
      </c>
      <c r="CV7" s="36">
        <v>91.99</v>
      </c>
      <c r="CW7" s="36">
        <v>92.08</v>
      </c>
      <c r="CX7" s="36">
        <v>91.04</v>
      </c>
      <c r="CY7" s="36">
        <v>92.56</v>
      </c>
      <c r="CZ7" s="36">
        <v>93.23</v>
      </c>
      <c r="DA7" s="36">
        <v>92.47</v>
      </c>
      <c r="DB7" s="36">
        <v>93.11</v>
      </c>
      <c r="DC7" s="36">
        <v>93.22</v>
      </c>
      <c r="DD7" s="36">
        <v>92.91</v>
      </c>
      <c r="DE7" s="36">
        <v>93.36</v>
      </c>
      <c r="DF7" s="36">
        <v>89.95</v>
      </c>
      <c r="DG7" s="36">
        <v>45.03</v>
      </c>
      <c r="DH7" s="36">
        <v>46.37</v>
      </c>
      <c r="DI7" s="36">
        <v>47.66</v>
      </c>
      <c r="DJ7" s="36">
        <v>50.38</v>
      </c>
      <c r="DK7" s="36">
        <v>49.16</v>
      </c>
      <c r="DL7" s="36">
        <v>44.6</v>
      </c>
      <c r="DM7" s="36">
        <v>45.31</v>
      </c>
      <c r="DN7" s="36">
        <v>45.85</v>
      </c>
      <c r="DO7" s="36">
        <v>46.73</v>
      </c>
      <c r="DP7" s="36">
        <v>47.39</v>
      </c>
      <c r="DQ7" s="36">
        <v>47.18</v>
      </c>
      <c r="DR7" s="36">
        <v>13.44</v>
      </c>
      <c r="DS7" s="36">
        <v>15.78</v>
      </c>
      <c r="DT7" s="36">
        <v>17.91</v>
      </c>
      <c r="DU7" s="36">
        <v>19.95</v>
      </c>
      <c r="DV7" s="36">
        <v>19.899999999999999</v>
      </c>
      <c r="DW7" s="36">
        <v>10.91</v>
      </c>
      <c r="DX7" s="36">
        <v>12.46</v>
      </c>
      <c r="DY7" s="36">
        <v>13.95</v>
      </c>
      <c r="DZ7" s="36">
        <v>15.33</v>
      </c>
      <c r="EA7" s="36">
        <v>16.739999999999998</v>
      </c>
      <c r="EB7" s="36">
        <v>13.18</v>
      </c>
      <c r="EC7" s="36">
        <v>0.49</v>
      </c>
      <c r="ED7" s="36">
        <v>0.43</v>
      </c>
      <c r="EE7" s="36">
        <v>0.46</v>
      </c>
      <c r="EF7" s="36">
        <v>0.42</v>
      </c>
      <c r="EG7" s="36">
        <v>0.3</v>
      </c>
      <c r="EH7" s="36">
        <v>1.1599999999999999</v>
      </c>
      <c r="EI7" s="36">
        <v>1.22</v>
      </c>
      <c r="EJ7" s="36">
        <v>1.26</v>
      </c>
      <c r="EK7" s="36">
        <v>1.23</v>
      </c>
      <c r="EL7" s="36">
        <v>1.23</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2017-02-21T11:36:40Z</cp:lastPrinted>
  <dcterms:created xsi:type="dcterms:W3CDTF">2017-02-01T08:45:06Z</dcterms:created>
  <dcterms:modified xsi:type="dcterms:W3CDTF">2017-02-21T11:36:43Z</dcterms:modified>
  <cp:category/>
</cp:coreProperties>
</file>