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<sst xmlns="http://schemas.openxmlformats.org/spreadsheetml/2006/main" count="226" uniqueCount="111">
  <si>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</si>
  <si>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</si>
  <si>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</si>
  <si>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</si>
  <si>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</si>
  <si>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</si>
  <si>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</si>
  <si>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</si>
  <si>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</si>
  <si>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</si>
  <si>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</si>
  <si>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</si>
  <si>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</si>
  <si>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</si>
  <si>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</si>
  <si>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</si>
  <si>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</si>
  <si>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</si>
  <si>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</si>
  <si>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</si>
  <si>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</si>
  <si>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</si>
  <si>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</si>
  <si>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</si>
  <si>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</si>
  <si>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</si>
  <si>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</si>
  <si>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</si>
  <si>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</si>
  <si>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</si>
  <si>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</si>
  <si>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</si>
  <si>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</si>
  <si>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</si>
  <si>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</si>
  <si>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</si>
  <si>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</si>
  <si>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</si>
  <si>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</si>
  <si>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</si>
  <si>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</si>
  <si>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</si>
  <si>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</si>
  <si>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</si>
  <si>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</si>
  <si>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</si>
  <si>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</si>
  <si>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</si>
  <si>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</si>
  <si>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</si>
  <si>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</si>
  <si>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</si>
  <si>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</si>
  <si>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</si>
  <si>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</si>
  <si>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</si>
  <si>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</si>
  <si>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</si>
  <si>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</si>
  <si>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</si>
  <si>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</si>
  <si>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</si>
  <si>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</si>
  <si>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</si>
  <si>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</si>
  <si>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</si>
  <si>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</si>
  <si>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</si>
  <si>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</si>
  <si>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</si>
  <si>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</si>
  <si>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</si>
  <si>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</si>
  <si>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</si>
  <si>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</si>
  <si>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</si>
  <si>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</si>
  <si>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</si>
  <si>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</si>
  <si>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</si>
  <si>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</si>
  <si>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</si>
  <si>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</si>
  <si>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</si>
  <si>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</si>
  <si>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</si>
  <si>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</si>
  <si>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</si>
  <si>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</si>
  <si>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</si>
  <si>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</si>
  <si>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</si>
  <si>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</si>
  <si>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</si>
  <si>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</si>
  <si>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</si>
  <si>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太子町</t>
  </si>
  <si>
    <t>法非適用</t>
  </si>
  <si>
    <t>下水道事業</t>
  </si>
  <si>
    <t>公共下水道</t>
  </si>
  <si>
    <t>Cc1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</si>
  <si>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</si>
  <si>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</si>
  <si>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</si>
  <si>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</si>
  <si>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</si>
  <si>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</si>
  <si>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</si>
  <si>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r>
      <rPr>
        <sz val="9"/>
        <color rgb="FF0000CC"/>
        <rFont val="ＭＳ ゴシック"/>
        <family val="3"/>
        <charset val="128"/>
      </rPr>
      <t>①収益的収支比率（％）</t>
    </r>
    <r>
      <rPr>
        <sz val="9"/>
        <color theme="1"/>
        <rFont val="ＭＳ ゴシック"/>
        <family val="3"/>
        <charset val="128"/>
      </rPr>
      <t xml:space="preserve">
　収益的収支比率が100％未満（赤字）の主な要因は、収益的支出に占める企業債（利子）の割合が高いことです。償還年限が30年のものが多く、当面は低い割合で推移します。　
</t>
    </r>
    <r>
      <rPr>
        <sz val="9"/>
        <color rgb="FF0000CC"/>
        <rFont val="ＭＳ ゴシック"/>
        <family val="3"/>
        <charset val="128"/>
      </rPr>
      <t>④企業債残高対事業規模比率（％）</t>
    </r>
    <r>
      <rPr>
        <sz val="9"/>
        <color theme="1"/>
        <rFont val="ＭＳ ゴシック"/>
        <family val="3"/>
        <charset val="128"/>
      </rPr>
      <t xml:space="preserve">
　企業債残高は、類似団体を大きく上回っています。下水道事業を一定期間に集中的に推進したことが要因です。また、都市計画税を賦課していないため、起債の発行額が膨らんだことも要因の一つです。ただし、平成17年度をもって面整備事業は完了したことから、残高は年々低下します。
</t>
    </r>
    <r>
      <rPr>
        <sz val="9"/>
        <color rgb="FF0000CC"/>
        <rFont val="ＭＳ ゴシック"/>
        <family val="3"/>
        <charset val="128"/>
      </rPr>
      <t>⑤経費回収率（％）</t>
    </r>
    <r>
      <rPr>
        <sz val="9"/>
        <color theme="1"/>
        <rFont val="ＭＳ ゴシック"/>
        <family val="3"/>
        <charset val="128"/>
      </rPr>
      <t xml:space="preserve">
　経費回収率が類似団体と比較して低い要因は、企業債償還金が高いことです。汚水処理費の内、企業債償還金が約6割を占めているため、経費回収率が低くなっています。
</t>
    </r>
    <r>
      <rPr>
        <sz val="9"/>
        <color rgb="FF0000CC"/>
        <rFont val="ＭＳ ゴシック"/>
        <family val="3"/>
        <charset val="128"/>
      </rPr>
      <t>⑥汚水処理原価（円</t>
    </r>
    <r>
      <rPr>
        <sz val="9"/>
        <color theme="1"/>
        <rFont val="ＭＳ ゴシック"/>
        <family val="3"/>
        <charset val="128"/>
      </rPr>
      <t xml:space="preserve">）
　本町は、町内全域を流域下水道事業で行っていることから、汚水処理原価は一般的には安価になるはずであるが、汚水処理費（企業債）の影響から高くなっています。
</t>
    </r>
    <r>
      <rPr>
        <sz val="9"/>
        <color rgb="FF0000CC"/>
        <rFont val="ＭＳ ゴシック"/>
        <family val="3"/>
        <charset val="128"/>
      </rPr>
      <t>⑧水洗化率（％）</t>
    </r>
    <r>
      <rPr>
        <sz val="9"/>
        <color theme="1"/>
        <rFont val="ＭＳ ゴシック"/>
        <family val="3"/>
        <charset val="128"/>
      </rPr>
      <t xml:space="preserve">
　本町の水洗化率は、平成26年度実績で96.54％と類似団体平均を大きく上回っています。水洗化率向上に向けた取り組みとして、平成21年に約1,500世帯の未接続世帯を訪問して、聞き取りで確認した未接続の世帯に対して、定期的に啓発文書を送付し、接続啓蒙を行っています。今後も定期的に文書を送付し、啓発を行います。</t>
    </r>
    <rPh sb="1" eb="3">
      <t>シュウエキ</t>
    </rPh>
    <rPh sb="3" eb="4">
      <t>テキ</t>
    </rPh>
    <rPh sb="4" eb="6">
      <t>シュウシ</t>
    </rPh>
    <rPh sb="6" eb="8">
      <t>ヒリツ</t>
    </rPh>
    <rPh sb="13" eb="16">
      <t>シュウエキテキ</t>
    </rPh>
    <rPh sb="16" eb="18">
      <t>シュウシ</t>
    </rPh>
    <rPh sb="18" eb="20">
      <t>ヒリツ</t>
    </rPh>
    <rPh sb="25" eb="27">
      <t>ミマン</t>
    </rPh>
    <rPh sb="28" eb="30">
      <t>アカジ</t>
    </rPh>
    <rPh sb="32" eb="33">
      <t>オモ</t>
    </rPh>
    <rPh sb="34" eb="36">
      <t>ヨウイン</t>
    </rPh>
    <rPh sb="38" eb="41">
      <t>シュウエキテキ</t>
    </rPh>
    <rPh sb="41" eb="43">
      <t>シシュツ</t>
    </rPh>
    <rPh sb="44" eb="45">
      <t>シ</t>
    </rPh>
    <rPh sb="47" eb="49">
      <t>キギョウ</t>
    </rPh>
    <rPh sb="51" eb="53">
      <t>リシ</t>
    </rPh>
    <rPh sb="55" eb="57">
      <t>ワリアイ</t>
    </rPh>
    <rPh sb="58" eb="59">
      <t>タカ</t>
    </rPh>
    <rPh sb="65" eb="67">
      <t>ショウカン</t>
    </rPh>
    <rPh sb="67" eb="69">
      <t>ネンゲン</t>
    </rPh>
    <rPh sb="72" eb="73">
      <t>ネン</t>
    </rPh>
    <rPh sb="77" eb="78">
      <t>オオ</t>
    </rPh>
    <rPh sb="80" eb="82">
      <t>トウメン</t>
    </rPh>
    <rPh sb="83" eb="84">
      <t>ヒク</t>
    </rPh>
    <rPh sb="85" eb="87">
      <t>ワリアイ</t>
    </rPh>
    <rPh sb="88" eb="90">
      <t>スイイ</t>
    </rPh>
    <rPh sb="98" eb="100">
      <t>キギョウ</t>
    </rPh>
    <rPh sb="100" eb="101">
      <t>サイ</t>
    </rPh>
    <rPh sb="101" eb="103">
      <t>ザンダカ</t>
    </rPh>
    <rPh sb="103" eb="104">
      <t>タイ</t>
    </rPh>
    <rPh sb="104" eb="106">
      <t>ジギョウ</t>
    </rPh>
    <rPh sb="106" eb="108">
      <t>キボ</t>
    </rPh>
    <rPh sb="108" eb="110">
      <t>ヒリツ</t>
    </rPh>
    <rPh sb="115" eb="117">
      <t>キギョウ</t>
    </rPh>
    <rPh sb="141" eb="143">
      <t>ジギョウ</t>
    </rPh>
    <rPh sb="144" eb="146">
      <t>イッテイ</t>
    </rPh>
    <rPh sb="146" eb="148">
      <t>キカン</t>
    </rPh>
    <rPh sb="149" eb="152">
      <t>シュウチュウテキ</t>
    </rPh>
    <rPh sb="153" eb="155">
      <t>スイシン</t>
    </rPh>
    <rPh sb="160" eb="162">
      <t>ヨウイン</t>
    </rPh>
    <rPh sb="168" eb="170">
      <t>トシ</t>
    </rPh>
    <rPh sb="170" eb="172">
      <t>ケイカク</t>
    </rPh>
    <rPh sb="172" eb="173">
      <t>ゼイ</t>
    </rPh>
    <rPh sb="174" eb="176">
      <t>フカ</t>
    </rPh>
    <rPh sb="184" eb="186">
      <t>キサイ</t>
    </rPh>
    <rPh sb="187" eb="189">
      <t>ハッコウ</t>
    </rPh>
    <rPh sb="189" eb="190">
      <t>ガク</t>
    </rPh>
    <rPh sb="191" eb="192">
      <t>フク</t>
    </rPh>
    <rPh sb="198" eb="200">
      <t>ヨウイン</t>
    </rPh>
    <rPh sb="201" eb="202">
      <t>ヒト</t>
    </rPh>
    <rPh sb="210" eb="212">
      <t>ヘイセイ</t>
    </rPh>
    <rPh sb="214" eb="216">
      <t>ネンド</t>
    </rPh>
    <rPh sb="220" eb="221">
      <t>メン</t>
    </rPh>
    <rPh sb="221" eb="223">
      <t>セイビ</t>
    </rPh>
    <rPh sb="223" eb="225">
      <t>ジギョウ</t>
    </rPh>
    <rPh sb="226" eb="228">
      <t>カンリョウ</t>
    </rPh>
    <rPh sb="235" eb="237">
      <t>ザンダカ</t>
    </rPh>
    <rPh sb="238" eb="240">
      <t>ネンネン</t>
    </rPh>
    <rPh sb="240" eb="242">
      <t>テイカ</t>
    </rPh>
    <rPh sb="249" eb="251">
      <t>ケイヒ</t>
    </rPh>
    <rPh sb="251" eb="253">
      <t>カイシュウ</t>
    </rPh>
    <rPh sb="253" eb="254">
      <t>リツ</t>
    </rPh>
    <rPh sb="259" eb="261">
      <t>ケイヒ</t>
    </rPh>
    <rPh sb="261" eb="263">
      <t>カイシュウ</t>
    </rPh>
    <rPh sb="263" eb="264">
      <t>リツ</t>
    </rPh>
    <rPh sb="265" eb="267">
      <t>ルイジ</t>
    </rPh>
    <rPh sb="267" eb="269">
      <t>ダンタイ</t>
    </rPh>
    <rPh sb="270" eb="272">
      <t>ヒカク</t>
    </rPh>
    <rPh sb="274" eb="275">
      <t>ヒク</t>
    </rPh>
    <rPh sb="276" eb="278">
      <t>ヨウイン</t>
    </rPh>
    <rPh sb="280" eb="282">
      <t>キギョウ</t>
    </rPh>
    <rPh sb="283" eb="286">
      <t>ショウカンキン</t>
    </rPh>
    <rPh sb="287" eb="288">
      <t>タカ</t>
    </rPh>
    <rPh sb="294" eb="296">
      <t>オスイ</t>
    </rPh>
    <rPh sb="296" eb="298">
      <t>ショリ</t>
    </rPh>
    <rPh sb="300" eb="301">
      <t>ウチ</t>
    </rPh>
    <rPh sb="302" eb="304">
      <t>キギョウ</t>
    </rPh>
    <rPh sb="309" eb="310">
      <t>ヤク</t>
    </rPh>
    <rPh sb="311" eb="312">
      <t>ワリ</t>
    </rPh>
    <rPh sb="313" eb="314">
      <t>シ</t>
    </rPh>
    <rPh sb="321" eb="323">
      <t>ケイヒ</t>
    </rPh>
    <rPh sb="323" eb="325">
      <t>カイシュウ</t>
    </rPh>
    <rPh sb="325" eb="326">
      <t>リツ</t>
    </rPh>
    <rPh sb="327" eb="328">
      <t>ヒク</t>
    </rPh>
    <rPh sb="339" eb="341">
      <t>オスイ</t>
    </rPh>
    <rPh sb="341" eb="343">
      <t>ショリ</t>
    </rPh>
    <rPh sb="343" eb="345">
      <t>ゲンカ</t>
    </rPh>
    <rPh sb="346" eb="347">
      <t>エン</t>
    </rPh>
    <rPh sb="350" eb="352">
      <t>ホンチョウ</t>
    </rPh>
    <rPh sb="354" eb="356">
      <t>チョウナイ</t>
    </rPh>
    <rPh sb="356" eb="358">
      <t>ゼンイキ</t>
    </rPh>
    <rPh sb="359" eb="361">
      <t>リュウイキ</t>
    </rPh>
    <rPh sb="361" eb="363">
      <t>ゲスイ</t>
    </rPh>
    <rPh sb="363" eb="364">
      <t>ドウ</t>
    </rPh>
    <rPh sb="364" eb="366">
      <t>ジギョウ</t>
    </rPh>
    <rPh sb="367" eb="368">
      <t>オコナ</t>
    </rPh>
    <rPh sb="377" eb="379">
      <t>オスイ</t>
    </rPh>
    <rPh sb="379" eb="381">
      <t>ショリ</t>
    </rPh>
    <rPh sb="381" eb="383">
      <t>ゲンカ</t>
    </rPh>
    <rPh sb="384" eb="386">
      <t>イッパン</t>
    </rPh>
    <rPh sb="386" eb="387">
      <t>テキ</t>
    </rPh>
    <rPh sb="389" eb="391">
      <t>アンカ</t>
    </rPh>
    <rPh sb="401" eb="403">
      <t>オスイ</t>
    </rPh>
    <rPh sb="403" eb="405">
      <t>ショリ</t>
    </rPh>
    <rPh sb="405" eb="406">
      <t>ヒ</t>
    </rPh>
    <rPh sb="407" eb="409">
      <t>キギョウ</t>
    </rPh>
    <rPh sb="428" eb="431">
      <t>スイセンカ</t>
    </rPh>
    <rPh sb="431" eb="432">
      <t>リツ</t>
    </rPh>
    <rPh sb="480" eb="483">
      <t>スイセンカ</t>
    </rPh>
    <rPh sb="483" eb="484">
      <t>リツ</t>
    </rPh>
    <rPh sb="484" eb="486">
      <t>コウジョウ</t>
    </rPh>
    <rPh sb="487" eb="488">
      <t>ム</t>
    </rPh>
    <rPh sb="490" eb="491">
      <t>ト</t>
    </rPh>
    <rPh sb="492" eb="493">
      <t>ク</t>
    </rPh>
    <rPh sb="498" eb="500">
      <t>ヘイセイ</t>
    </rPh>
    <rPh sb="502" eb="503">
      <t>ネン</t>
    </rPh>
    <rPh sb="504" eb="505">
      <t>ヤク</t>
    </rPh>
    <rPh sb="510" eb="512">
      <t>セタイ</t>
    </rPh>
    <rPh sb="513" eb="516">
      <t>ミセツゾク</t>
    </rPh>
    <rPh sb="516" eb="518">
      <t>セタイ</t>
    </rPh>
    <rPh sb="519" eb="521">
      <t>ホウモン</t>
    </rPh>
    <rPh sb="524" eb="525">
      <t>キ</t>
    </rPh>
    <rPh sb="526" eb="527">
      <t>ト</t>
    </rPh>
    <rPh sb="529" eb="531">
      <t>カクニン</t>
    </rPh>
    <rPh sb="533" eb="536">
      <t>ミセツゾク</t>
    </rPh>
    <rPh sb="537" eb="539">
      <t>セタイ</t>
    </rPh>
    <rPh sb="540" eb="541">
      <t>タイ</t>
    </rPh>
    <rPh sb="544" eb="547">
      <t>テイキテキ</t>
    </rPh>
    <rPh sb="548" eb="550">
      <t>ケイハツ</t>
    </rPh>
    <rPh sb="550" eb="552">
      <t>ブンショ</t>
    </rPh>
    <rPh sb="553" eb="555">
      <t>ソウフ</t>
    </rPh>
    <rPh sb="557" eb="559">
      <t>セツゾク</t>
    </rPh>
    <rPh sb="559" eb="561">
      <t>ケイモウ</t>
    </rPh>
    <rPh sb="562" eb="563">
      <t>オコナ</t>
    </rPh>
    <rPh sb="569" eb="571">
      <t>コンゴ</t>
    </rPh>
    <rPh sb="572" eb="575">
      <t>テイキテキ</t>
    </rPh>
    <rPh sb="576" eb="578">
      <t>ブンショ</t>
    </rPh>
    <rPh sb="579" eb="581">
      <t>ソウフ</t>
    </rPh>
    <rPh sb="583" eb="585">
      <t>ケイハツ</t>
    </rPh>
    <rPh sb="586" eb="587">
      <t>オコナ</t>
    </rPh>
    <phoneticPr fontId="4"/>
  </si>
  <si>
    <r>
      <rPr>
        <sz val="9"/>
        <color rgb="FF0000CC"/>
        <rFont val="ＭＳ ゴシック"/>
        <family val="3"/>
        <charset val="128"/>
      </rPr>
      <t>③管渠改善率（％）</t>
    </r>
    <r>
      <rPr>
        <sz val="9"/>
        <color theme="1"/>
        <rFont val="ＭＳ ゴシック"/>
        <family val="3"/>
        <charset val="128"/>
      </rPr>
      <t xml:space="preserve">
　管渠は、一番古い箇所で布設後25年が経過していますが、耐用年数内であり、現在のところ老朽化は問題ありません。管渠の機能確保のため毎年、洗浄作業を実施しています。供用開始後10年以上経過した汚水管を対象に、管路内部の汚泥や付着油脂の清掃を行っています。重要な下水道幹線管渠内部（流域下水道接続部、国道・県道横断部、軌道横断部）については、5年ごとにカメラにより健全度を調査しています。下水道管路に起因する重大事故を未然に防止するため、今後も継続して、洗浄作業及びカメラ調査を実施します。また、町内15箇所に設置されているマンホールポンプについて、平成28年度より6年間で順次耐用年数の15年を迎えます。今後は、各ポンプの老朽化度を判定しながら、更新が必要と判断したものから順次更新を行います。</t>
    </r>
    <rPh sb="1" eb="2">
      <t>カン</t>
    </rPh>
    <rPh sb="2" eb="3">
      <t>キョ</t>
    </rPh>
    <rPh sb="3" eb="5">
      <t>カイゼン</t>
    </rPh>
    <rPh sb="5" eb="6">
      <t>リツ</t>
    </rPh>
    <rPh sb="11" eb="12">
      <t>カン</t>
    </rPh>
    <rPh sb="12" eb="13">
      <t>キョ</t>
    </rPh>
    <rPh sb="15" eb="17">
      <t>イチバン</t>
    </rPh>
    <rPh sb="17" eb="18">
      <t>フル</t>
    </rPh>
    <rPh sb="19" eb="21">
      <t>カショ</t>
    </rPh>
    <rPh sb="22" eb="24">
      <t>フセツ</t>
    </rPh>
    <rPh sb="24" eb="25">
      <t>ゴ</t>
    </rPh>
    <rPh sb="27" eb="28">
      <t>ネン</t>
    </rPh>
    <rPh sb="29" eb="31">
      <t>ケイカ</t>
    </rPh>
    <rPh sb="38" eb="40">
      <t>タイヨウ</t>
    </rPh>
    <rPh sb="40" eb="42">
      <t>ネンスウ</t>
    </rPh>
    <rPh sb="42" eb="43">
      <t>ナイ</t>
    </rPh>
    <rPh sb="47" eb="49">
      <t>ゲンザイ</t>
    </rPh>
    <rPh sb="53" eb="56">
      <t>ロウキュウカ</t>
    </rPh>
    <rPh sb="57" eb="59">
      <t>モンダイ</t>
    </rPh>
    <rPh sb="65" eb="66">
      <t>カン</t>
    </rPh>
    <rPh sb="66" eb="67">
      <t>キョ</t>
    </rPh>
    <rPh sb="68" eb="70">
      <t>キノウ</t>
    </rPh>
    <rPh sb="70" eb="72">
      <t>カクホ</t>
    </rPh>
    <rPh sb="75" eb="77">
      <t>マイトシ</t>
    </rPh>
    <rPh sb="78" eb="80">
      <t>センジョウ</t>
    </rPh>
    <rPh sb="80" eb="82">
      <t>サギョウ</t>
    </rPh>
    <rPh sb="83" eb="85">
      <t>ジッシ</t>
    </rPh>
    <rPh sb="91" eb="93">
      <t>キョウヨウ</t>
    </rPh>
    <rPh sb="93" eb="96">
      <t>カイシゴ</t>
    </rPh>
    <rPh sb="98" eb="99">
      <t>ネン</t>
    </rPh>
    <rPh sb="99" eb="101">
      <t>イジョウ</t>
    </rPh>
    <rPh sb="101" eb="103">
      <t>ケイカ</t>
    </rPh>
    <rPh sb="105" eb="107">
      <t>オスイ</t>
    </rPh>
    <rPh sb="107" eb="108">
      <t>カン</t>
    </rPh>
    <rPh sb="109" eb="111">
      <t>タイショウ</t>
    </rPh>
    <rPh sb="113" eb="115">
      <t>カンロ</t>
    </rPh>
    <rPh sb="115" eb="117">
      <t>ナイブ</t>
    </rPh>
    <rPh sb="118" eb="120">
      <t>オデイ</t>
    </rPh>
    <rPh sb="121" eb="123">
      <t>フチャク</t>
    </rPh>
    <rPh sb="123" eb="125">
      <t>ユシ</t>
    </rPh>
    <rPh sb="126" eb="128">
      <t>セイソウ</t>
    </rPh>
    <rPh sb="129" eb="130">
      <t>オコナ</t>
    </rPh>
    <rPh sb="136" eb="138">
      <t>ジュウヨウ</t>
    </rPh>
    <rPh sb="139" eb="141">
      <t>ゲスイ</t>
    </rPh>
    <rPh sb="141" eb="142">
      <t>ドウ</t>
    </rPh>
    <rPh sb="142" eb="143">
      <t>カン</t>
    </rPh>
    <rPh sb="143" eb="144">
      <t>セン</t>
    </rPh>
    <rPh sb="144" eb="145">
      <t>カン</t>
    </rPh>
    <rPh sb="145" eb="146">
      <t>キョ</t>
    </rPh>
    <rPh sb="146" eb="148">
      <t>ナイブ</t>
    </rPh>
    <rPh sb="149" eb="151">
      <t>リュウイキ</t>
    </rPh>
    <rPh sb="151" eb="153">
      <t>ゲスイ</t>
    </rPh>
    <rPh sb="153" eb="154">
      <t>ドウ</t>
    </rPh>
    <rPh sb="154" eb="156">
      <t>セツゾク</t>
    </rPh>
    <rPh sb="156" eb="157">
      <t>ブ</t>
    </rPh>
    <rPh sb="158" eb="160">
      <t>コクドウ</t>
    </rPh>
    <rPh sb="161" eb="163">
      <t>ケンドウ</t>
    </rPh>
    <rPh sb="163" eb="165">
      <t>オウダン</t>
    </rPh>
    <rPh sb="165" eb="166">
      <t>ブ</t>
    </rPh>
    <rPh sb="167" eb="169">
      <t>キドウ</t>
    </rPh>
    <rPh sb="169" eb="171">
      <t>オウダン</t>
    </rPh>
    <rPh sb="171" eb="172">
      <t>ブ</t>
    </rPh>
    <rPh sb="180" eb="181">
      <t>ネン</t>
    </rPh>
    <rPh sb="190" eb="192">
      <t>ケンゼン</t>
    </rPh>
    <rPh sb="192" eb="193">
      <t>ド</t>
    </rPh>
    <rPh sb="194" eb="196">
      <t>チョウサ</t>
    </rPh>
    <rPh sb="202" eb="204">
      <t>ゲスイ</t>
    </rPh>
    <rPh sb="204" eb="205">
      <t>ドウ</t>
    </rPh>
    <rPh sb="205" eb="207">
      <t>カンロ</t>
    </rPh>
    <rPh sb="208" eb="210">
      <t>キイン</t>
    </rPh>
    <rPh sb="212" eb="214">
      <t>ジュウダイ</t>
    </rPh>
    <rPh sb="214" eb="216">
      <t>ジコ</t>
    </rPh>
    <rPh sb="217" eb="219">
      <t>ミゼン</t>
    </rPh>
    <rPh sb="220" eb="222">
      <t>ボウシ</t>
    </rPh>
    <rPh sb="227" eb="229">
      <t>コンゴ</t>
    </rPh>
    <rPh sb="230" eb="232">
      <t>ケイゾク</t>
    </rPh>
    <rPh sb="235" eb="237">
      <t>センジョウ</t>
    </rPh>
    <rPh sb="237" eb="239">
      <t>サギョウ</t>
    </rPh>
    <rPh sb="239" eb="240">
      <t>オヨ</t>
    </rPh>
    <rPh sb="244" eb="246">
      <t>チョウサ</t>
    </rPh>
    <rPh sb="247" eb="249">
      <t>ジッシ</t>
    </rPh>
    <rPh sb="256" eb="258">
      <t>チョウナイ</t>
    </rPh>
    <rPh sb="260" eb="262">
      <t>カショ</t>
    </rPh>
    <rPh sb="263" eb="265">
      <t>セッチ</t>
    </rPh>
    <rPh sb="283" eb="285">
      <t>ヘイセイ</t>
    </rPh>
    <rPh sb="287" eb="289">
      <t>ネンド</t>
    </rPh>
    <rPh sb="292" eb="294">
      <t>ネンカン</t>
    </rPh>
    <rPh sb="295" eb="297">
      <t>ジュンジ</t>
    </rPh>
    <rPh sb="297" eb="299">
      <t>タイヨウ</t>
    </rPh>
    <rPh sb="299" eb="301">
      <t>ネンスウ</t>
    </rPh>
    <rPh sb="304" eb="305">
      <t>ネン</t>
    </rPh>
    <rPh sb="306" eb="307">
      <t>ムカ</t>
    </rPh>
    <rPh sb="311" eb="313">
      <t>コンゴ</t>
    </rPh>
    <rPh sb="315" eb="316">
      <t>カク</t>
    </rPh>
    <rPh sb="320" eb="323">
      <t>ロウキュウカ</t>
    </rPh>
    <rPh sb="323" eb="324">
      <t>ド</t>
    </rPh>
    <rPh sb="325" eb="327">
      <t>ハンテイ</t>
    </rPh>
    <rPh sb="332" eb="334">
      <t>コウシン</t>
    </rPh>
    <rPh sb="335" eb="337">
      <t>ヒツヨウ</t>
    </rPh>
    <rPh sb="338" eb="340">
      <t>ハンダン</t>
    </rPh>
    <phoneticPr fontId="4"/>
  </si>
  <si>
    <t xml:space="preserve">　本町の下水道会計は、経営面において地方債償還金が多いため、一般会計繰入金への依存度が高くなっています。当面は、高い数値で推移するため、今後は、投資的事業の抑制に努め、起債の発行を抑えていく方針です。
　また、維持管理費費においても現在、経費削減に取組み中で、今後も継続して行いますす。一方、歳入の下水道使用料においては、経常収支を改善するためには、大幅な料金改定が効果的な手段であるが、町民負担の増となるため慎重に判断し、適正な受益者負担となるよう、見直しを検討します。
　上記を踏まえ、平成30年度法適用を目指すと伴に「経営戦略」等を策定し、今後の健全経営に繋げていきたい。
</t>
    <rPh sb="1" eb="3">
      <t>ホンチョウ</t>
    </rPh>
    <rPh sb="4" eb="6">
      <t>ゲスイ</t>
    </rPh>
    <rPh sb="6" eb="7">
      <t>ドウ</t>
    </rPh>
    <rPh sb="7" eb="9">
      <t>カイケイ</t>
    </rPh>
    <rPh sb="11" eb="13">
      <t>ケイエイ</t>
    </rPh>
    <rPh sb="13" eb="14">
      <t>メン</t>
    </rPh>
    <rPh sb="18" eb="20">
      <t>チホウ</t>
    </rPh>
    <rPh sb="20" eb="21">
      <t>サイ</t>
    </rPh>
    <rPh sb="21" eb="23">
      <t>ショウカン</t>
    </rPh>
    <rPh sb="23" eb="24">
      <t>キン</t>
    </rPh>
    <rPh sb="25" eb="26">
      <t>オオ</t>
    </rPh>
    <rPh sb="30" eb="32">
      <t>イッパン</t>
    </rPh>
    <rPh sb="32" eb="34">
      <t>カイケイ</t>
    </rPh>
    <rPh sb="34" eb="36">
      <t>クリイレ</t>
    </rPh>
    <rPh sb="36" eb="37">
      <t>キン</t>
    </rPh>
    <rPh sb="39" eb="41">
      <t>イゾン</t>
    </rPh>
    <rPh sb="41" eb="42">
      <t>ド</t>
    </rPh>
    <rPh sb="43" eb="44">
      <t>タカ</t>
    </rPh>
    <rPh sb="52" eb="54">
      <t>トウメン</t>
    </rPh>
    <rPh sb="56" eb="57">
      <t>タカ</t>
    </rPh>
    <rPh sb="58" eb="60">
      <t>スウチ</t>
    </rPh>
    <rPh sb="61" eb="63">
      <t>スイイ</t>
    </rPh>
    <rPh sb="105" eb="107">
      <t>イジ</t>
    </rPh>
    <rPh sb="107" eb="109">
      <t>カンリ</t>
    </rPh>
    <rPh sb="109" eb="110">
      <t>ヒ</t>
    </rPh>
    <rPh sb="110" eb="111">
      <t>ヒ</t>
    </rPh>
    <rPh sb="116" eb="118">
      <t>ゲンザイ</t>
    </rPh>
    <rPh sb="119" eb="121">
      <t>ケイヒ</t>
    </rPh>
    <rPh sb="121" eb="123">
      <t>サクゲン</t>
    </rPh>
    <rPh sb="124" eb="125">
      <t>ト</t>
    </rPh>
    <rPh sb="125" eb="126">
      <t>ク</t>
    </rPh>
    <rPh sb="127" eb="128">
      <t>ナカ</t>
    </rPh>
    <rPh sb="130" eb="132">
      <t>コンゴ</t>
    </rPh>
    <rPh sb="133" eb="135">
      <t>ケイゾク</t>
    </rPh>
    <rPh sb="137" eb="138">
      <t>オコナ</t>
    </rPh>
    <rPh sb="161" eb="163">
      <t>ケイジョウ</t>
    </rPh>
    <rPh sb="163" eb="165">
      <t>シュウシ</t>
    </rPh>
    <rPh sb="166" eb="168">
      <t>カイゼン</t>
    </rPh>
    <rPh sb="175" eb="177">
      <t>オオハバ</t>
    </rPh>
    <rPh sb="178" eb="180">
      <t>リョウキン</t>
    </rPh>
    <rPh sb="180" eb="182">
      <t>カイテイ</t>
    </rPh>
    <rPh sb="183" eb="186">
      <t>コウカテキ</t>
    </rPh>
    <rPh sb="187" eb="189">
      <t>シュダン</t>
    </rPh>
    <rPh sb="238" eb="240">
      <t>ジョウキ</t>
    </rPh>
    <rPh sb="241" eb="242">
      <t>フ</t>
    </rPh>
    <rPh sb="245" eb="247">
      <t>ヘイセイ</t>
    </rPh>
    <rPh sb="249" eb="251">
      <t>ネンド</t>
    </rPh>
    <rPh sb="251" eb="252">
      <t>ホウ</t>
    </rPh>
    <rPh sb="252" eb="254">
      <t>テキヨウ</t>
    </rPh>
    <rPh sb="255" eb="257">
      <t>メザ</t>
    </rPh>
    <rPh sb="259" eb="260">
      <t>トモ</t>
    </rPh>
    <rPh sb="262" eb="264">
      <t>ケイエイ</t>
    </rPh>
    <rPh sb="264" eb="266">
      <t>センリャク</t>
    </rPh>
    <rPh sb="267" eb="268">
      <t>トウ</t>
    </rPh>
    <rPh sb="269" eb="271">
      <t>サクテイ</t>
    </rPh>
    <rPh sb="273" eb="275">
      <t>コンゴ</t>
    </rPh>
    <rPh sb="276" eb="278">
      <t>ケンゼン</t>
    </rPh>
    <rPh sb="278" eb="280">
      <t>ケイエイ</t>
    </rPh>
    <rPh sb="281" eb="282">
      <t>ツナ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</si>
</sst>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9"/>
      <color rgb="FF0000CC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0.52</c:v>
                </c:pt>
                <c:pt idx="2" formatCode="#,##0.00;&quot;△&quot;#,##0.00">
                  <c:v>0</c:v>
                </c:pt>
                <c:pt idx="3">
                  <c:v>0.52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31104"/>
        <c:axId val="43237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0.05</c:v>
                </c:pt>
                <c:pt idx="2">
                  <c:v>0.24</c:v>
                </c:pt>
                <c:pt idx="3">
                  <c:v>0.15</c:v>
                </c:pt>
                <c:pt idx="4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31104"/>
        <c:axId val="43237376"/>
      </c:lineChart>
      <c:dateAx>
        <c:axId val="43231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237376"/>
        <c:crosses val="autoZero"/>
        <c:auto val="1"/>
        <c:lblOffset val="100"/>
        <c:baseTimeUnit val="years"/>
      </c:dateAx>
      <c:valAx>
        <c:axId val="43237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231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870720"/>
        <c:axId val="7190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59.02</c:v>
                </c:pt>
                <c:pt idx="1">
                  <c:v>61.95</c:v>
                </c:pt>
                <c:pt idx="2">
                  <c:v>61.91</c:v>
                </c:pt>
                <c:pt idx="3">
                  <c:v>63.6</c:v>
                </c:pt>
                <c:pt idx="4">
                  <c:v>64.23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70720"/>
        <c:axId val="71905664"/>
      </c:lineChart>
      <c:dateAx>
        <c:axId val="7187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905664"/>
        <c:crosses val="autoZero"/>
        <c:auto val="1"/>
        <c:lblOffset val="100"/>
        <c:baseTimeUnit val="years"/>
      </c:dateAx>
      <c:valAx>
        <c:axId val="7190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870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95.87</c:v>
                </c:pt>
                <c:pt idx="1">
                  <c:v>96.38</c:v>
                </c:pt>
                <c:pt idx="2">
                  <c:v>96.4</c:v>
                </c:pt>
                <c:pt idx="3">
                  <c:v>96.48</c:v>
                </c:pt>
                <c:pt idx="4">
                  <c:v>96.54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19488"/>
        <c:axId val="71921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89.49</c:v>
                </c:pt>
                <c:pt idx="1">
                  <c:v>90.37</c:v>
                </c:pt>
                <c:pt idx="2">
                  <c:v>90.89</c:v>
                </c:pt>
                <c:pt idx="3">
                  <c:v>90.98</c:v>
                </c:pt>
                <c:pt idx="4">
                  <c:v>90.22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19488"/>
        <c:axId val="71921664"/>
      </c:lineChart>
      <c:dateAx>
        <c:axId val="71919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921664"/>
        <c:crosses val="autoZero"/>
        <c:auto val="1"/>
        <c:lblOffset val="100"/>
        <c:baseTimeUnit val="years"/>
      </c:dateAx>
      <c:valAx>
        <c:axId val="71921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919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58.19</c:v>
                </c:pt>
                <c:pt idx="1">
                  <c:v>60.2</c:v>
                </c:pt>
                <c:pt idx="2">
                  <c:v>61.81</c:v>
                </c:pt>
                <c:pt idx="3">
                  <c:v>61.34</c:v>
                </c:pt>
                <c:pt idx="4">
                  <c:v>64.099999999999994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10944"/>
        <c:axId val="43412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10944"/>
        <c:axId val="43412864"/>
      </c:lineChart>
      <c:dateAx>
        <c:axId val="43410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412864"/>
        <c:crosses val="autoZero"/>
        <c:auto val="1"/>
        <c:lblOffset val="100"/>
        <c:baseTimeUnit val="years"/>
      </c:dateAx>
      <c:valAx>
        <c:axId val="43412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410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39232"/>
        <c:axId val="43441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39232"/>
        <c:axId val="43441152"/>
      </c:lineChart>
      <c:dateAx>
        <c:axId val="43439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441152"/>
        <c:crosses val="autoZero"/>
        <c:auto val="1"/>
        <c:lblOffset val="100"/>
        <c:baseTimeUnit val="years"/>
      </c:dateAx>
      <c:valAx>
        <c:axId val="43441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439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30816"/>
        <c:axId val="41732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0816"/>
        <c:axId val="41732736"/>
      </c:lineChart>
      <c:dateAx>
        <c:axId val="4173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732736"/>
        <c:crosses val="autoZero"/>
        <c:auto val="1"/>
        <c:lblOffset val="100"/>
        <c:baseTimeUnit val="years"/>
      </c:dateAx>
      <c:valAx>
        <c:axId val="41732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73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58944"/>
        <c:axId val="4346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8944"/>
        <c:axId val="43460864"/>
      </c:lineChart>
      <c:dateAx>
        <c:axId val="43458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460864"/>
        <c:crosses val="autoZero"/>
        <c:auto val="1"/>
        <c:lblOffset val="100"/>
        <c:baseTimeUnit val="years"/>
      </c:dateAx>
      <c:valAx>
        <c:axId val="4346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458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11808"/>
        <c:axId val="4351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11808"/>
        <c:axId val="43513728"/>
      </c:lineChart>
      <c:dateAx>
        <c:axId val="43511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513728"/>
        <c:crosses val="autoZero"/>
        <c:auto val="1"/>
        <c:lblOffset val="100"/>
        <c:baseTimeUnit val="years"/>
      </c:dateAx>
      <c:valAx>
        <c:axId val="4351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511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1775.18</c:v>
                </c:pt>
                <c:pt idx="1">
                  <c:v>1618.46</c:v>
                </c:pt>
                <c:pt idx="2">
                  <c:v>1488.73</c:v>
                </c:pt>
                <c:pt idx="3">
                  <c:v>1334.95</c:v>
                </c:pt>
                <c:pt idx="4">
                  <c:v>1175.94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45056"/>
        <c:axId val="4444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904.9</c:v>
                </c:pt>
                <c:pt idx="1">
                  <c:v>793.1</c:v>
                </c:pt>
                <c:pt idx="2">
                  <c:v>759.86</c:v>
                </c:pt>
                <c:pt idx="3">
                  <c:v>739.53</c:v>
                </c:pt>
                <c:pt idx="4">
                  <c:v>721.06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45056"/>
        <c:axId val="44447232"/>
      </c:lineChart>
      <c:dateAx>
        <c:axId val="44445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447232"/>
        <c:crosses val="autoZero"/>
        <c:auto val="1"/>
        <c:lblOffset val="100"/>
        <c:baseTimeUnit val="years"/>
      </c:dateAx>
      <c:valAx>
        <c:axId val="4444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445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49.32</c:v>
                </c:pt>
                <c:pt idx="1">
                  <c:v>49.84</c:v>
                </c:pt>
                <c:pt idx="2">
                  <c:v>50.5</c:v>
                </c:pt>
                <c:pt idx="3">
                  <c:v>49.62</c:v>
                </c:pt>
                <c:pt idx="4">
                  <c:v>53.34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5632"/>
        <c:axId val="44491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82.64</c:v>
                </c:pt>
                <c:pt idx="1">
                  <c:v>85.47</c:v>
                </c:pt>
                <c:pt idx="2">
                  <c:v>85.6</c:v>
                </c:pt>
                <c:pt idx="3">
                  <c:v>84.05</c:v>
                </c:pt>
                <c:pt idx="4">
                  <c:v>84.86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5632"/>
        <c:axId val="44491904"/>
      </c:lineChart>
      <c:dateAx>
        <c:axId val="44485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491904"/>
        <c:crosses val="autoZero"/>
        <c:auto val="1"/>
        <c:lblOffset val="100"/>
        <c:baseTimeUnit val="years"/>
      </c:dateAx>
      <c:valAx>
        <c:axId val="44491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48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309.62</c:v>
                </c:pt>
                <c:pt idx="1">
                  <c:v>302.77</c:v>
                </c:pt>
                <c:pt idx="2">
                  <c:v>300.35000000000002</c:v>
                </c:pt>
                <c:pt idx="3">
                  <c:v>305.70999999999998</c:v>
                </c:pt>
                <c:pt idx="4">
                  <c:v>291.3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854720"/>
        <c:axId val="7186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181.16</c:v>
                </c:pt>
                <c:pt idx="1">
                  <c:v>184.8</c:v>
                </c:pt>
                <c:pt idx="2">
                  <c:v>185.04</c:v>
                </c:pt>
                <c:pt idx="3">
                  <c:v>190.12</c:v>
                </c:pt>
                <c:pt idx="4">
                  <c:v>188.14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54720"/>
        <c:axId val="71860992"/>
      </c:lineChart>
      <c:dateAx>
        <c:axId val="718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860992"/>
        <c:crosses val="autoZero"/>
        <c:auto val="1"/>
        <c:lblOffset val="100"/>
        <c:baseTimeUnit val="years"/>
      </c:dateAx>
      <c:valAx>
        <c:axId val="7186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8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E49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太子町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34535</v>
      </c>
      <c r="AM8" s="64"/>
      <c r="AN8" s="64"/>
      <c r="AO8" s="64"/>
      <c r="AP8" s="64"/>
      <c r="AQ8" s="64"/>
      <c r="AR8" s="64"/>
      <c r="AS8" s="64"/>
      <c r="AT8" s="63">
        <f>データ!S6</f>
        <v>22.61</v>
      </c>
      <c r="AU8" s="63"/>
      <c r="AV8" s="63"/>
      <c r="AW8" s="63"/>
      <c r="AX8" s="63"/>
      <c r="AY8" s="63"/>
      <c r="AZ8" s="63"/>
      <c r="BA8" s="63"/>
      <c r="BB8" s="63">
        <f>データ!T6</f>
        <v>1527.42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83.77</v>
      </c>
      <c r="Q10" s="63"/>
      <c r="R10" s="63"/>
      <c r="S10" s="63"/>
      <c r="T10" s="63"/>
      <c r="U10" s="63"/>
      <c r="V10" s="63"/>
      <c r="W10" s="63">
        <f>データ!P6</f>
        <v>80.86</v>
      </c>
      <c r="X10" s="63"/>
      <c r="Y10" s="63"/>
      <c r="Z10" s="63"/>
      <c r="AA10" s="63"/>
      <c r="AB10" s="63"/>
      <c r="AC10" s="63"/>
      <c r="AD10" s="64">
        <f>データ!Q6</f>
        <v>2538</v>
      </c>
      <c r="AE10" s="64"/>
      <c r="AF10" s="64"/>
      <c r="AG10" s="64"/>
      <c r="AH10" s="64"/>
      <c r="AI10" s="64"/>
      <c r="AJ10" s="64"/>
      <c r="AK10" s="2"/>
      <c r="AL10" s="64">
        <f>データ!U6</f>
        <v>28862</v>
      </c>
      <c r="AM10" s="64"/>
      <c r="AN10" s="64"/>
      <c r="AO10" s="64"/>
      <c r="AP10" s="64"/>
      <c r="AQ10" s="64"/>
      <c r="AR10" s="64"/>
      <c r="AS10" s="64"/>
      <c r="AT10" s="63">
        <f>データ!V6</f>
        <v>7.65</v>
      </c>
      <c r="AU10" s="63"/>
      <c r="AV10" s="63"/>
      <c r="AW10" s="63"/>
      <c r="AX10" s="63"/>
      <c r="AY10" s="63"/>
      <c r="AZ10" s="63"/>
      <c r="BA10" s="63"/>
      <c r="BB10" s="63">
        <f>データ!W6</f>
        <v>3772.81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284645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兵庫県　太子町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83.77</v>
      </c>
      <c r="P6" s="32">
        <f t="shared" si="3"/>
        <v>80.86</v>
      </c>
      <c r="Q6" s="32">
        <f t="shared" si="3"/>
        <v>2538</v>
      </c>
      <c r="R6" s="32">
        <f t="shared" si="3"/>
        <v>34535</v>
      </c>
      <c r="S6" s="32">
        <f t="shared" si="3"/>
        <v>22.61</v>
      </c>
      <c r="T6" s="32">
        <f t="shared" si="3"/>
        <v>1527.42</v>
      </c>
      <c r="U6" s="32">
        <f t="shared" si="3"/>
        <v>28862</v>
      </c>
      <c r="V6" s="32">
        <f t="shared" si="3"/>
        <v>7.65</v>
      </c>
      <c r="W6" s="32">
        <f t="shared" si="3"/>
        <v>3772.81</v>
      </c>
      <c r="X6" s="33">
        <f>IF(X7="",NA(),X7)</f>
        <v>58.19</v>
      </c>
      <c r="Y6" s="33">
        <f t="shared" ref="Y6:AG6" si="4">IF(Y7="",NA(),Y7)</f>
        <v>60.2</v>
      </c>
      <c r="Z6" s="33">
        <f t="shared" si="4"/>
        <v>61.81</v>
      </c>
      <c r="AA6" s="33">
        <f t="shared" si="4"/>
        <v>61.34</v>
      </c>
      <c r="AB6" s="33">
        <f t="shared" si="4"/>
        <v>64.099999999999994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1775.18</v>
      </c>
      <c r="BF6" s="33">
        <f t="shared" ref="BF6:BN6" si="7">IF(BF7="",NA(),BF7)</f>
        <v>1618.46</v>
      </c>
      <c r="BG6" s="33">
        <f t="shared" si="7"/>
        <v>1488.73</v>
      </c>
      <c r="BH6" s="33">
        <f t="shared" si="7"/>
        <v>1334.95</v>
      </c>
      <c r="BI6" s="33">
        <f t="shared" si="7"/>
        <v>1175.94</v>
      </c>
      <c r="BJ6" s="33">
        <f t="shared" si="7"/>
        <v>904.9</v>
      </c>
      <c r="BK6" s="33">
        <f t="shared" si="7"/>
        <v>793.1</v>
      </c>
      <c r="BL6" s="33">
        <f t="shared" si="7"/>
        <v>759.86</v>
      </c>
      <c r="BM6" s="33">
        <f t="shared" si="7"/>
        <v>739.53</v>
      </c>
      <c r="BN6" s="33">
        <f t="shared" si="7"/>
        <v>721.06</v>
      </c>
      <c r="BO6" s="32" t="str">
        <f>IF(BO7="","",IF(BO7="-","【-】","【"&amp;SUBSTITUTE(TEXT(BO7,"#,##0.00"),"-","△")&amp;"】"))</f>
        <v>【776.35】</v>
      </c>
      <c r="BP6" s="33">
        <f>IF(BP7="",NA(),BP7)</f>
        <v>49.32</v>
      </c>
      <c r="BQ6" s="33">
        <f t="shared" ref="BQ6:BY6" si="8">IF(BQ7="",NA(),BQ7)</f>
        <v>49.84</v>
      </c>
      <c r="BR6" s="33">
        <f t="shared" si="8"/>
        <v>50.5</v>
      </c>
      <c r="BS6" s="33">
        <f t="shared" si="8"/>
        <v>49.62</v>
      </c>
      <c r="BT6" s="33">
        <f t="shared" si="8"/>
        <v>53.34</v>
      </c>
      <c r="BU6" s="33">
        <f t="shared" si="8"/>
        <v>82.64</v>
      </c>
      <c r="BV6" s="33">
        <f t="shared" si="8"/>
        <v>85.47</v>
      </c>
      <c r="BW6" s="33">
        <f t="shared" si="8"/>
        <v>85.6</v>
      </c>
      <c r="BX6" s="33">
        <f t="shared" si="8"/>
        <v>84.05</v>
      </c>
      <c r="BY6" s="33">
        <f t="shared" si="8"/>
        <v>84.86</v>
      </c>
      <c r="BZ6" s="32" t="str">
        <f>IF(BZ7="","",IF(BZ7="-","【-】","【"&amp;SUBSTITUTE(TEXT(BZ7,"#,##0.00"),"-","△")&amp;"】"))</f>
        <v>【96.57】</v>
      </c>
      <c r="CA6" s="33">
        <f>IF(CA7="",NA(),CA7)</f>
        <v>309.62</v>
      </c>
      <c r="CB6" s="33">
        <f t="shared" ref="CB6:CJ6" si="9">IF(CB7="",NA(),CB7)</f>
        <v>302.77</v>
      </c>
      <c r="CC6" s="33">
        <f t="shared" si="9"/>
        <v>300.35000000000002</v>
      </c>
      <c r="CD6" s="33">
        <f t="shared" si="9"/>
        <v>305.70999999999998</v>
      </c>
      <c r="CE6" s="33">
        <f t="shared" si="9"/>
        <v>291.3</v>
      </c>
      <c r="CF6" s="33">
        <f t="shared" si="9"/>
        <v>181.16</v>
      </c>
      <c r="CG6" s="33">
        <f t="shared" si="9"/>
        <v>184.8</v>
      </c>
      <c r="CH6" s="33">
        <f t="shared" si="9"/>
        <v>185.04</v>
      </c>
      <c r="CI6" s="33">
        <f t="shared" si="9"/>
        <v>190.12</v>
      </c>
      <c r="CJ6" s="33">
        <f t="shared" si="9"/>
        <v>188.14</v>
      </c>
      <c r="CK6" s="32" t="str">
        <f>IF(CK7="","",IF(CK7="-","【-】","【"&amp;SUBSTITUTE(TEXT(CK7,"#,##0.00"),"-","△")&amp;"】"))</f>
        <v>【142.28】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59.02</v>
      </c>
      <c r="CR6" s="33">
        <f t="shared" si="10"/>
        <v>61.95</v>
      </c>
      <c r="CS6" s="33">
        <f t="shared" si="10"/>
        <v>61.91</v>
      </c>
      <c r="CT6" s="33">
        <f t="shared" si="10"/>
        <v>63.6</v>
      </c>
      <c r="CU6" s="33">
        <f t="shared" si="10"/>
        <v>64.23</v>
      </c>
      <c r="CV6" s="32" t="str">
        <f>IF(CV7="","",IF(CV7="-","【-】","【"&amp;SUBSTITUTE(TEXT(CV7,"#,##0.00"),"-","△")&amp;"】"))</f>
        <v>【60.35】</v>
      </c>
      <c r="CW6" s="33">
        <f>IF(CW7="",NA(),CW7)</f>
        <v>95.87</v>
      </c>
      <c r="CX6" s="33">
        <f t="shared" ref="CX6:DF6" si="11">IF(CX7="",NA(),CX7)</f>
        <v>96.38</v>
      </c>
      <c r="CY6" s="33">
        <f t="shared" si="11"/>
        <v>96.4</v>
      </c>
      <c r="CZ6" s="33">
        <f t="shared" si="11"/>
        <v>96.48</v>
      </c>
      <c r="DA6" s="33">
        <f t="shared" si="11"/>
        <v>96.54</v>
      </c>
      <c r="DB6" s="33">
        <f t="shared" si="11"/>
        <v>89.49</v>
      </c>
      <c r="DC6" s="33">
        <f t="shared" si="11"/>
        <v>90.37</v>
      </c>
      <c r="DD6" s="33">
        <f t="shared" si="11"/>
        <v>90.89</v>
      </c>
      <c r="DE6" s="33">
        <f t="shared" si="11"/>
        <v>90.98</v>
      </c>
      <c r="DF6" s="33">
        <f t="shared" si="11"/>
        <v>90.22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3">
        <f t="shared" ref="EE6:EM6" si="14">IF(EE7="",NA(),EE7)</f>
        <v>0.52</v>
      </c>
      <c r="EF6" s="32">
        <f t="shared" si="14"/>
        <v>0</v>
      </c>
      <c r="EG6" s="33">
        <f t="shared" si="14"/>
        <v>0.52</v>
      </c>
      <c r="EH6" s="32">
        <f t="shared" si="14"/>
        <v>0</v>
      </c>
      <c r="EI6" s="33">
        <f t="shared" si="14"/>
        <v>0.09</v>
      </c>
      <c r="EJ6" s="33">
        <f t="shared" si="14"/>
        <v>0.05</v>
      </c>
      <c r="EK6" s="33">
        <f t="shared" si="14"/>
        <v>0.24</v>
      </c>
      <c r="EL6" s="33">
        <f t="shared" si="14"/>
        <v>0.15</v>
      </c>
      <c r="EM6" s="33">
        <f t="shared" si="14"/>
        <v>0.11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284645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83.77</v>
      </c>
      <c r="P7" s="36">
        <v>80.86</v>
      </c>
      <c r="Q7" s="36">
        <v>2538</v>
      </c>
      <c r="R7" s="36">
        <v>34535</v>
      </c>
      <c r="S7" s="36">
        <v>22.61</v>
      </c>
      <c r="T7" s="36">
        <v>1527.42</v>
      </c>
      <c r="U7" s="36">
        <v>28862</v>
      </c>
      <c r="V7" s="36">
        <v>7.65</v>
      </c>
      <c r="W7" s="36">
        <v>3772.81</v>
      </c>
      <c r="X7" s="36">
        <v>58.19</v>
      </c>
      <c r="Y7" s="36">
        <v>60.2</v>
      </c>
      <c r="Z7" s="36">
        <v>61.81</v>
      </c>
      <c r="AA7" s="36">
        <v>61.34</v>
      </c>
      <c r="AB7" s="36">
        <v>64.099999999999994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1775.18</v>
      </c>
      <c r="BF7" s="36">
        <v>1618.46</v>
      </c>
      <c r="BG7" s="36">
        <v>1488.73</v>
      </c>
      <c r="BH7" s="36">
        <v>1334.95</v>
      </c>
      <c r="BI7" s="36">
        <v>1175.94</v>
      </c>
      <c r="BJ7" s="36">
        <v>904.9</v>
      </c>
      <c r="BK7" s="36">
        <v>793.1</v>
      </c>
      <c r="BL7" s="36">
        <v>759.86</v>
      </c>
      <c r="BM7" s="36">
        <v>739.53</v>
      </c>
      <c r="BN7" s="36">
        <v>721.06</v>
      </c>
      <c r="BO7" s="36">
        <v>776.35</v>
      </c>
      <c r="BP7" s="36">
        <v>49.32</v>
      </c>
      <c r="BQ7" s="36">
        <v>49.84</v>
      </c>
      <c r="BR7" s="36">
        <v>50.5</v>
      </c>
      <c r="BS7" s="36">
        <v>49.62</v>
      </c>
      <c r="BT7" s="36">
        <v>53.34</v>
      </c>
      <c r="BU7" s="36">
        <v>82.64</v>
      </c>
      <c r="BV7" s="36">
        <v>85.47</v>
      </c>
      <c r="BW7" s="36">
        <v>85.6</v>
      </c>
      <c r="BX7" s="36">
        <v>84.05</v>
      </c>
      <c r="BY7" s="36">
        <v>84.86</v>
      </c>
      <c r="BZ7" s="36">
        <v>96.57</v>
      </c>
      <c r="CA7" s="36">
        <v>309.62</v>
      </c>
      <c r="CB7" s="36">
        <v>302.77</v>
      </c>
      <c r="CC7" s="36">
        <v>300.35000000000002</v>
      </c>
      <c r="CD7" s="36">
        <v>305.70999999999998</v>
      </c>
      <c r="CE7" s="36">
        <v>291.3</v>
      </c>
      <c r="CF7" s="36">
        <v>181.16</v>
      </c>
      <c r="CG7" s="36">
        <v>184.8</v>
      </c>
      <c r="CH7" s="36">
        <v>185.04</v>
      </c>
      <c r="CI7" s="36">
        <v>190.12</v>
      </c>
      <c r="CJ7" s="36">
        <v>188.14</v>
      </c>
      <c r="CK7" s="36">
        <v>142.28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59.02</v>
      </c>
      <c r="CR7" s="36">
        <v>61.95</v>
      </c>
      <c r="CS7" s="36">
        <v>61.91</v>
      </c>
      <c r="CT7" s="36">
        <v>63.6</v>
      </c>
      <c r="CU7" s="36">
        <v>64.23</v>
      </c>
      <c r="CV7" s="36">
        <v>60.35</v>
      </c>
      <c r="CW7" s="36">
        <v>95.87</v>
      </c>
      <c r="CX7" s="36">
        <v>96.38</v>
      </c>
      <c r="CY7" s="36">
        <v>96.4</v>
      </c>
      <c r="CZ7" s="36">
        <v>96.48</v>
      </c>
      <c r="DA7" s="36">
        <v>96.54</v>
      </c>
      <c r="DB7" s="36">
        <v>89.49</v>
      </c>
      <c r="DC7" s="36">
        <v>90.37</v>
      </c>
      <c r="DD7" s="36">
        <v>90.89</v>
      </c>
      <c r="DE7" s="36">
        <v>90.98</v>
      </c>
      <c r="DF7" s="36">
        <v>90.22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0.52</v>
      </c>
      <c r="EF7" s="36">
        <v>0</v>
      </c>
      <c r="EG7" s="36">
        <v>0.52</v>
      </c>
      <c r="EH7" s="36">
        <v>0</v>
      </c>
      <c r="EI7" s="36">
        <v>0.09</v>
      </c>
      <c r="EJ7" s="36">
        <v>0.05</v>
      </c>
      <c r="EK7" s="36">
        <v>0.24</v>
      </c>
      <c r="EL7" s="36">
        <v>0.15</v>
      </c>
      <c r="EM7" s="36">
        <v>0.11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太子町役場</cp:lastModifiedBy>
  <cp:lastPrinted>2016-02-16T00:40:14Z</cp:lastPrinted>
  <dcterms:created xsi:type="dcterms:W3CDTF">2016-02-03T08:55:07Z</dcterms:created>
  <dcterms:modified xsi:type="dcterms:W3CDTF">2016-02-16T00:53:05Z</dcterms:modified>
  <cp:category/>
</cp:coreProperties>
</file>