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<sst xmlns="http://schemas.openxmlformats.org/spreadsheetml/2006/main" count="217" uniqueCount="107">
  <si>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</si>
  <si>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</si>
  <si>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</si>
  <si>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</si>
  <si>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</si>
  <si>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</si>
  <si>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</si>
  <si>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</si>
  <si>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</si>
  <si>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</si>
  <si>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</si>
  <si>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</si>
  <si>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</si>
  <si>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</si>
  <si>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</si>
  <si>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</si>
  <si>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</si>
  <si>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</si>
  <si>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</si>
  <si>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</si>
  <si>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</si>
  <si>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</si>
  <si>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</si>
  <si>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</si>
  <si>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</si>
  <si>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</si>
  <si>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</si>
  <si>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</si>
  <si>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</si>
  <si>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</si>
  <si>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</si>
  <si>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</si>
  <si>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</si>
  <si>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</si>
  <si>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</si>
  <si>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</si>
  <si>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</si>
  <si>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</si>
  <si>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</si>
  <si>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</si>
  <si>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</si>
  <si>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</si>
  <si>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</si>
  <si>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</si>
  <si>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</si>
  <si>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</si>
  <si>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</si>
  <si>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</si>
  <si>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</si>
  <si>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</si>
  <si>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</si>
  <si>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</si>
  <si>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</si>
  <si>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</si>
  <si>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</si>
  <si>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</si>
  <si>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</si>
  <si>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</si>
  <si>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</si>
  <si>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</si>
  <si>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</si>
  <si>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</si>
  <si>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</si>
  <si>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</si>
  <si>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</si>
  <si>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</si>
  <si>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</si>
  <si>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</si>
  <si>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</si>
  <si>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</si>
  <si>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</si>
  <si>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</si>
  <si>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</si>
  <si>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</si>
  <si>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</si>
  <si>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</si>
  <si>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</si>
  <si>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</si>
  <si>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</si>
  <si>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</si>
  <si>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</si>
  <si>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</si>
  <si>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</si>
  <si>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</si>
  <si>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</si>
  <si>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</si>
  <si>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</si>
  <si>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</si>
  <si>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</si>
  <si>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</si>
  <si>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</si>
  <si>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</si>
  <si>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</si>
  <si>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太子町</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</si>
  <si>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</si>
  <si>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</si>
  <si>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</si>
  <si>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</si>
  <si>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</si>
  <si>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</si>
  <si>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</si>
  <si>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</si>
  <si>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</si>
  <si>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</si>
  <si>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　</t>
    </r>
    <r>
      <rPr>
        <sz val="11"/>
        <color rgb="FF00589A"/>
        <rFont val="ＭＳ ゴシック"/>
        <family val="3"/>
        <charset val="128"/>
      </rPr>
      <t>【経営の健全性】</t>
    </r>
    <r>
      <rPr>
        <sz val="11"/>
        <color theme="1"/>
        <rFont val="ＭＳ ゴシック"/>
        <family val="3"/>
        <charset val="128"/>
      </rPr>
      <t xml:space="preserve">
　健全性について、従来から累積欠損金が発生していたところ、法改正による新会計基準を導入したことにより、平成26年度決算では①経常収支比率が100を超え単年度収支は黒字となり、長期前受金の一括収益化により累積欠損金も解消し、②累積欠損金比率はゼロとなった。
　⑤料金回収率が100％未満であることは、営業収支が赤字であることを示し、営業外収支により黒字を保っている状況である。
　また、③流動比率及び④企業債残高対給水収益比率が類似団体より良好である要素として、企業債残高が9億円程度と低いことが挙げられる。
　類似団体と比較し⑥給水原価は60円程度安価であるが、料金回収率が低いことは、本町の料金設定単価が類似団体と比較して低いことを表していると考えられる。
　</t>
    </r>
    <r>
      <rPr>
        <sz val="11"/>
        <color rgb="FF005392"/>
        <rFont val="ＭＳ ゴシック"/>
        <family val="3"/>
        <charset val="128"/>
      </rPr>
      <t>【経営の効率性】</t>
    </r>
    <r>
      <rPr>
        <sz val="11"/>
        <color theme="1"/>
        <rFont val="ＭＳ ゴシック"/>
        <family val="3"/>
        <charset val="128"/>
      </rPr>
      <t xml:space="preserve">
　効率性については、⑦施設利用率が非常に低く、大口需要者の使用量が大幅に減少した平成22年度からこのような状況が続いている。今後も人口減少の影響を受けて利用率は更に下がると考えられる。
　⑧有収率については、下水道整備事業に併せて管更新工事を実施したことにより、全ての石綿管が解消され有収率がアップした。
　最近では、消火栓用水等の無収水量が一定であるにもかかわらず、有収水量が減少しているために有収率は低下している。
</t>
    </r>
    <rPh sb="2" eb="4">
      <t>ケイエイ</t>
    </rPh>
    <rPh sb="5" eb="8">
      <t>ケンゼンセイ</t>
    </rPh>
    <rPh sb="19" eb="21">
      <t>ジュウライ</t>
    </rPh>
    <rPh sb="23" eb="25">
      <t>ルイセキ</t>
    </rPh>
    <rPh sb="25" eb="28">
      <t>ケッソンキン</t>
    </rPh>
    <rPh sb="29" eb="31">
      <t>ハッセイ</t>
    </rPh>
    <rPh sb="45" eb="46">
      <t>シン</t>
    </rPh>
    <rPh sb="46" eb="48">
      <t>カイケイ</t>
    </rPh>
    <rPh sb="48" eb="50">
      <t>キジュン</t>
    </rPh>
    <rPh sb="51" eb="53">
      <t>ドウニュウ</t>
    </rPh>
    <rPh sb="61" eb="63">
      <t>ヘイセイ</t>
    </rPh>
    <rPh sb="65" eb="67">
      <t>ネンド</t>
    </rPh>
    <rPh sb="67" eb="69">
      <t>ケッサン</t>
    </rPh>
    <rPh sb="97" eb="99">
      <t>チョウキ</t>
    </rPh>
    <rPh sb="99" eb="101">
      <t>マエウケ</t>
    </rPh>
    <rPh sb="101" eb="102">
      <t>キン</t>
    </rPh>
    <rPh sb="103" eb="105">
      <t>イッカツ</t>
    </rPh>
    <rPh sb="105" eb="108">
      <t>シュウエキカ</t>
    </rPh>
    <rPh sb="111" eb="113">
      <t>ルイセキ</t>
    </rPh>
    <rPh sb="113" eb="116">
      <t>ケッソンキン</t>
    </rPh>
    <rPh sb="117" eb="119">
      <t>カイショウ</t>
    </rPh>
    <rPh sb="150" eb="152">
      <t>ミマン</t>
    </rPh>
    <rPh sb="159" eb="161">
      <t>エイギョウ</t>
    </rPh>
    <rPh sb="161" eb="163">
      <t>シュウシ</t>
    </rPh>
    <rPh sb="164" eb="166">
      <t>アカジ</t>
    </rPh>
    <rPh sb="172" eb="173">
      <t>シメ</t>
    </rPh>
    <rPh sb="178" eb="180">
      <t>シュウシ</t>
    </rPh>
    <rPh sb="249" eb="251">
      <t>テイド</t>
    </rPh>
    <rPh sb="252" eb="253">
      <t>ヒク</t>
    </rPh>
    <rPh sb="257" eb="258">
      <t>ア</t>
    </rPh>
    <rPh sb="265" eb="267">
      <t>ルイジ</t>
    </rPh>
    <rPh sb="267" eb="269">
      <t>ダンタイ</t>
    </rPh>
    <rPh sb="270" eb="272">
      <t>ヒカク</t>
    </rPh>
    <rPh sb="274" eb="276">
      <t>キュウスイ</t>
    </rPh>
    <rPh sb="276" eb="278">
      <t>ゲンカ</t>
    </rPh>
    <rPh sb="281" eb="282">
      <t>エン</t>
    </rPh>
    <rPh sb="282" eb="284">
      <t>テイド</t>
    </rPh>
    <rPh sb="284" eb="286">
      <t>アンカ</t>
    </rPh>
    <rPh sb="291" eb="293">
      <t>リョウキン</t>
    </rPh>
    <rPh sb="293" eb="295">
      <t>カイシュウ</t>
    </rPh>
    <rPh sb="295" eb="296">
      <t>リツ</t>
    </rPh>
    <rPh sb="297" eb="298">
      <t>ヒク</t>
    </rPh>
    <rPh sb="303" eb="305">
      <t>ホンチョウ</t>
    </rPh>
    <rPh sb="306" eb="308">
      <t>リョウキン</t>
    </rPh>
    <rPh sb="308" eb="310">
      <t>セッテイ</t>
    </rPh>
    <rPh sb="310" eb="312">
      <t>タンカ</t>
    </rPh>
    <rPh sb="313" eb="315">
      <t>ルイジ</t>
    </rPh>
    <rPh sb="315" eb="317">
      <t>ダンタイ</t>
    </rPh>
    <rPh sb="318" eb="320">
      <t>ヒカク</t>
    </rPh>
    <rPh sb="322" eb="323">
      <t>ヒク</t>
    </rPh>
    <rPh sb="327" eb="328">
      <t>アラワ</t>
    </rPh>
    <rPh sb="333" eb="334">
      <t>カンガ</t>
    </rPh>
    <rPh sb="342" eb="344">
      <t>ケイエイ</t>
    </rPh>
    <rPh sb="345" eb="348">
      <t>コウリツセイ</t>
    </rPh>
    <rPh sb="430" eb="431">
      <t>サラ</t>
    </rPh>
    <rPh sb="459" eb="461">
      <t>ジギョウ</t>
    </rPh>
    <rPh sb="462" eb="463">
      <t>アワ</t>
    </rPh>
    <rPh sb="465" eb="466">
      <t>カン</t>
    </rPh>
    <rPh sb="466" eb="468">
      <t>コウシン</t>
    </rPh>
    <rPh sb="468" eb="470">
      <t>コウジ</t>
    </rPh>
    <rPh sb="471" eb="473">
      <t>ジッシ</t>
    </rPh>
    <rPh sb="488" eb="490">
      <t>カイショウ</t>
    </rPh>
    <phoneticPr fontId="4"/>
  </si>
  <si>
    <t>　①有形固定資産減価償却率から見ると、老朽化はあまり進んでいない状況である。これは多くの配水管・給水管を下水道整備事業に併せて更新したことによります。また平成17年度末に老原浄水場を、平成24年度に立岡山北配水池を更新したことによるものである。
　②管路経年変化率を見ると、平成24年度から法定耐用年数を過ぎた管路が発生している。これは下水道整備では支障とならなかった基幹配水管であり、このような管路更新の必要性が生じている。
　③管路更新率では、平成24年度に実施していることがうかがえる。これは老原浄水場から立岡山北配水池までの送水管を耐震化し、同配水池からの基幹配水管の一部も耐震化を図ったものである。平成26年度更新予定であった吉福浄水場からの送水管の耐震化は、入札不調により平成27年度実施となっている。</t>
    <rPh sb="2" eb="4">
      <t>ユウケイ</t>
    </rPh>
    <rPh sb="4" eb="6">
      <t>コテイ</t>
    </rPh>
    <rPh sb="6" eb="8">
      <t>シサン</t>
    </rPh>
    <rPh sb="8" eb="10">
      <t>ゲンカ</t>
    </rPh>
    <rPh sb="10" eb="12">
      <t>ショウキャク</t>
    </rPh>
    <rPh sb="12" eb="13">
      <t>リツ</t>
    </rPh>
    <rPh sb="15" eb="16">
      <t>ミ</t>
    </rPh>
    <rPh sb="19" eb="22">
      <t>ロウキュウカ</t>
    </rPh>
    <rPh sb="26" eb="27">
      <t>スス</t>
    </rPh>
    <rPh sb="32" eb="34">
      <t>ジョウキョウ</t>
    </rPh>
    <rPh sb="41" eb="42">
      <t>オオ</t>
    </rPh>
    <rPh sb="52" eb="55">
      <t>ゲスイドウ</t>
    </rPh>
    <rPh sb="55" eb="57">
      <t>セイビ</t>
    </rPh>
    <rPh sb="57" eb="59">
      <t>ジギョウ</t>
    </rPh>
    <rPh sb="60" eb="61">
      <t>アワ</t>
    </rPh>
    <rPh sb="63" eb="65">
      <t>コウシン</t>
    </rPh>
    <rPh sb="77" eb="79">
      <t>ヘイセイ</t>
    </rPh>
    <rPh sb="81" eb="84">
      <t>ネンドマツ</t>
    </rPh>
    <rPh sb="85" eb="87">
      <t>オイハラ</t>
    </rPh>
    <rPh sb="87" eb="89">
      <t>ジョウスイ</t>
    </rPh>
    <rPh sb="89" eb="90">
      <t>ジョウ</t>
    </rPh>
    <rPh sb="92" eb="94">
      <t>ヘイセイ</t>
    </rPh>
    <rPh sb="96" eb="98">
      <t>ネンド</t>
    </rPh>
    <rPh sb="99" eb="101">
      <t>タツオカ</t>
    </rPh>
    <rPh sb="101" eb="102">
      <t>ヤマ</t>
    </rPh>
    <rPh sb="102" eb="103">
      <t>キタ</t>
    </rPh>
    <rPh sb="103" eb="105">
      <t>ハイスイ</t>
    </rPh>
    <rPh sb="105" eb="106">
      <t>チ</t>
    </rPh>
    <rPh sb="107" eb="109">
      <t>コウシン</t>
    </rPh>
    <rPh sb="125" eb="127">
      <t>カンロ</t>
    </rPh>
    <rPh sb="127" eb="129">
      <t>ケイネン</t>
    </rPh>
    <rPh sb="129" eb="131">
      <t>ヘンカ</t>
    </rPh>
    <rPh sb="131" eb="132">
      <t>リツ</t>
    </rPh>
    <rPh sb="133" eb="134">
      <t>ミ</t>
    </rPh>
    <rPh sb="137" eb="139">
      <t>ヘイセイ</t>
    </rPh>
    <rPh sb="141" eb="143">
      <t>ネンド</t>
    </rPh>
    <rPh sb="145" eb="147">
      <t>ホウテイ</t>
    </rPh>
    <rPh sb="147" eb="149">
      <t>タイヨウ</t>
    </rPh>
    <rPh sb="149" eb="151">
      <t>ネンスウ</t>
    </rPh>
    <rPh sb="152" eb="153">
      <t>ス</t>
    </rPh>
    <rPh sb="155" eb="157">
      <t>カンロ</t>
    </rPh>
    <rPh sb="158" eb="160">
      <t>ハッセイ</t>
    </rPh>
    <rPh sb="168" eb="171">
      <t>ゲスイドウ</t>
    </rPh>
    <rPh sb="171" eb="173">
      <t>セイビ</t>
    </rPh>
    <rPh sb="175" eb="177">
      <t>シショウ</t>
    </rPh>
    <rPh sb="184" eb="186">
      <t>キカン</t>
    </rPh>
    <rPh sb="186" eb="189">
      <t>ハイスイカン</t>
    </rPh>
    <rPh sb="198" eb="200">
      <t>カンロ</t>
    </rPh>
    <rPh sb="200" eb="202">
      <t>コウシン</t>
    </rPh>
    <rPh sb="203" eb="206">
      <t>ヒツヨウセイ</t>
    </rPh>
    <rPh sb="207" eb="208">
      <t>ショウ</t>
    </rPh>
    <rPh sb="216" eb="218">
      <t>カンロ</t>
    </rPh>
    <rPh sb="218" eb="220">
      <t>コウシン</t>
    </rPh>
    <rPh sb="220" eb="221">
      <t>リツ</t>
    </rPh>
    <rPh sb="224" eb="226">
      <t>ヘイセイ</t>
    </rPh>
    <rPh sb="228" eb="230">
      <t>ネンド</t>
    </rPh>
    <rPh sb="231" eb="233">
      <t>ジッシ</t>
    </rPh>
    <rPh sb="249" eb="251">
      <t>オイハラ</t>
    </rPh>
    <rPh sb="251" eb="254">
      <t>ジョウスイジョウ</t>
    </rPh>
    <rPh sb="256" eb="258">
      <t>タツオカ</t>
    </rPh>
    <rPh sb="258" eb="259">
      <t>ヤマ</t>
    </rPh>
    <rPh sb="259" eb="260">
      <t>キタ</t>
    </rPh>
    <rPh sb="260" eb="262">
      <t>ハイスイ</t>
    </rPh>
    <rPh sb="262" eb="263">
      <t>チ</t>
    </rPh>
    <rPh sb="266" eb="269">
      <t>ソウスイカン</t>
    </rPh>
    <rPh sb="270" eb="273">
      <t>タイシンカ</t>
    </rPh>
    <rPh sb="275" eb="276">
      <t>ドウ</t>
    </rPh>
    <rPh sb="276" eb="278">
      <t>ハイスイ</t>
    </rPh>
    <rPh sb="278" eb="279">
      <t>チ</t>
    </rPh>
    <rPh sb="282" eb="284">
      <t>キカン</t>
    </rPh>
    <rPh sb="284" eb="287">
      <t>ハイスイカン</t>
    </rPh>
    <rPh sb="288" eb="290">
      <t>イチブ</t>
    </rPh>
    <rPh sb="291" eb="294">
      <t>タイシンカ</t>
    </rPh>
    <rPh sb="295" eb="296">
      <t>ハカ</t>
    </rPh>
    <rPh sb="304" eb="306">
      <t>ヘイセイ</t>
    </rPh>
    <rPh sb="308" eb="310">
      <t>ネンド</t>
    </rPh>
    <rPh sb="310" eb="312">
      <t>コウシン</t>
    </rPh>
    <rPh sb="312" eb="314">
      <t>ヨテイ</t>
    </rPh>
    <rPh sb="318" eb="319">
      <t>キチ</t>
    </rPh>
    <rPh sb="319" eb="320">
      <t>フク</t>
    </rPh>
    <rPh sb="320" eb="322">
      <t>ジョウスイ</t>
    </rPh>
    <rPh sb="322" eb="323">
      <t>ジョウ</t>
    </rPh>
    <rPh sb="326" eb="328">
      <t>ソウスイ</t>
    </rPh>
    <rPh sb="328" eb="329">
      <t>カン</t>
    </rPh>
    <rPh sb="330" eb="333">
      <t>タイシンカ</t>
    </rPh>
    <rPh sb="335" eb="337">
      <t>ニュウサツ</t>
    </rPh>
    <rPh sb="337" eb="339">
      <t>フチョウ</t>
    </rPh>
    <rPh sb="342" eb="344">
      <t>ヘイセイ</t>
    </rPh>
    <rPh sb="346" eb="348">
      <t>ネンド</t>
    </rPh>
    <rPh sb="348" eb="350">
      <t>ジッシ</t>
    </rPh>
    <phoneticPr fontId="4"/>
  </si>
  <si>
    <t xml:space="preserve">　類似団体と比較すると、営業成績に関する経常収支比率及び料金回収率が劣っている。会計基準が変わったことで累積欠損金がゼロになったとはいえ、キャッシュ・フローが改善されたわけではない。
　計画策定中の老朽管更新計画とその実施には常に財源問題が大きな壁となってくるなかで、水道施設の合理化、維持管理施設の取捨選択等の抜本的改革をしない限り、料金への転嫁は避けられないところである。　
　老朽管等施設の更新に当たっては、重要度・緊急度を勘案するとともに、今後の経営を圧迫しないような財源確保及び人的確保とそれらを統括した無理のない年次計画を立てなければならない。
　人口減少を踏まえた収支の更なる悪化を考慮し、「経営戦略｣等を策定し、今後の健全経営に繋げていきたい。
</t>
    <rPh sb="1" eb="3">
      <t>ルイジ</t>
    </rPh>
    <rPh sb="3" eb="5">
      <t>ダンタイ</t>
    </rPh>
    <rPh sb="6" eb="8">
      <t>ヒカク</t>
    </rPh>
    <rPh sb="12" eb="14">
      <t>エイギョウ</t>
    </rPh>
    <rPh sb="14" eb="16">
      <t>セイセキ</t>
    </rPh>
    <rPh sb="17" eb="18">
      <t>カン</t>
    </rPh>
    <rPh sb="20" eb="22">
      <t>ケイジョウ</t>
    </rPh>
    <rPh sb="22" eb="24">
      <t>シュウシ</t>
    </rPh>
    <rPh sb="24" eb="26">
      <t>ヒリツ</t>
    </rPh>
    <rPh sb="26" eb="27">
      <t>オヨ</t>
    </rPh>
    <rPh sb="28" eb="30">
      <t>リョウキン</t>
    </rPh>
    <rPh sb="30" eb="32">
      <t>カイシュウ</t>
    </rPh>
    <rPh sb="32" eb="33">
      <t>リツ</t>
    </rPh>
    <rPh sb="34" eb="35">
      <t>オト</t>
    </rPh>
    <rPh sb="40" eb="42">
      <t>カイケイ</t>
    </rPh>
    <rPh sb="42" eb="44">
      <t>キジュン</t>
    </rPh>
    <rPh sb="45" eb="46">
      <t>カ</t>
    </rPh>
    <rPh sb="52" eb="54">
      <t>ルイセキ</t>
    </rPh>
    <rPh sb="54" eb="57">
      <t>ケッソンキン</t>
    </rPh>
    <rPh sb="79" eb="81">
      <t>カイゼン</t>
    </rPh>
    <rPh sb="93" eb="95">
      <t>ケイカク</t>
    </rPh>
    <rPh sb="95" eb="98">
      <t>サクテイチュウ</t>
    </rPh>
    <rPh sb="99" eb="101">
      <t>ロウキュウ</t>
    </rPh>
    <rPh sb="101" eb="102">
      <t>カン</t>
    </rPh>
    <rPh sb="102" eb="104">
      <t>コウシン</t>
    </rPh>
    <rPh sb="104" eb="106">
      <t>ケイカク</t>
    </rPh>
    <rPh sb="109" eb="111">
      <t>ジッシ</t>
    </rPh>
    <rPh sb="113" eb="114">
      <t>ツネ</t>
    </rPh>
    <rPh sb="115" eb="117">
      <t>ザイゲン</t>
    </rPh>
    <rPh sb="117" eb="119">
      <t>モンダイ</t>
    </rPh>
    <rPh sb="120" eb="121">
      <t>オオ</t>
    </rPh>
    <rPh sb="123" eb="124">
      <t>カベ</t>
    </rPh>
    <rPh sb="134" eb="136">
      <t>スイドウ</t>
    </rPh>
    <rPh sb="136" eb="138">
      <t>シセツ</t>
    </rPh>
    <rPh sb="139" eb="142">
      <t>ゴウリカ</t>
    </rPh>
    <rPh sb="143" eb="145">
      <t>イジ</t>
    </rPh>
    <rPh sb="145" eb="147">
      <t>カンリ</t>
    </rPh>
    <rPh sb="147" eb="149">
      <t>シセツ</t>
    </rPh>
    <rPh sb="150" eb="152">
      <t>シュシャ</t>
    </rPh>
    <rPh sb="152" eb="154">
      <t>センタク</t>
    </rPh>
    <rPh sb="154" eb="155">
      <t>トウ</t>
    </rPh>
    <rPh sb="156" eb="159">
      <t>バッポンテキ</t>
    </rPh>
    <rPh sb="159" eb="161">
      <t>カイカク</t>
    </rPh>
    <rPh sb="165" eb="166">
      <t>カギ</t>
    </rPh>
    <rPh sb="168" eb="170">
      <t>リョウキン</t>
    </rPh>
    <rPh sb="172" eb="174">
      <t>テンカ</t>
    </rPh>
    <rPh sb="175" eb="176">
      <t>サ</t>
    </rPh>
    <rPh sb="191" eb="193">
      <t>ロウキュウ</t>
    </rPh>
    <rPh sb="193" eb="194">
      <t>カン</t>
    </rPh>
    <rPh sb="194" eb="195">
      <t>トウ</t>
    </rPh>
    <rPh sb="195" eb="197">
      <t>シセツ</t>
    </rPh>
    <rPh sb="198" eb="200">
      <t>コウシン</t>
    </rPh>
    <rPh sb="201" eb="202">
      <t>ア</t>
    </rPh>
    <rPh sb="207" eb="210">
      <t>ジュウヨウド</t>
    </rPh>
    <rPh sb="211" eb="214">
      <t>キンキュウド</t>
    </rPh>
    <rPh sb="215" eb="217">
      <t>カンアン</t>
    </rPh>
    <rPh sb="224" eb="226">
      <t>コンゴ</t>
    </rPh>
    <rPh sb="227" eb="229">
      <t>ケイエイ</t>
    </rPh>
    <rPh sb="230" eb="232">
      <t>アッパク</t>
    </rPh>
    <rPh sb="238" eb="240">
      <t>ザイゲン</t>
    </rPh>
    <rPh sb="240" eb="242">
      <t>カクホ</t>
    </rPh>
    <rPh sb="242" eb="243">
      <t>オヨ</t>
    </rPh>
    <rPh sb="244" eb="246">
      <t>ジンテキ</t>
    </rPh>
    <rPh sb="246" eb="248">
      <t>カクホ</t>
    </rPh>
    <rPh sb="253" eb="255">
      <t>トウカツ</t>
    </rPh>
    <rPh sb="257" eb="259">
      <t>ムリ</t>
    </rPh>
    <rPh sb="262" eb="264">
      <t>ネンジ</t>
    </rPh>
    <rPh sb="264" eb="266">
      <t>ケイカク</t>
    </rPh>
    <rPh sb="267" eb="268">
      <t>タ</t>
    </rPh>
    <rPh sb="280" eb="282">
      <t>ジンコウ</t>
    </rPh>
    <rPh sb="282" eb="284">
      <t>ゲンショウ</t>
    </rPh>
    <rPh sb="285" eb="286">
      <t>フ</t>
    </rPh>
    <rPh sb="289" eb="291">
      <t>シュウシ</t>
    </rPh>
    <rPh sb="292" eb="293">
      <t>サラ</t>
    </rPh>
    <rPh sb="295" eb="297">
      <t>アッカ</t>
    </rPh>
    <rPh sb="298" eb="300">
      <t>コウリョ</t>
    </rPh>
    <rPh sb="303" eb="305">
      <t>ケイエイ</t>
    </rPh>
    <rPh sb="305" eb="307">
      <t>センリャク</t>
    </rPh>
    <rPh sb="308" eb="309">
      <t>トウ</t>
    </rPh>
    <rPh sb="310" eb="312">
      <t>サクテイ</t>
    </rPh>
    <rPh sb="314" eb="316">
      <t>コンゴ</t>
    </rPh>
    <rPh sb="317" eb="319">
      <t>ケンゼン</t>
    </rPh>
    <rPh sb="319" eb="321">
      <t>ケイエイ</t>
    </rPh>
    <rPh sb="322" eb="323">
      <t>ツナ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</si>
</sst>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4">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00589A"/>
      <name val="ＭＳ ゴシック"/>
      <family val="3"/>
      <charset val="128"/>
    </font>
    <font>
      <sz val="11"/>
      <color rgb="FF005392"/>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colors>
    <mruColors>
      <color rgb="FF005392"/>
      <color rgb="FF0058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formatCode="#,##0.00;&quot;△&quot;#,##0.00;&quot;-&quot;">
                  <c:v>0.44</c:v>
                </c:pt>
                <c:pt idx="3">
                  <c:v>0</c:v>
                </c:pt>
                <c:pt idx="4">
                  <c:v>0</c:v>
                </c:pt>
              </c:numCache>
            </c:numRef>
          </c:val>
        </c:ser>
        <c:dLbls>
          <c:showLegendKey val="0"/>
          <c:showVal val="0"/>
          <c:showCatName val="0"/>
          <c:showSerName val="0"/>
          <c:showPercent val="0"/>
          <c:showBubbleSize val="0"/>
        </c:dLbls>
        <c:gapWidth val="150"/>
        <c:axId val="75843456"/>
        <c:axId val="75862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0.68</c:v>
                </c:pt>
                <c:pt idx="1">
                  <c:v>0.7</c:v>
                </c:pt>
                <c:pt idx="2">
                  <c:v>0.81</c:v>
                </c:pt>
                <c:pt idx="3">
                  <c:v>0.59</c:v>
                </c:pt>
                <c:pt idx="4">
                  <c:v>0.6</c:v>
                </c:pt>
              </c:numCache>
            </c:numRef>
          </c:val>
          <c:smooth val="0"/>
        </c:ser>
        <c:dLbls>
          <c:showLegendKey val="0"/>
          <c:showVal val="0"/>
          <c:showCatName val="0"/>
          <c:showSerName val="0"/>
          <c:showPercent val="0"/>
          <c:showBubbleSize val="0"/>
        </c:dLbls>
        <c:marker val="1"/>
        <c:smooth val="0"/>
        <c:axId val="75843456"/>
        <c:axId val="75862016"/>
      </c:lineChart>
      <c:dateAx>
        <c:axId val="75843456"/>
        <c:scaling>
          <c:orientation val="minMax"/>
        </c:scaling>
        <c:delete val="1"/>
        <c:axPos val="b"/>
        <c:numFmt formatCode="ge" sourceLinked="1"/>
        <c:majorTickMark val="none"/>
        <c:minorTickMark val="none"/>
        <c:tickLblPos val="none"/>
        <c:crossAx val="75862016"/>
        <c:crosses val="autoZero"/>
        <c:auto val="1"/>
        <c:lblOffset val="100"/>
        <c:baseTimeUnit val="years"/>
      </c:dateAx>
      <c:valAx>
        <c:axId val="75862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84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43.64</c:v>
                </c:pt>
                <c:pt idx="1">
                  <c:v>43.13</c:v>
                </c:pt>
                <c:pt idx="2">
                  <c:v>42.95</c:v>
                </c:pt>
                <c:pt idx="3">
                  <c:v>42.67</c:v>
                </c:pt>
                <c:pt idx="4">
                  <c:v>41.97</c:v>
                </c:pt>
              </c:numCache>
            </c:numRef>
          </c:val>
        </c:ser>
        <c:dLbls>
          <c:showLegendKey val="0"/>
          <c:showVal val="0"/>
          <c:showCatName val="0"/>
          <c:showSerName val="0"/>
          <c:showPercent val="0"/>
          <c:showBubbleSize val="0"/>
        </c:dLbls>
        <c:gapWidth val="150"/>
        <c:axId val="92387584"/>
        <c:axId val="92397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60.17</c:v>
                </c:pt>
                <c:pt idx="1">
                  <c:v>58.76</c:v>
                </c:pt>
                <c:pt idx="2">
                  <c:v>59.09</c:v>
                </c:pt>
                <c:pt idx="3">
                  <c:v>59.23</c:v>
                </c:pt>
                <c:pt idx="4">
                  <c:v>58.58</c:v>
                </c:pt>
              </c:numCache>
            </c:numRef>
          </c:val>
          <c:smooth val="0"/>
        </c:ser>
        <c:dLbls>
          <c:showLegendKey val="0"/>
          <c:showVal val="0"/>
          <c:showCatName val="0"/>
          <c:showSerName val="0"/>
          <c:showPercent val="0"/>
          <c:showBubbleSize val="0"/>
        </c:dLbls>
        <c:marker val="1"/>
        <c:smooth val="0"/>
        <c:axId val="92387584"/>
        <c:axId val="92397952"/>
      </c:lineChart>
      <c:dateAx>
        <c:axId val="92387584"/>
        <c:scaling>
          <c:orientation val="minMax"/>
        </c:scaling>
        <c:delete val="1"/>
        <c:axPos val="b"/>
        <c:numFmt formatCode="ge" sourceLinked="1"/>
        <c:majorTickMark val="none"/>
        <c:minorTickMark val="none"/>
        <c:tickLblPos val="none"/>
        <c:crossAx val="92397952"/>
        <c:crosses val="autoZero"/>
        <c:auto val="1"/>
        <c:lblOffset val="100"/>
        <c:baseTimeUnit val="years"/>
      </c:dateAx>
      <c:valAx>
        <c:axId val="92397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38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94.31</c:v>
                </c:pt>
                <c:pt idx="1">
                  <c:v>93.12</c:v>
                </c:pt>
                <c:pt idx="2">
                  <c:v>91.58</c:v>
                </c:pt>
                <c:pt idx="3">
                  <c:v>91.33</c:v>
                </c:pt>
                <c:pt idx="4">
                  <c:v>91.34</c:v>
                </c:pt>
              </c:numCache>
            </c:numRef>
          </c:val>
        </c:ser>
        <c:dLbls>
          <c:showLegendKey val="0"/>
          <c:showVal val="0"/>
          <c:showCatName val="0"/>
          <c:showSerName val="0"/>
          <c:showPercent val="0"/>
          <c:showBubbleSize val="0"/>
        </c:dLbls>
        <c:gapWidth val="150"/>
        <c:axId val="92419968"/>
        <c:axId val="92426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85.47</c:v>
                </c:pt>
                <c:pt idx="1">
                  <c:v>84.87</c:v>
                </c:pt>
                <c:pt idx="2">
                  <c:v>85.4</c:v>
                </c:pt>
                <c:pt idx="3">
                  <c:v>85.53</c:v>
                </c:pt>
                <c:pt idx="4">
                  <c:v>85.23</c:v>
                </c:pt>
              </c:numCache>
            </c:numRef>
          </c:val>
          <c:smooth val="0"/>
        </c:ser>
        <c:dLbls>
          <c:showLegendKey val="0"/>
          <c:showVal val="0"/>
          <c:showCatName val="0"/>
          <c:showSerName val="0"/>
          <c:showPercent val="0"/>
          <c:showBubbleSize val="0"/>
        </c:dLbls>
        <c:marker val="1"/>
        <c:smooth val="0"/>
        <c:axId val="92419968"/>
        <c:axId val="92426240"/>
      </c:lineChart>
      <c:dateAx>
        <c:axId val="92419968"/>
        <c:scaling>
          <c:orientation val="minMax"/>
        </c:scaling>
        <c:delete val="1"/>
        <c:axPos val="b"/>
        <c:numFmt formatCode="ge" sourceLinked="1"/>
        <c:majorTickMark val="none"/>
        <c:minorTickMark val="none"/>
        <c:tickLblPos val="none"/>
        <c:crossAx val="92426240"/>
        <c:crosses val="autoZero"/>
        <c:auto val="1"/>
        <c:lblOffset val="100"/>
        <c:baseTimeUnit val="years"/>
      </c:dateAx>
      <c:valAx>
        <c:axId val="9242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41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100.21</c:v>
                </c:pt>
                <c:pt idx="1">
                  <c:v>97.46</c:v>
                </c:pt>
                <c:pt idx="2">
                  <c:v>103.98</c:v>
                </c:pt>
                <c:pt idx="3">
                  <c:v>97.27</c:v>
                </c:pt>
                <c:pt idx="4">
                  <c:v>106.97</c:v>
                </c:pt>
              </c:numCache>
            </c:numRef>
          </c:val>
        </c:ser>
        <c:dLbls>
          <c:showLegendKey val="0"/>
          <c:showVal val="0"/>
          <c:showCatName val="0"/>
          <c:showSerName val="0"/>
          <c:showPercent val="0"/>
          <c:showBubbleSize val="0"/>
        </c:dLbls>
        <c:gapWidth val="150"/>
        <c:axId val="77993472"/>
        <c:axId val="77995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108.43</c:v>
                </c:pt>
                <c:pt idx="1">
                  <c:v>105.61</c:v>
                </c:pt>
                <c:pt idx="2">
                  <c:v>106.41</c:v>
                </c:pt>
                <c:pt idx="3">
                  <c:v>106.89</c:v>
                </c:pt>
                <c:pt idx="4">
                  <c:v>109.04</c:v>
                </c:pt>
              </c:numCache>
            </c:numRef>
          </c:val>
          <c:smooth val="0"/>
        </c:ser>
        <c:dLbls>
          <c:showLegendKey val="0"/>
          <c:showVal val="0"/>
          <c:showCatName val="0"/>
          <c:showSerName val="0"/>
          <c:showPercent val="0"/>
          <c:showBubbleSize val="0"/>
        </c:dLbls>
        <c:marker val="1"/>
        <c:smooth val="0"/>
        <c:axId val="77993472"/>
        <c:axId val="77995392"/>
      </c:lineChart>
      <c:dateAx>
        <c:axId val="77993472"/>
        <c:scaling>
          <c:orientation val="minMax"/>
        </c:scaling>
        <c:delete val="1"/>
        <c:axPos val="b"/>
        <c:numFmt formatCode="ge" sourceLinked="1"/>
        <c:majorTickMark val="none"/>
        <c:minorTickMark val="none"/>
        <c:tickLblPos val="none"/>
        <c:crossAx val="77995392"/>
        <c:crosses val="autoZero"/>
        <c:auto val="1"/>
        <c:lblOffset val="100"/>
        <c:baseTimeUnit val="years"/>
      </c:dateAx>
      <c:valAx>
        <c:axId val="779953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799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34.909999999999997</c:v>
                </c:pt>
                <c:pt idx="1">
                  <c:v>36.17</c:v>
                </c:pt>
                <c:pt idx="2">
                  <c:v>35.090000000000003</c:v>
                </c:pt>
                <c:pt idx="3">
                  <c:v>37</c:v>
                </c:pt>
                <c:pt idx="4">
                  <c:v>39.090000000000003</c:v>
                </c:pt>
              </c:numCache>
            </c:numRef>
          </c:val>
        </c:ser>
        <c:dLbls>
          <c:showLegendKey val="0"/>
          <c:showVal val="0"/>
          <c:showCatName val="0"/>
          <c:showSerName val="0"/>
          <c:showPercent val="0"/>
          <c:showBubbleSize val="0"/>
        </c:dLbls>
        <c:gapWidth val="150"/>
        <c:axId val="78021760"/>
        <c:axId val="78023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34.47</c:v>
                </c:pt>
                <c:pt idx="1">
                  <c:v>35.53</c:v>
                </c:pt>
                <c:pt idx="2">
                  <c:v>36.36</c:v>
                </c:pt>
                <c:pt idx="3">
                  <c:v>37.340000000000003</c:v>
                </c:pt>
                <c:pt idx="4">
                  <c:v>44.31</c:v>
                </c:pt>
              </c:numCache>
            </c:numRef>
          </c:val>
          <c:smooth val="0"/>
        </c:ser>
        <c:dLbls>
          <c:showLegendKey val="0"/>
          <c:showVal val="0"/>
          <c:showCatName val="0"/>
          <c:showSerName val="0"/>
          <c:showPercent val="0"/>
          <c:showBubbleSize val="0"/>
        </c:dLbls>
        <c:marker val="1"/>
        <c:smooth val="0"/>
        <c:axId val="78021760"/>
        <c:axId val="78023680"/>
      </c:lineChart>
      <c:dateAx>
        <c:axId val="78021760"/>
        <c:scaling>
          <c:orientation val="minMax"/>
        </c:scaling>
        <c:delete val="1"/>
        <c:axPos val="b"/>
        <c:numFmt formatCode="ge" sourceLinked="1"/>
        <c:majorTickMark val="none"/>
        <c:minorTickMark val="none"/>
        <c:tickLblPos val="none"/>
        <c:crossAx val="78023680"/>
        <c:crosses val="autoZero"/>
        <c:auto val="1"/>
        <c:lblOffset val="100"/>
        <c:baseTimeUnit val="years"/>
      </c:dateAx>
      <c:valAx>
        <c:axId val="7802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02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c:v>
                </c:pt>
                <c:pt idx="2" formatCode="#,##0.00;&quot;△&quot;#,##0.00;&quot;-&quot;">
                  <c:v>0.53</c:v>
                </c:pt>
                <c:pt idx="3" formatCode="#,##0.00;&quot;△&quot;#,##0.00;&quot;-&quot;">
                  <c:v>0.53</c:v>
                </c:pt>
                <c:pt idx="4" formatCode="#,##0.00;&quot;△&quot;#,##0.00;&quot;-&quot;">
                  <c:v>0.53</c:v>
                </c:pt>
              </c:numCache>
            </c:numRef>
          </c:val>
        </c:ser>
        <c:dLbls>
          <c:showLegendKey val="0"/>
          <c:showVal val="0"/>
          <c:showCatName val="0"/>
          <c:showSerName val="0"/>
          <c:showPercent val="0"/>
          <c:showBubbleSize val="0"/>
        </c:dLbls>
        <c:gapWidth val="150"/>
        <c:axId val="79123200"/>
        <c:axId val="79125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6.06</c:v>
                </c:pt>
                <c:pt idx="1">
                  <c:v>6.47</c:v>
                </c:pt>
                <c:pt idx="2">
                  <c:v>7.8</c:v>
                </c:pt>
                <c:pt idx="3">
                  <c:v>8.39</c:v>
                </c:pt>
                <c:pt idx="4">
                  <c:v>10.09</c:v>
                </c:pt>
              </c:numCache>
            </c:numRef>
          </c:val>
          <c:smooth val="0"/>
        </c:ser>
        <c:dLbls>
          <c:showLegendKey val="0"/>
          <c:showVal val="0"/>
          <c:showCatName val="0"/>
          <c:showSerName val="0"/>
          <c:showPercent val="0"/>
          <c:showBubbleSize val="0"/>
        </c:dLbls>
        <c:marker val="1"/>
        <c:smooth val="0"/>
        <c:axId val="79123200"/>
        <c:axId val="79125120"/>
      </c:lineChart>
      <c:dateAx>
        <c:axId val="79123200"/>
        <c:scaling>
          <c:orientation val="minMax"/>
        </c:scaling>
        <c:delete val="1"/>
        <c:axPos val="b"/>
        <c:numFmt formatCode="ge" sourceLinked="1"/>
        <c:majorTickMark val="none"/>
        <c:minorTickMark val="none"/>
        <c:tickLblPos val="none"/>
        <c:crossAx val="79125120"/>
        <c:crosses val="autoZero"/>
        <c:auto val="1"/>
        <c:lblOffset val="100"/>
        <c:baseTimeUnit val="years"/>
      </c:dateAx>
      <c:valAx>
        <c:axId val="79125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12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20.67</c:v>
                </c:pt>
                <c:pt idx="1">
                  <c:v>23.8</c:v>
                </c:pt>
                <c:pt idx="2">
                  <c:v>20.93</c:v>
                </c:pt>
                <c:pt idx="3">
                  <c:v>23.85</c:v>
                </c:pt>
                <c:pt idx="4" formatCode="#,##0.00;&quot;△&quot;#,##0.00">
                  <c:v>0</c:v>
                </c:pt>
              </c:numCache>
            </c:numRef>
          </c:val>
        </c:ser>
        <c:dLbls>
          <c:showLegendKey val="0"/>
          <c:showVal val="0"/>
          <c:showCatName val="0"/>
          <c:showSerName val="0"/>
          <c:showPercent val="0"/>
          <c:showBubbleSize val="0"/>
        </c:dLbls>
        <c:gapWidth val="150"/>
        <c:axId val="79161984"/>
        <c:axId val="82060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5.37</c:v>
                </c:pt>
                <c:pt idx="1">
                  <c:v>6.79</c:v>
                </c:pt>
                <c:pt idx="2">
                  <c:v>6.33</c:v>
                </c:pt>
                <c:pt idx="3">
                  <c:v>7.76</c:v>
                </c:pt>
                <c:pt idx="4">
                  <c:v>3.77</c:v>
                </c:pt>
              </c:numCache>
            </c:numRef>
          </c:val>
          <c:smooth val="0"/>
        </c:ser>
        <c:dLbls>
          <c:showLegendKey val="0"/>
          <c:showVal val="0"/>
          <c:showCatName val="0"/>
          <c:showSerName val="0"/>
          <c:showPercent val="0"/>
          <c:showBubbleSize val="0"/>
        </c:dLbls>
        <c:marker val="1"/>
        <c:smooth val="0"/>
        <c:axId val="79161984"/>
        <c:axId val="82060032"/>
      </c:lineChart>
      <c:dateAx>
        <c:axId val="79161984"/>
        <c:scaling>
          <c:orientation val="minMax"/>
        </c:scaling>
        <c:delete val="1"/>
        <c:axPos val="b"/>
        <c:numFmt formatCode="ge" sourceLinked="1"/>
        <c:majorTickMark val="none"/>
        <c:minorTickMark val="none"/>
        <c:tickLblPos val="none"/>
        <c:crossAx val="82060032"/>
        <c:crosses val="autoZero"/>
        <c:auto val="1"/>
        <c:lblOffset val="100"/>
        <c:baseTimeUnit val="years"/>
      </c:dateAx>
      <c:valAx>
        <c:axId val="820600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916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333.81</c:v>
                </c:pt>
                <c:pt idx="1">
                  <c:v>444.69</c:v>
                </c:pt>
                <c:pt idx="2">
                  <c:v>204.78</c:v>
                </c:pt>
                <c:pt idx="3">
                  <c:v>897.46</c:v>
                </c:pt>
                <c:pt idx="4">
                  <c:v>649.64</c:v>
                </c:pt>
              </c:numCache>
            </c:numRef>
          </c:val>
        </c:ser>
        <c:dLbls>
          <c:showLegendKey val="0"/>
          <c:showVal val="0"/>
          <c:showCatName val="0"/>
          <c:showSerName val="0"/>
          <c:showPercent val="0"/>
          <c:showBubbleSize val="0"/>
        </c:dLbls>
        <c:gapWidth val="150"/>
        <c:axId val="82098432"/>
        <c:axId val="8210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792.56</c:v>
                </c:pt>
                <c:pt idx="1">
                  <c:v>832.37</c:v>
                </c:pt>
                <c:pt idx="2">
                  <c:v>852.01</c:v>
                </c:pt>
                <c:pt idx="3">
                  <c:v>909.68</c:v>
                </c:pt>
                <c:pt idx="4">
                  <c:v>382.09</c:v>
                </c:pt>
              </c:numCache>
            </c:numRef>
          </c:val>
          <c:smooth val="0"/>
        </c:ser>
        <c:dLbls>
          <c:showLegendKey val="0"/>
          <c:showVal val="0"/>
          <c:showCatName val="0"/>
          <c:showSerName val="0"/>
          <c:showPercent val="0"/>
          <c:showBubbleSize val="0"/>
        </c:dLbls>
        <c:marker val="1"/>
        <c:smooth val="0"/>
        <c:axId val="82098432"/>
        <c:axId val="82100608"/>
      </c:lineChart>
      <c:dateAx>
        <c:axId val="82098432"/>
        <c:scaling>
          <c:orientation val="minMax"/>
        </c:scaling>
        <c:delete val="1"/>
        <c:axPos val="b"/>
        <c:numFmt formatCode="ge" sourceLinked="1"/>
        <c:majorTickMark val="none"/>
        <c:minorTickMark val="none"/>
        <c:tickLblPos val="none"/>
        <c:crossAx val="82100608"/>
        <c:crosses val="autoZero"/>
        <c:auto val="1"/>
        <c:lblOffset val="100"/>
        <c:baseTimeUnit val="years"/>
      </c:dateAx>
      <c:valAx>
        <c:axId val="821006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209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260.55</c:v>
                </c:pt>
                <c:pt idx="1">
                  <c:v>243.95</c:v>
                </c:pt>
                <c:pt idx="2">
                  <c:v>259.77</c:v>
                </c:pt>
                <c:pt idx="3">
                  <c:v>251.39</c:v>
                </c:pt>
                <c:pt idx="4">
                  <c:v>244.15</c:v>
                </c:pt>
              </c:numCache>
            </c:numRef>
          </c:val>
        </c:ser>
        <c:dLbls>
          <c:showLegendKey val="0"/>
          <c:showVal val="0"/>
          <c:showCatName val="0"/>
          <c:showSerName val="0"/>
          <c:showPercent val="0"/>
          <c:showBubbleSize val="0"/>
        </c:dLbls>
        <c:gapWidth val="150"/>
        <c:axId val="82121088"/>
        <c:axId val="82123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403.05</c:v>
                </c:pt>
                <c:pt idx="1">
                  <c:v>403.15</c:v>
                </c:pt>
                <c:pt idx="2">
                  <c:v>391.4</c:v>
                </c:pt>
                <c:pt idx="3">
                  <c:v>382.65</c:v>
                </c:pt>
                <c:pt idx="4">
                  <c:v>385.06</c:v>
                </c:pt>
              </c:numCache>
            </c:numRef>
          </c:val>
          <c:smooth val="0"/>
        </c:ser>
        <c:dLbls>
          <c:showLegendKey val="0"/>
          <c:showVal val="0"/>
          <c:showCatName val="0"/>
          <c:showSerName val="0"/>
          <c:showPercent val="0"/>
          <c:showBubbleSize val="0"/>
        </c:dLbls>
        <c:marker val="1"/>
        <c:smooth val="0"/>
        <c:axId val="82121088"/>
        <c:axId val="82123008"/>
      </c:lineChart>
      <c:dateAx>
        <c:axId val="82121088"/>
        <c:scaling>
          <c:orientation val="minMax"/>
        </c:scaling>
        <c:delete val="1"/>
        <c:axPos val="b"/>
        <c:numFmt formatCode="ge" sourceLinked="1"/>
        <c:majorTickMark val="none"/>
        <c:minorTickMark val="none"/>
        <c:tickLblPos val="none"/>
        <c:crossAx val="82123008"/>
        <c:crosses val="autoZero"/>
        <c:auto val="1"/>
        <c:lblOffset val="100"/>
        <c:baseTimeUnit val="years"/>
      </c:dateAx>
      <c:valAx>
        <c:axId val="821230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212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89.58</c:v>
                </c:pt>
                <c:pt idx="1">
                  <c:v>86.98</c:v>
                </c:pt>
                <c:pt idx="2">
                  <c:v>91.39</c:v>
                </c:pt>
                <c:pt idx="3">
                  <c:v>83.52</c:v>
                </c:pt>
                <c:pt idx="4">
                  <c:v>93.28</c:v>
                </c:pt>
              </c:numCache>
            </c:numRef>
          </c:val>
        </c:ser>
        <c:dLbls>
          <c:showLegendKey val="0"/>
          <c:showVal val="0"/>
          <c:showCatName val="0"/>
          <c:showSerName val="0"/>
          <c:showPercent val="0"/>
          <c:showBubbleSize val="0"/>
        </c:dLbls>
        <c:gapWidth val="150"/>
        <c:axId val="82144640"/>
        <c:axId val="82175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97.63</c:v>
                </c:pt>
                <c:pt idx="1">
                  <c:v>94.86</c:v>
                </c:pt>
                <c:pt idx="2">
                  <c:v>95.91</c:v>
                </c:pt>
                <c:pt idx="3">
                  <c:v>96.1</c:v>
                </c:pt>
                <c:pt idx="4">
                  <c:v>99.07</c:v>
                </c:pt>
              </c:numCache>
            </c:numRef>
          </c:val>
          <c:smooth val="0"/>
        </c:ser>
        <c:dLbls>
          <c:showLegendKey val="0"/>
          <c:showVal val="0"/>
          <c:showCatName val="0"/>
          <c:showSerName val="0"/>
          <c:showPercent val="0"/>
          <c:showBubbleSize val="0"/>
        </c:dLbls>
        <c:marker val="1"/>
        <c:smooth val="0"/>
        <c:axId val="82144640"/>
        <c:axId val="82175488"/>
      </c:lineChart>
      <c:dateAx>
        <c:axId val="82144640"/>
        <c:scaling>
          <c:orientation val="minMax"/>
        </c:scaling>
        <c:delete val="1"/>
        <c:axPos val="b"/>
        <c:numFmt formatCode="ge" sourceLinked="1"/>
        <c:majorTickMark val="none"/>
        <c:minorTickMark val="none"/>
        <c:tickLblPos val="none"/>
        <c:crossAx val="82175488"/>
        <c:crosses val="autoZero"/>
        <c:auto val="1"/>
        <c:lblOffset val="100"/>
        <c:baseTimeUnit val="years"/>
      </c:dateAx>
      <c:valAx>
        <c:axId val="82175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144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117.97</c:v>
                </c:pt>
                <c:pt idx="1">
                  <c:v>122.57</c:v>
                </c:pt>
                <c:pt idx="2">
                  <c:v>115.33</c:v>
                </c:pt>
                <c:pt idx="3">
                  <c:v>126.07</c:v>
                </c:pt>
                <c:pt idx="4">
                  <c:v>112.84</c:v>
                </c:pt>
              </c:numCache>
            </c:numRef>
          </c:val>
        </c:ser>
        <c:dLbls>
          <c:showLegendKey val="0"/>
          <c:showVal val="0"/>
          <c:showCatName val="0"/>
          <c:showSerName val="0"/>
          <c:showPercent val="0"/>
          <c:showBubbleSize val="0"/>
        </c:dLbls>
        <c:gapWidth val="150"/>
        <c:axId val="92363392"/>
        <c:axId val="92365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172.59</c:v>
                </c:pt>
                <c:pt idx="1">
                  <c:v>179.14</c:v>
                </c:pt>
                <c:pt idx="2">
                  <c:v>179.29</c:v>
                </c:pt>
                <c:pt idx="3">
                  <c:v>178.39</c:v>
                </c:pt>
                <c:pt idx="4">
                  <c:v>173.03</c:v>
                </c:pt>
              </c:numCache>
            </c:numRef>
          </c:val>
          <c:smooth val="0"/>
        </c:ser>
        <c:dLbls>
          <c:showLegendKey val="0"/>
          <c:showVal val="0"/>
          <c:showCatName val="0"/>
          <c:showSerName val="0"/>
          <c:showPercent val="0"/>
          <c:showBubbleSize val="0"/>
        </c:dLbls>
        <c:marker val="1"/>
        <c:smooth val="0"/>
        <c:axId val="92363392"/>
        <c:axId val="92365568"/>
      </c:lineChart>
      <c:dateAx>
        <c:axId val="92363392"/>
        <c:scaling>
          <c:orientation val="minMax"/>
        </c:scaling>
        <c:delete val="1"/>
        <c:axPos val="b"/>
        <c:numFmt formatCode="ge" sourceLinked="1"/>
        <c:majorTickMark val="none"/>
        <c:minorTickMark val="none"/>
        <c:tickLblPos val="none"/>
        <c:crossAx val="92365568"/>
        <c:crosses val="autoZero"/>
        <c:auto val="1"/>
        <c:lblOffset val="100"/>
        <c:baseTimeUnit val="years"/>
      </c:dateAx>
      <c:valAx>
        <c:axId val="92365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36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K58" zoomScaleNormal="100"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兵庫県　太子町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A5</v>
      </c>
      <c r="AA8" s="53"/>
      <c r="AB8" s="53"/>
      <c r="AC8" s="53"/>
      <c r="AD8" s="53"/>
      <c r="AE8" s="53"/>
      <c r="AF8" s="53"/>
      <c r="AG8" s="54"/>
      <c r="AH8" s="3"/>
      <c r="AI8" s="55">
        <f>データ!Q6</f>
        <v>34535</v>
      </c>
      <c r="AJ8" s="56"/>
      <c r="AK8" s="56"/>
      <c r="AL8" s="56"/>
      <c r="AM8" s="56"/>
      <c r="AN8" s="56"/>
      <c r="AO8" s="56"/>
      <c r="AP8" s="57"/>
      <c r="AQ8" s="47">
        <f>データ!R6</f>
        <v>22.61</v>
      </c>
      <c r="AR8" s="47"/>
      <c r="AS8" s="47"/>
      <c r="AT8" s="47"/>
      <c r="AU8" s="47"/>
      <c r="AV8" s="47"/>
      <c r="AW8" s="47"/>
      <c r="AX8" s="47"/>
      <c r="AY8" s="47">
        <f>データ!S6</f>
        <v>1527.42</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84.88</v>
      </c>
      <c r="K10" s="47"/>
      <c r="L10" s="47"/>
      <c r="M10" s="47"/>
      <c r="N10" s="47"/>
      <c r="O10" s="47"/>
      <c r="P10" s="47"/>
      <c r="Q10" s="47"/>
      <c r="R10" s="47">
        <f>データ!O6</f>
        <v>99</v>
      </c>
      <c r="S10" s="47"/>
      <c r="T10" s="47"/>
      <c r="U10" s="47"/>
      <c r="V10" s="47"/>
      <c r="W10" s="47"/>
      <c r="X10" s="47"/>
      <c r="Y10" s="47"/>
      <c r="Z10" s="78">
        <f>データ!P6</f>
        <v>2052</v>
      </c>
      <c r="AA10" s="78"/>
      <c r="AB10" s="78"/>
      <c r="AC10" s="78"/>
      <c r="AD10" s="78"/>
      <c r="AE10" s="78"/>
      <c r="AF10" s="78"/>
      <c r="AG10" s="78"/>
      <c r="AH10" s="2"/>
      <c r="AI10" s="78">
        <f>データ!T6</f>
        <v>34106</v>
      </c>
      <c r="AJ10" s="78"/>
      <c r="AK10" s="78"/>
      <c r="AL10" s="78"/>
      <c r="AM10" s="78"/>
      <c r="AN10" s="78"/>
      <c r="AO10" s="78"/>
      <c r="AP10" s="78"/>
      <c r="AQ10" s="47">
        <f>データ!U6</f>
        <v>19.7</v>
      </c>
      <c r="AR10" s="47"/>
      <c r="AS10" s="47"/>
      <c r="AT10" s="47"/>
      <c r="AU10" s="47"/>
      <c r="AV10" s="47"/>
      <c r="AW10" s="47"/>
      <c r="AX10" s="47"/>
      <c r="AY10" s="47">
        <f>データ!V6</f>
        <v>1731.27</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284645</v>
      </c>
      <c r="D6" s="31">
        <f t="shared" si="3"/>
        <v>46</v>
      </c>
      <c r="E6" s="31">
        <f t="shared" si="3"/>
        <v>1</v>
      </c>
      <c r="F6" s="31">
        <f t="shared" si="3"/>
        <v>0</v>
      </c>
      <c r="G6" s="31">
        <f t="shared" si="3"/>
        <v>1</v>
      </c>
      <c r="H6" s="31" t="str">
        <f t="shared" si="3"/>
        <v>兵庫県　太子町</v>
      </c>
      <c r="I6" s="31" t="str">
        <f t="shared" si="3"/>
        <v>法適用</v>
      </c>
      <c r="J6" s="31" t="str">
        <f t="shared" si="3"/>
        <v>水道事業</v>
      </c>
      <c r="K6" s="31" t="str">
        <f t="shared" si="3"/>
        <v>末端給水事業</v>
      </c>
      <c r="L6" s="31" t="str">
        <f t="shared" si="3"/>
        <v>A5</v>
      </c>
      <c r="M6" s="32" t="str">
        <f t="shared" si="3"/>
        <v>-</v>
      </c>
      <c r="N6" s="32">
        <f t="shared" si="3"/>
        <v>84.88</v>
      </c>
      <c r="O6" s="32">
        <f t="shared" si="3"/>
        <v>99</v>
      </c>
      <c r="P6" s="32">
        <f t="shared" si="3"/>
        <v>2052</v>
      </c>
      <c r="Q6" s="32">
        <f t="shared" si="3"/>
        <v>34535</v>
      </c>
      <c r="R6" s="32">
        <f t="shared" si="3"/>
        <v>22.61</v>
      </c>
      <c r="S6" s="32">
        <f t="shared" si="3"/>
        <v>1527.42</v>
      </c>
      <c r="T6" s="32">
        <f t="shared" si="3"/>
        <v>34106</v>
      </c>
      <c r="U6" s="32">
        <f t="shared" si="3"/>
        <v>19.7</v>
      </c>
      <c r="V6" s="32">
        <f t="shared" si="3"/>
        <v>1731.27</v>
      </c>
      <c r="W6" s="33">
        <f>IF(W7="",NA(),W7)</f>
        <v>100.21</v>
      </c>
      <c r="X6" s="33">
        <f t="shared" ref="X6:AF6" si="4">IF(X7="",NA(),X7)</f>
        <v>97.46</v>
      </c>
      <c r="Y6" s="33">
        <f t="shared" si="4"/>
        <v>103.98</v>
      </c>
      <c r="Z6" s="33">
        <f t="shared" si="4"/>
        <v>97.27</v>
      </c>
      <c r="AA6" s="33">
        <f t="shared" si="4"/>
        <v>106.97</v>
      </c>
      <c r="AB6" s="33">
        <f t="shared" si="4"/>
        <v>108.43</v>
      </c>
      <c r="AC6" s="33">
        <f t="shared" si="4"/>
        <v>105.61</v>
      </c>
      <c r="AD6" s="33">
        <f t="shared" si="4"/>
        <v>106.41</v>
      </c>
      <c r="AE6" s="33">
        <f t="shared" si="4"/>
        <v>106.89</v>
      </c>
      <c r="AF6" s="33">
        <f t="shared" si="4"/>
        <v>109.04</v>
      </c>
      <c r="AG6" s="32" t="str">
        <f>IF(AG7="","",IF(AG7="-","【-】","【"&amp;SUBSTITUTE(TEXT(AG7,"#,##0.00"),"-","△")&amp;"】"))</f>
        <v>【113.03】</v>
      </c>
      <c r="AH6" s="33">
        <f>IF(AH7="",NA(),AH7)</f>
        <v>20.67</v>
      </c>
      <c r="AI6" s="33">
        <f t="shared" ref="AI6:AQ6" si="5">IF(AI7="",NA(),AI7)</f>
        <v>23.8</v>
      </c>
      <c r="AJ6" s="33">
        <f t="shared" si="5"/>
        <v>20.93</v>
      </c>
      <c r="AK6" s="33">
        <f t="shared" si="5"/>
        <v>23.85</v>
      </c>
      <c r="AL6" s="32">
        <f t="shared" si="5"/>
        <v>0</v>
      </c>
      <c r="AM6" s="33">
        <f t="shared" si="5"/>
        <v>5.37</v>
      </c>
      <c r="AN6" s="33">
        <f t="shared" si="5"/>
        <v>6.79</v>
      </c>
      <c r="AO6" s="33">
        <f t="shared" si="5"/>
        <v>6.33</v>
      </c>
      <c r="AP6" s="33">
        <f t="shared" si="5"/>
        <v>7.76</v>
      </c>
      <c r="AQ6" s="33">
        <f t="shared" si="5"/>
        <v>3.77</v>
      </c>
      <c r="AR6" s="32" t="str">
        <f>IF(AR7="","",IF(AR7="-","【-】","【"&amp;SUBSTITUTE(TEXT(AR7,"#,##0.00"),"-","△")&amp;"】"))</f>
        <v>【0.81】</v>
      </c>
      <c r="AS6" s="33">
        <f>IF(AS7="",NA(),AS7)</f>
        <v>333.81</v>
      </c>
      <c r="AT6" s="33">
        <f t="shared" ref="AT6:BB6" si="6">IF(AT7="",NA(),AT7)</f>
        <v>444.69</v>
      </c>
      <c r="AU6" s="33">
        <f t="shared" si="6"/>
        <v>204.78</v>
      </c>
      <c r="AV6" s="33">
        <f t="shared" si="6"/>
        <v>897.46</v>
      </c>
      <c r="AW6" s="33">
        <f t="shared" si="6"/>
        <v>649.64</v>
      </c>
      <c r="AX6" s="33">
        <f t="shared" si="6"/>
        <v>792.56</v>
      </c>
      <c r="AY6" s="33">
        <f t="shared" si="6"/>
        <v>832.37</v>
      </c>
      <c r="AZ6" s="33">
        <f t="shared" si="6"/>
        <v>852.01</v>
      </c>
      <c r="BA6" s="33">
        <f t="shared" si="6"/>
        <v>909.68</v>
      </c>
      <c r="BB6" s="33">
        <f t="shared" si="6"/>
        <v>382.09</v>
      </c>
      <c r="BC6" s="32" t="str">
        <f>IF(BC7="","",IF(BC7="-","【-】","【"&amp;SUBSTITUTE(TEXT(BC7,"#,##0.00"),"-","△")&amp;"】"))</f>
        <v>【264.16】</v>
      </c>
      <c r="BD6" s="33">
        <f>IF(BD7="",NA(),BD7)</f>
        <v>260.55</v>
      </c>
      <c r="BE6" s="33">
        <f t="shared" ref="BE6:BM6" si="7">IF(BE7="",NA(),BE7)</f>
        <v>243.95</v>
      </c>
      <c r="BF6" s="33">
        <f t="shared" si="7"/>
        <v>259.77</v>
      </c>
      <c r="BG6" s="33">
        <f t="shared" si="7"/>
        <v>251.39</v>
      </c>
      <c r="BH6" s="33">
        <f t="shared" si="7"/>
        <v>244.15</v>
      </c>
      <c r="BI6" s="33">
        <f t="shared" si="7"/>
        <v>403.05</v>
      </c>
      <c r="BJ6" s="33">
        <f t="shared" si="7"/>
        <v>403.15</v>
      </c>
      <c r="BK6" s="33">
        <f t="shared" si="7"/>
        <v>391.4</v>
      </c>
      <c r="BL6" s="33">
        <f t="shared" si="7"/>
        <v>382.65</v>
      </c>
      <c r="BM6" s="33">
        <f t="shared" si="7"/>
        <v>385.06</v>
      </c>
      <c r="BN6" s="32" t="str">
        <f>IF(BN7="","",IF(BN7="-","【-】","【"&amp;SUBSTITUTE(TEXT(BN7,"#,##0.00"),"-","△")&amp;"】"))</f>
        <v>【283.72】</v>
      </c>
      <c r="BO6" s="33">
        <f>IF(BO7="",NA(),BO7)</f>
        <v>89.58</v>
      </c>
      <c r="BP6" s="33">
        <f t="shared" ref="BP6:BX6" si="8">IF(BP7="",NA(),BP7)</f>
        <v>86.98</v>
      </c>
      <c r="BQ6" s="33">
        <f t="shared" si="8"/>
        <v>91.39</v>
      </c>
      <c r="BR6" s="33">
        <f t="shared" si="8"/>
        <v>83.52</v>
      </c>
      <c r="BS6" s="33">
        <f t="shared" si="8"/>
        <v>93.28</v>
      </c>
      <c r="BT6" s="33">
        <f t="shared" si="8"/>
        <v>97.63</v>
      </c>
      <c r="BU6" s="33">
        <f t="shared" si="8"/>
        <v>94.86</v>
      </c>
      <c r="BV6" s="33">
        <f t="shared" si="8"/>
        <v>95.91</v>
      </c>
      <c r="BW6" s="33">
        <f t="shared" si="8"/>
        <v>96.1</v>
      </c>
      <c r="BX6" s="33">
        <f t="shared" si="8"/>
        <v>99.07</v>
      </c>
      <c r="BY6" s="32" t="str">
        <f>IF(BY7="","",IF(BY7="-","【-】","【"&amp;SUBSTITUTE(TEXT(BY7,"#,##0.00"),"-","△")&amp;"】"))</f>
        <v>【104.60】</v>
      </c>
      <c r="BZ6" s="33">
        <f>IF(BZ7="",NA(),BZ7)</f>
        <v>117.97</v>
      </c>
      <c r="CA6" s="33">
        <f t="shared" ref="CA6:CI6" si="9">IF(CA7="",NA(),CA7)</f>
        <v>122.57</v>
      </c>
      <c r="CB6" s="33">
        <f t="shared" si="9"/>
        <v>115.33</v>
      </c>
      <c r="CC6" s="33">
        <f t="shared" si="9"/>
        <v>126.07</v>
      </c>
      <c r="CD6" s="33">
        <f t="shared" si="9"/>
        <v>112.84</v>
      </c>
      <c r="CE6" s="33">
        <f t="shared" si="9"/>
        <v>172.59</v>
      </c>
      <c r="CF6" s="33">
        <f t="shared" si="9"/>
        <v>179.14</v>
      </c>
      <c r="CG6" s="33">
        <f t="shared" si="9"/>
        <v>179.29</v>
      </c>
      <c r="CH6" s="33">
        <f t="shared" si="9"/>
        <v>178.39</v>
      </c>
      <c r="CI6" s="33">
        <f t="shared" si="9"/>
        <v>173.03</v>
      </c>
      <c r="CJ6" s="32" t="str">
        <f>IF(CJ7="","",IF(CJ7="-","【-】","【"&amp;SUBSTITUTE(TEXT(CJ7,"#,##0.00"),"-","△")&amp;"】"))</f>
        <v>【164.21】</v>
      </c>
      <c r="CK6" s="33">
        <f>IF(CK7="",NA(),CK7)</f>
        <v>43.64</v>
      </c>
      <c r="CL6" s="33">
        <f t="shared" ref="CL6:CT6" si="10">IF(CL7="",NA(),CL7)</f>
        <v>43.13</v>
      </c>
      <c r="CM6" s="33">
        <f t="shared" si="10"/>
        <v>42.95</v>
      </c>
      <c r="CN6" s="33">
        <f t="shared" si="10"/>
        <v>42.67</v>
      </c>
      <c r="CO6" s="33">
        <f t="shared" si="10"/>
        <v>41.97</v>
      </c>
      <c r="CP6" s="33">
        <f t="shared" si="10"/>
        <v>60.17</v>
      </c>
      <c r="CQ6" s="33">
        <f t="shared" si="10"/>
        <v>58.76</v>
      </c>
      <c r="CR6" s="33">
        <f t="shared" si="10"/>
        <v>59.09</v>
      </c>
      <c r="CS6" s="33">
        <f t="shared" si="10"/>
        <v>59.23</v>
      </c>
      <c r="CT6" s="33">
        <f t="shared" si="10"/>
        <v>58.58</v>
      </c>
      <c r="CU6" s="32" t="str">
        <f>IF(CU7="","",IF(CU7="-","【-】","【"&amp;SUBSTITUTE(TEXT(CU7,"#,##0.00"),"-","△")&amp;"】"))</f>
        <v>【59.80】</v>
      </c>
      <c r="CV6" s="33">
        <f>IF(CV7="",NA(),CV7)</f>
        <v>94.31</v>
      </c>
      <c r="CW6" s="33">
        <f t="shared" ref="CW6:DE6" si="11">IF(CW7="",NA(),CW7)</f>
        <v>93.12</v>
      </c>
      <c r="CX6" s="33">
        <f t="shared" si="11"/>
        <v>91.58</v>
      </c>
      <c r="CY6" s="33">
        <f t="shared" si="11"/>
        <v>91.33</v>
      </c>
      <c r="CZ6" s="33">
        <f t="shared" si="11"/>
        <v>91.34</v>
      </c>
      <c r="DA6" s="33">
        <f t="shared" si="11"/>
        <v>85.47</v>
      </c>
      <c r="DB6" s="33">
        <f t="shared" si="11"/>
        <v>84.87</v>
      </c>
      <c r="DC6" s="33">
        <f t="shared" si="11"/>
        <v>85.4</v>
      </c>
      <c r="DD6" s="33">
        <f t="shared" si="11"/>
        <v>85.53</v>
      </c>
      <c r="DE6" s="33">
        <f t="shared" si="11"/>
        <v>85.23</v>
      </c>
      <c r="DF6" s="32" t="str">
        <f>IF(DF7="","",IF(DF7="-","【-】","【"&amp;SUBSTITUTE(TEXT(DF7,"#,##0.00"),"-","△")&amp;"】"))</f>
        <v>【89.78】</v>
      </c>
      <c r="DG6" s="33">
        <f>IF(DG7="",NA(),DG7)</f>
        <v>34.909999999999997</v>
      </c>
      <c r="DH6" s="33">
        <f t="shared" ref="DH6:DP6" si="12">IF(DH7="",NA(),DH7)</f>
        <v>36.17</v>
      </c>
      <c r="DI6" s="33">
        <f t="shared" si="12"/>
        <v>35.090000000000003</v>
      </c>
      <c r="DJ6" s="33">
        <f t="shared" si="12"/>
        <v>37</v>
      </c>
      <c r="DK6" s="33">
        <f t="shared" si="12"/>
        <v>39.090000000000003</v>
      </c>
      <c r="DL6" s="33">
        <f t="shared" si="12"/>
        <v>34.47</v>
      </c>
      <c r="DM6" s="33">
        <f t="shared" si="12"/>
        <v>35.53</v>
      </c>
      <c r="DN6" s="33">
        <f t="shared" si="12"/>
        <v>36.36</v>
      </c>
      <c r="DO6" s="33">
        <f t="shared" si="12"/>
        <v>37.340000000000003</v>
      </c>
      <c r="DP6" s="33">
        <f t="shared" si="12"/>
        <v>44.31</v>
      </c>
      <c r="DQ6" s="32" t="str">
        <f>IF(DQ7="","",IF(DQ7="-","【-】","【"&amp;SUBSTITUTE(TEXT(DQ7,"#,##0.00"),"-","△")&amp;"】"))</f>
        <v>【46.31】</v>
      </c>
      <c r="DR6" s="32">
        <f>IF(DR7="",NA(),DR7)</f>
        <v>0</v>
      </c>
      <c r="DS6" s="32">
        <f t="shared" ref="DS6:EA6" si="13">IF(DS7="",NA(),DS7)</f>
        <v>0</v>
      </c>
      <c r="DT6" s="33">
        <f t="shared" si="13"/>
        <v>0.53</v>
      </c>
      <c r="DU6" s="33">
        <f t="shared" si="13"/>
        <v>0.53</v>
      </c>
      <c r="DV6" s="33">
        <f t="shared" si="13"/>
        <v>0.53</v>
      </c>
      <c r="DW6" s="33">
        <f t="shared" si="13"/>
        <v>6.06</v>
      </c>
      <c r="DX6" s="33">
        <f t="shared" si="13"/>
        <v>6.47</v>
      </c>
      <c r="DY6" s="33">
        <f t="shared" si="13"/>
        <v>7.8</v>
      </c>
      <c r="DZ6" s="33">
        <f t="shared" si="13"/>
        <v>8.39</v>
      </c>
      <c r="EA6" s="33">
        <f t="shared" si="13"/>
        <v>10.09</v>
      </c>
      <c r="EB6" s="32" t="str">
        <f>IF(EB7="","",IF(EB7="-","【-】","【"&amp;SUBSTITUTE(TEXT(EB7,"#,##0.00"),"-","△")&amp;"】"))</f>
        <v>【12.42】</v>
      </c>
      <c r="EC6" s="32">
        <f>IF(EC7="",NA(),EC7)</f>
        <v>0</v>
      </c>
      <c r="ED6" s="32">
        <f t="shared" ref="ED6:EL6" si="14">IF(ED7="",NA(),ED7)</f>
        <v>0</v>
      </c>
      <c r="EE6" s="33">
        <f t="shared" si="14"/>
        <v>0.44</v>
      </c>
      <c r="EF6" s="32">
        <f t="shared" si="14"/>
        <v>0</v>
      </c>
      <c r="EG6" s="32">
        <f t="shared" si="14"/>
        <v>0</v>
      </c>
      <c r="EH6" s="33">
        <f t="shared" si="14"/>
        <v>0.68</v>
      </c>
      <c r="EI6" s="33">
        <f t="shared" si="14"/>
        <v>0.7</v>
      </c>
      <c r="EJ6" s="33">
        <f t="shared" si="14"/>
        <v>0.81</v>
      </c>
      <c r="EK6" s="33">
        <f t="shared" si="14"/>
        <v>0.59</v>
      </c>
      <c r="EL6" s="33">
        <f t="shared" si="14"/>
        <v>0.6</v>
      </c>
      <c r="EM6" s="32" t="str">
        <f>IF(EM7="","",IF(EM7="-","【-】","【"&amp;SUBSTITUTE(TEXT(EM7,"#,##0.00"),"-","△")&amp;"】"))</f>
        <v>【0.78】</v>
      </c>
    </row>
    <row r="7" spans="1:143" s="34" customFormat="1">
      <c r="A7" s="26"/>
      <c r="B7" s="35">
        <v>2014</v>
      </c>
      <c r="C7" s="35">
        <v>284645</v>
      </c>
      <c r="D7" s="35">
        <v>46</v>
      </c>
      <c r="E7" s="35">
        <v>1</v>
      </c>
      <c r="F7" s="35">
        <v>0</v>
      </c>
      <c r="G7" s="35">
        <v>1</v>
      </c>
      <c r="H7" s="35" t="s">
        <v>93</v>
      </c>
      <c r="I7" s="35" t="s">
        <v>94</v>
      </c>
      <c r="J7" s="35" t="s">
        <v>95</v>
      </c>
      <c r="K7" s="35" t="s">
        <v>96</v>
      </c>
      <c r="L7" s="35" t="s">
        <v>97</v>
      </c>
      <c r="M7" s="36" t="s">
        <v>98</v>
      </c>
      <c r="N7" s="36">
        <v>84.88</v>
      </c>
      <c r="O7" s="36">
        <v>99</v>
      </c>
      <c r="P7" s="36">
        <v>2052</v>
      </c>
      <c r="Q7" s="36">
        <v>34535</v>
      </c>
      <c r="R7" s="36">
        <v>22.61</v>
      </c>
      <c r="S7" s="36">
        <v>1527.42</v>
      </c>
      <c r="T7" s="36">
        <v>34106</v>
      </c>
      <c r="U7" s="36">
        <v>19.7</v>
      </c>
      <c r="V7" s="36">
        <v>1731.27</v>
      </c>
      <c r="W7" s="36">
        <v>100.21</v>
      </c>
      <c r="X7" s="36">
        <v>97.46</v>
      </c>
      <c r="Y7" s="36">
        <v>103.98</v>
      </c>
      <c r="Z7" s="36">
        <v>97.27</v>
      </c>
      <c r="AA7" s="36">
        <v>106.97</v>
      </c>
      <c r="AB7" s="36">
        <v>108.43</v>
      </c>
      <c r="AC7" s="36">
        <v>105.61</v>
      </c>
      <c r="AD7" s="36">
        <v>106.41</v>
      </c>
      <c r="AE7" s="36">
        <v>106.89</v>
      </c>
      <c r="AF7" s="36">
        <v>109.04</v>
      </c>
      <c r="AG7" s="36">
        <v>113.03</v>
      </c>
      <c r="AH7" s="36">
        <v>20.67</v>
      </c>
      <c r="AI7" s="36">
        <v>23.8</v>
      </c>
      <c r="AJ7" s="36">
        <v>20.93</v>
      </c>
      <c r="AK7" s="36">
        <v>23.85</v>
      </c>
      <c r="AL7" s="36">
        <v>0</v>
      </c>
      <c r="AM7" s="36">
        <v>5.37</v>
      </c>
      <c r="AN7" s="36">
        <v>6.79</v>
      </c>
      <c r="AO7" s="36">
        <v>6.33</v>
      </c>
      <c r="AP7" s="36">
        <v>7.76</v>
      </c>
      <c r="AQ7" s="36">
        <v>3.77</v>
      </c>
      <c r="AR7" s="36">
        <v>0.81</v>
      </c>
      <c r="AS7" s="36">
        <v>333.81</v>
      </c>
      <c r="AT7" s="36">
        <v>444.69</v>
      </c>
      <c r="AU7" s="36">
        <v>204.78</v>
      </c>
      <c r="AV7" s="36">
        <v>897.46</v>
      </c>
      <c r="AW7" s="36">
        <v>649.64</v>
      </c>
      <c r="AX7" s="36">
        <v>792.56</v>
      </c>
      <c r="AY7" s="36">
        <v>832.37</v>
      </c>
      <c r="AZ7" s="36">
        <v>852.01</v>
      </c>
      <c r="BA7" s="36">
        <v>909.68</v>
      </c>
      <c r="BB7" s="36">
        <v>382.09</v>
      </c>
      <c r="BC7" s="36">
        <v>264.16000000000003</v>
      </c>
      <c r="BD7" s="36">
        <v>260.55</v>
      </c>
      <c r="BE7" s="36">
        <v>243.95</v>
      </c>
      <c r="BF7" s="36">
        <v>259.77</v>
      </c>
      <c r="BG7" s="36">
        <v>251.39</v>
      </c>
      <c r="BH7" s="36">
        <v>244.15</v>
      </c>
      <c r="BI7" s="36">
        <v>403.05</v>
      </c>
      <c r="BJ7" s="36">
        <v>403.15</v>
      </c>
      <c r="BK7" s="36">
        <v>391.4</v>
      </c>
      <c r="BL7" s="36">
        <v>382.65</v>
      </c>
      <c r="BM7" s="36">
        <v>385.06</v>
      </c>
      <c r="BN7" s="36">
        <v>283.72000000000003</v>
      </c>
      <c r="BO7" s="36">
        <v>89.58</v>
      </c>
      <c r="BP7" s="36">
        <v>86.98</v>
      </c>
      <c r="BQ7" s="36">
        <v>91.39</v>
      </c>
      <c r="BR7" s="36">
        <v>83.52</v>
      </c>
      <c r="BS7" s="36">
        <v>93.28</v>
      </c>
      <c r="BT7" s="36">
        <v>97.63</v>
      </c>
      <c r="BU7" s="36">
        <v>94.86</v>
      </c>
      <c r="BV7" s="36">
        <v>95.91</v>
      </c>
      <c r="BW7" s="36">
        <v>96.1</v>
      </c>
      <c r="BX7" s="36">
        <v>99.07</v>
      </c>
      <c r="BY7" s="36">
        <v>104.6</v>
      </c>
      <c r="BZ7" s="36">
        <v>117.97</v>
      </c>
      <c r="CA7" s="36">
        <v>122.57</v>
      </c>
      <c r="CB7" s="36">
        <v>115.33</v>
      </c>
      <c r="CC7" s="36">
        <v>126.07</v>
      </c>
      <c r="CD7" s="36">
        <v>112.84</v>
      </c>
      <c r="CE7" s="36">
        <v>172.59</v>
      </c>
      <c r="CF7" s="36">
        <v>179.14</v>
      </c>
      <c r="CG7" s="36">
        <v>179.29</v>
      </c>
      <c r="CH7" s="36">
        <v>178.39</v>
      </c>
      <c r="CI7" s="36">
        <v>173.03</v>
      </c>
      <c r="CJ7" s="36">
        <v>164.21</v>
      </c>
      <c r="CK7" s="36">
        <v>43.64</v>
      </c>
      <c r="CL7" s="36">
        <v>43.13</v>
      </c>
      <c r="CM7" s="36">
        <v>42.95</v>
      </c>
      <c r="CN7" s="36">
        <v>42.67</v>
      </c>
      <c r="CO7" s="36">
        <v>41.97</v>
      </c>
      <c r="CP7" s="36">
        <v>60.17</v>
      </c>
      <c r="CQ7" s="36">
        <v>58.76</v>
      </c>
      <c r="CR7" s="36">
        <v>59.09</v>
      </c>
      <c r="CS7" s="36">
        <v>59.23</v>
      </c>
      <c r="CT7" s="36">
        <v>58.58</v>
      </c>
      <c r="CU7" s="36">
        <v>59.8</v>
      </c>
      <c r="CV7" s="36">
        <v>94.31</v>
      </c>
      <c r="CW7" s="36">
        <v>93.12</v>
      </c>
      <c r="CX7" s="36">
        <v>91.58</v>
      </c>
      <c r="CY7" s="36">
        <v>91.33</v>
      </c>
      <c r="CZ7" s="36">
        <v>91.34</v>
      </c>
      <c r="DA7" s="36">
        <v>85.47</v>
      </c>
      <c r="DB7" s="36">
        <v>84.87</v>
      </c>
      <c r="DC7" s="36">
        <v>85.4</v>
      </c>
      <c r="DD7" s="36">
        <v>85.53</v>
      </c>
      <c r="DE7" s="36">
        <v>85.23</v>
      </c>
      <c r="DF7" s="36">
        <v>89.78</v>
      </c>
      <c r="DG7" s="36">
        <v>34.909999999999997</v>
      </c>
      <c r="DH7" s="36">
        <v>36.17</v>
      </c>
      <c r="DI7" s="36">
        <v>35.090000000000003</v>
      </c>
      <c r="DJ7" s="36">
        <v>37</v>
      </c>
      <c r="DK7" s="36">
        <v>39.090000000000003</v>
      </c>
      <c r="DL7" s="36">
        <v>34.47</v>
      </c>
      <c r="DM7" s="36">
        <v>35.53</v>
      </c>
      <c r="DN7" s="36">
        <v>36.36</v>
      </c>
      <c r="DO7" s="36">
        <v>37.340000000000003</v>
      </c>
      <c r="DP7" s="36">
        <v>44.31</v>
      </c>
      <c r="DQ7" s="36">
        <v>46.31</v>
      </c>
      <c r="DR7" s="36">
        <v>0</v>
      </c>
      <c r="DS7" s="36">
        <v>0</v>
      </c>
      <c r="DT7" s="36">
        <v>0.53</v>
      </c>
      <c r="DU7" s="36">
        <v>0.53</v>
      </c>
      <c r="DV7" s="36">
        <v>0.53</v>
      </c>
      <c r="DW7" s="36">
        <v>6.06</v>
      </c>
      <c r="DX7" s="36">
        <v>6.47</v>
      </c>
      <c r="DY7" s="36">
        <v>7.8</v>
      </c>
      <c r="DZ7" s="36">
        <v>8.39</v>
      </c>
      <c r="EA7" s="36">
        <v>10.09</v>
      </c>
      <c r="EB7" s="36">
        <v>12.42</v>
      </c>
      <c r="EC7" s="36">
        <v>0</v>
      </c>
      <c r="ED7" s="36">
        <v>0</v>
      </c>
      <c r="EE7" s="36">
        <v>0.44</v>
      </c>
      <c r="EF7" s="36">
        <v>0</v>
      </c>
      <c r="EG7" s="36">
        <v>0</v>
      </c>
      <c r="EH7" s="36">
        <v>0.68</v>
      </c>
      <c r="EI7" s="36">
        <v>0.7</v>
      </c>
      <c r="EJ7" s="36">
        <v>0.81</v>
      </c>
      <c r="EK7" s="36">
        <v>0.59</v>
      </c>
      <c r="EL7" s="36">
        <v>0.6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太子町役場</cp:lastModifiedBy>
  <cp:lastPrinted>2016-02-16T00:05:53Z</cp:lastPrinted>
  <dcterms:created xsi:type="dcterms:W3CDTF">2016-01-18T04:51:13Z</dcterms:created>
  <dcterms:modified xsi:type="dcterms:W3CDTF">2016-02-16T00:08:10Z</dcterms:modified>
  <cp:category/>
</cp:coreProperties>
</file>