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501" lockStructure="1"/>
  <bookViews>
    <workbookView xWindow="240" yWindow="60"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AL8" i="4" s="1"/>
  <c r="Q6" i="5"/>
  <c r="P6" i="5"/>
  <c r="W10" i="4" s="1"/>
  <c r="O6" i="5"/>
  <c r="P10" i="4" s="1"/>
  <c r="N6" i="5"/>
  <c r="I10" i="4" s="1"/>
  <c r="M6" i="5"/>
  <c r="L6" i="5"/>
  <c r="K6" i="5"/>
  <c r="P8" i="4" s="1"/>
  <c r="J6" i="5"/>
  <c r="I8" i="4" s="1"/>
  <c r="I6" i="5"/>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B10" i="4"/>
  <c r="W8" i="4"/>
  <c r="B8" i="4"/>
  <c r="C10" i="5" l="1"/>
  <c r="D10" i="5"/>
  <c r="E10" i="5"/>
  <c r="B10" i="5"/>
</calcChain>
</file>

<file path=xl/sharedStrings.xml><?xml version="1.0" encoding="utf-8"?>
<sst xmlns="http://schemas.openxmlformats.org/spreadsheetml/2006/main" count="221" uniqueCount="110">
  <si>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</si>
  <si>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</si>
  <si>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</si>
  <si>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</si>
  <si>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</si>
  <si>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</si>
  <si>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</si>
  <si>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</si>
  <si>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</si>
  <si>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</si>
  <si>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</si>
  <si>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</si>
  <si>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</si>
  <si>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</si>
  <si>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</si>
  <si>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</si>
  <si>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</si>
  <si>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</si>
  <si>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</si>
  <si>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</si>
  <si>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</si>
  <si>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</si>
  <si>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</si>
  <si>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</si>
  <si>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</si>
  <si>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</si>
  <si>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</si>
  <si>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</si>
  <si>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</si>
  <si>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</si>
  <si>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</si>
  <si>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</si>
  <si>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</si>
  <si>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</si>
  <si>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</si>
  <si>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</si>
  <si>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</si>
  <si>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</si>
  <si>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</si>
  <si>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</si>
  <si>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22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</si>
  <si>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</si>
  <si>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</si>
  <si>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</si>
  <si>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</si>
  <si>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</si>
  <si>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</si>
  <si>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</si>
  <si>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</si>
  <si>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</si>
  <si>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</si>
  <si>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</si>
  <si>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</si>
  <si>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</si>
  <si>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</si>
  <si>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</si>
  <si>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</si>
  <si>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</si>
  <si>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</si>
  <si>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</si>
  <si>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</si>
  <si>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</si>
  <si>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</si>
  <si>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</si>
  <si>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</si>
  <si>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</si>
  <si>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</si>
  <si>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</si>
  <si>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</si>
  <si>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</si>
  <si>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</si>
  <si>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</si>
  <si>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</si>
  <si>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</si>
  <si>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</si>
  <si>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</si>
  <si>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</si>
  <si>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</si>
  <si>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</si>
  <si>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</si>
  <si>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</si>
  <si>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</si>
  <si>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</si>
  <si>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</si>
  <si>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</si>
  <si>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</si>
  <si>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</si>
  <si>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</si>
  <si>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</si>
  <si>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</si>
  <si>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</si>
  <si>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</si>
  <si>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</si>
  <si>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</si>
  <si>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兵庫県　多可町</t>
  </si>
  <si>
    <t>法非適用</t>
  </si>
  <si>
    <t>下水道事業</t>
  </si>
  <si>
    <t>農業集落排水</t>
  </si>
  <si>
    <t>F2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</si>
  <si>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</si>
  <si>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</si>
  <si>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</si>
  <si>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</si>
  <si>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</si>
  <si>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</si>
  <si>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</si>
  <si>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xml:space="preserve">①収益的収支比率は総収益に対し地方債償還金が８割程度あるため厳しい状態であるが、今後、地方債償還額の減少とともに好転すると予測される。
④企業債残高対事業規模比率は処理人口6,700人に対し８処理区となっており、施設建設に多額の費用がかかったことにより地方債借入額が膨らんだため高比率になったと考えられる。
⑤経費回収率は汚水処理費の内訳である資本費の汚水処理費は２割と低いが、維持管理費は使用料収入でまかなえないためこのような結果となった。
⑥汚水処理原価は類似団体平均値の6割程度の値となった。これは汚水処理費のうち資本費部分が2割程度と少ないためである。H26年度から有収水量の算定を実績水量から課金水量へ改め、有収水量が減少したため汚水処理原価は上昇した。汚水処理原価のうち維持管理分と資本分の割合は８：２と維持管理分の割合が大きい。
⑦施設利用率は処理能力に対し平均６割程度の流入で余裕がある。これは少子高齢化による人口減少やエコ意識の高まり、節水型商品の普及による水道の使用量減少によるところが大きい。
　今後は極小規模処理施設の統合を行い経営改善を進めたい。
⑧水洗化率は現在９８％と高い水洗化率となっている。これ以上の向上は難しいが、経営改善のため水洗化率向上に努力したい。
</t>
    <rPh sb="1" eb="4">
      <t>シュウエキテキ</t>
    </rPh>
    <rPh sb="4" eb="6">
      <t>シュウシ</t>
    </rPh>
    <rPh sb="6" eb="8">
      <t>ヒリツ</t>
    </rPh>
    <rPh sb="9" eb="12">
      <t>ソウシュウエキ</t>
    </rPh>
    <rPh sb="13" eb="14">
      <t>タイ</t>
    </rPh>
    <rPh sb="15" eb="18">
      <t>チホウサイ</t>
    </rPh>
    <rPh sb="18" eb="21">
      <t>ショウカンキン</t>
    </rPh>
    <rPh sb="23" eb="24">
      <t>ワリ</t>
    </rPh>
    <rPh sb="24" eb="26">
      <t>テイド</t>
    </rPh>
    <rPh sb="30" eb="31">
      <t>キビ</t>
    </rPh>
    <rPh sb="33" eb="35">
      <t>ジョウタイ</t>
    </rPh>
    <rPh sb="40" eb="42">
      <t>コンゴ</t>
    </rPh>
    <rPh sb="43" eb="46">
      <t>チホウサイ</t>
    </rPh>
    <rPh sb="46" eb="49">
      <t>ショウカンガク</t>
    </rPh>
    <rPh sb="50" eb="52">
      <t>ゲンショウ</t>
    </rPh>
    <rPh sb="56" eb="58">
      <t>コウテン</t>
    </rPh>
    <rPh sb="61" eb="63">
      <t>ヨソク</t>
    </rPh>
    <rPh sb="83" eb="85">
      <t>ショリ</t>
    </rPh>
    <rPh sb="85" eb="87">
      <t>ジンコウ</t>
    </rPh>
    <rPh sb="92" eb="93">
      <t>ニン</t>
    </rPh>
    <rPh sb="94" eb="95">
      <t>タイ</t>
    </rPh>
    <rPh sb="107" eb="109">
      <t>シセツ</t>
    </rPh>
    <rPh sb="109" eb="111">
      <t>ケンセツ</t>
    </rPh>
    <rPh sb="112" eb="114">
      <t>タガク</t>
    </rPh>
    <rPh sb="115" eb="117">
      <t>ヒヨウ</t>
    </rPh>
    <rPh sb="127" eb="130">
      <t>チホウサイ</t>
    </rPh>
    <rPh sb="130" eb="132">
      <t>カリイレ</t>
    </rPh>
    <rPh sb="132" eb="133">
      <t>ガク</t>
    </rPh>
    <rPh sb="134" eb="135">
      <t>フク</t>
    </rPh>
    <rPh sb="140" eb="141">
      <t>コウ</t>
    </rPh>
    <rPh sb="141" eb="143">
      <t>ヒリツ</t>
    </rPh>
    <rPh sb="148" eb="149">
      <t>カンガ</t>
    </rPh>
    <rPh sb="157" eb="159">
      <t>ケイヒ</t>
    </rPh>
    <rPh sb="159" eb="162">
      <t>カイシュウリツ</t>
    </rPh>
    <rPh sb="163" eb="165">
      <t>オスイ</t>
    </rPh>
    <rPh sb="165" eb="168">
      <t>ショリヒ</t>
    </rPh>
    <rPh sb="169" eb="171">
      <t>ウチワケ</t>
    </rPh>
    <rPh sb="174" eb="177">
      <t>シホンヒ</t>
    </rPh>
    <rPh sb="178" eb="180">
      <t>オスイ</t>
    </rPh>
    <rPh sb="180" eb="183">
      <t>ショリヒ</t>
    </rPh>
    <rPh sb="185" eb="186">
      <t>ワリ</t>
    </rPh>
    <rPh sb="187" eb="188">
      <t>ヒク</t>
    </rPh>
    <rPh sb="191" eb="193">
      <t>イジ</t>
    </rPh>
    <rPh sb="193" eb="196">
      <t>カンリヒ</t>
    </rPh>
    <rPh sb="197" eb="200">
      <t>シヨウリョウ</t>
    </rPh>
    <rPh sb="200" eb="202">
      <t>シュウニュウ</t>
    </rPh>
    <rPh sb="216" eb="218">
      <t>ケッカ</t>
    </rPh>
    <rPh sb="226" eb="228">
      <t>オスイ</t>
    </rPh>
    <rPh sb="228" eb="230">
      <t>ショリ</t>
    </rPh>
    <rPh sb="230" eb="232">
      <t>ゲンカ</t>
    </rPh>
    <rPh sb="233" eb="235">
      <t>ルイジ</t>
    </rPh>
    <rPh sb="235" eb="237">
      <t>ダンタイ</t>
    </rPh>
    <rPh sb="237" eb="240">
      <t>ヘイキンチ</t>
    </rPh>
    <rPh sb="246" eb="247">
      <t>アタイ</t>
    </rPh>
    <rPh sb="255" eb="257">
      <t>オスイ</t>
    </rPh>
    <rPh sb="257" eb="260">
      <t>ショリヒ</t>
    </rPh>
    <rPh sb="263" eb="266">
      <t>シホンヒ</t>
    </rPh>
    <rPh sb="266" eb="268">
      <t>ブブン</t>
    </rPh>
    <rPh sb="270" eb="271">
      <t>ワリ</t>
    </rPh>
    <rPh sb="271" eb="273">
      <t>テイド</t>
    </rPh>
    <rPh sb="274" eb="275">
      <t>スク</t>
    </rPh>
    <rPh sb="286" eb="288">
      <t>ネンド</t>
    </rPh>
    <rPh sb="290" eb="292">
      <t>ユウシュウ</t>
    </rPh>
    <rPh sb="292" eb="294">
      <t>スイリョウ</t>
    </rPh>
    <rPh sb="295" eb="297">
      <t>サンテイ</t>
    </rPh>
    <rPh sb="298" eb="300">
      <t>ジッセキ</t>
    </rPh>
    <rPh sb="300" eb="302">
      <t>スイリョウ</t>
    </rPh>
    <rPh sb="304" eb="306">
      <t>カキン</t>
    </rPh>
    <rPh sb="306" eb="308">
      <t>スイリョウ</t>
    </rPh>
    <rPh sb="312" eb="314">
      <t>ユウシュウ</t>
    </rPh>
    <rPh sb="314" eb="316">
      <t>スイリョウ</t>
    </rPh>
    <rPh sb="317" eb="319">
      <t>ゲンショウ</t>
    </rPh>
    <rPh sb="330" eb="332">
      <t>ジョウショウ</t>
    </rPh>
    <rPh sb="361" eb="363">
      <t>イジ</t>
    </rPh>
    <rPh sb="363" eb="365">
      <t>カンリ</t>
    </rPh>
    <rPh sb="377" eb="379">
      <t>シセツ</t>
    </rPh>
    <rPh sb="379" eb="382">
      <t>リヨウリツ</t>
    </rPh>
    <rPh sb="383" eb="385">
      <t>ショリ</t>
    </rPh>
    <rPh sb="385" eb="387">
      <t>ノウリョク</t>
    </rPh>
    <rPh sb="388" eb="389">
      <t>タイ</t>
    </rPh>
    <rPh sb="390" eb="392">
      <t>ヘイキン</t>
    </rPh>
    <rPh sb="393" eb="394">
      <t>ワリ</t>
    </rPh>
    <rPh sb="394" eb="396">
      <t>テイド</t>
    </rPh>
    <rPh sb="397" eb="399">
      <t>リュウニュウ</t>
    </rPh>
    <rPh sb="400" eb="402">
      <t>ヨユウ</t>
    </rPh>
    <rPh sb="409" eb="411">
      <t>ショウシ</t>
    </rPh>
    <rPh sb="411" eb="414">
      <t>コウレイカ</t>
    </rPh>
    <rPh sb="417" eb="419">
      <t>ジンコウ</t>
    </rPh>
    <rPh sb="419" eb="421">
      <t>ゲンショウ</t>
    </rPh>
    <rPh sb="424" eb="426">
      <t>イシキ</t>
    </rPh>
    <rPh sb="427" eb="428">
      <t>タカ</t>
    </rPh>
    <rPh sb="431" eb="434">
      <t>セッスイガタ</t>
    </rPh>
    <rPh sb="434" eb="436">
      <t>ショウヒン</t>
    </rPh>
    <rPh sb="437" eb="439">
      <t>フキュウ</t>
    </rPh>
    <rPh sb="442" eb="444">
      <t>スイドウ</t>
    </rPh>
    <rPh sb="445" eb="448">
      <t>シヨウリョウ</t>
    </rPh>
    <rPh sb="448" eb="450">
      <t>ゲンショウ</t>
    </rPh>
    <rPh sb="457" eb="458">
      <t>オオ</t>
    </rPh>
    <rPh sb="463" eb="465">
      <t>コンゴ</t>
    </rPh>
    <rPh sb="466" eb="467">
      <t>ゴク</t>
    </rPh>
    <rPh sb="467" eb="470">
      <t>ショウキボ</t>
    </rPh>
    <rPh sb="470" eb="472">
      <t>ショリ</t>
    </rPh>
    <rPh sb="472" eb="474">
      <t>シセツ</t>
    </rPh>
    <rPh sb="475" eb="477">
      <t>トウゴウ</t>
    </rPh>
    <rPh sb="478" eb="479">
      <t>オコナ</t>
    </rPh>
    <rPh sb="480" eb="482">
      <t>ケイエイ</t>
    </rPh>
    <rPh sb="482" eb="484">
      <t>カイゼン</t>
    </rPh>
    <rPh sb="485" eb="486">
      <t>スス</t>
    </rPh>
    <rPh sb="493" eb="496">
      <t>スイセンカ</t>
    </rPh>
    <rPh sb="496" eb="497">
      <t>リツ</t>
    </rPh>
    <rPh sb="498" eb="500">
      <t>ゲンザイ</t>
    </rPh>
    <rPh sb="504" eb="505">
      <t>タカ</t>
    </rPh>
    <rPh sb="506" eb="509">
      <t>スイセンカ</t>
    </rPh>
    <rPh sb="509" eb="510">
      <t>リツ</t>
    </rPh>
    <rPh sb="519" eb="521">
      <t>イジョウ</t>
    </rPh>
    <rPh sb="522" eb="524">
      <t>コウジョウ</t>
    </rPh>
    <rPh sb="525" eb="526">
      <t>ムズカ</t>
    </rPh>
    <rPh sb="530" eb="532">
      <t>ケイエイ</t>
    </rPh>
    <rPh sb="532" eb="534">
      <t>カイゼン</t>
    </rPh>
    <rPh sb="537" eb="540">
      <t>スイセンカ</t>
    </rPh>
    <rPh sb="540" eb="541">
      <t>リツ</t>
    </rPh>
    <rPh sb="541" eb="543">
      <t>コウジョウ</t>
    </rPh>
    <rPh sb="544" eb="546">
      <t>ドリョク</t>
    </rPh>
    <phoneticPr fontId="4"/>
  </si>
  <si>
    <t>管渠は最も古いもので建設から25年経過程度で老朽化の問題はないが、今後の改築更新に向けた財政的対策が必要である。</t>
    <rPh sb="0" eb="2">
      <t>カンキョ</t>
    </rPh>
    <rPh sb="3" eb="4">
      <t>モット</t>
    </rPh>
    <rPh sb="5" eb="6">
      <t>フル</t>
    </rPh>
    <rPh sb="10" eb="12">
      <t>ケンセツ</t>
    </rPh>
    <rPh sb="16" eb="17">
      <t>ネン</t>
    </rPh>
    <rPh sb="17" eb="19">
      <t>ケイカ</t>
    </rPh>
    <rPh sb="19" eb="21">
      <t>テイド</t>
    </rPh>
    <rPh sb="22" eb="25">
      <t>ロウキュウカ</t>
    </rPh>
    <rPh sb="26" eb="28">
      <t>モンダイ</t>
    </rPh>
    <rPh sb="33" eb="35">
      <t>コンゴ</t>
    </rPh>
    <rPh sb="36" eb="38">
      <t>カイチク</t>
    </rPh>
    <rPh sb="38" eb="40">
      <t>コウシン</t>
    </rPh>
    <rPh sb="41" eb="42">
      <t>ム</t>
    </rPh>
    <rPh sb="44" eb="47">
      <t>ザイセイテキ</t>
    </rPh>
    <rPh sb="47" eb="49">
      <t>タイサク</t>
    </rPh>
    <rPh sb="50" eb="52">
      <t>ヒツヨウ</t>
    </rPh>
    <phoneticPr fontId="4"/>
  </si>
  <si>
    <t>1. 経営の健全性・効率性について</t>
    <phoneticPr fontId="4"/>
  </si>
  <si>
    <t>　本事業は処理人口6,700人に対し８処理区となっている。これにより施設建設に多額の費用がかかり建設時に地方債借入額が膨らんだこと、及び小規模処理場であるがため維持管理費が割高であることが経営を圧迫している。
　今後は処理能力に余裕がある処理場について、極小規模施設との統廃合を図り経営改善を進めることが重要である。</t>
    <rPh sb="1" eb="2">
      <t>ホン</t>
    </rPh>
    <rPh sb="2" eb="4">
      <t>ジギョウ</t>
    </rPh>
    <rPh sb="5" eb="7">
      <t>ショリ</t>
    </rPh>
    <rPh sb="7" eb="9">
      <t>ジンコウ</t>
    </rPh>
    <rPh sb="14" eb="15">
      <t>ニン</t>
    </rPh>
    <rPh sb="16" eb="17">
      <t>タイ</t>
    </rPh>
    <rPh sb="19" eb="21">
      <t>ショリ</t>
    </rPh>
    <rPh sb="21" eb="22">
      <t>ク</t>
    </rPh>
    <rPh sb="34" eb="36">
      <t>シセツ</t>
    </rPh>
    <rPh sb="36" eb="38">
      <t>ケンセツ</t>
    </rPh>
    <rPh sb="39" eb="41">
      <t>タガク</t>
    </rPh>
    <rPh sb="42" eb="44">
      <t>ヒヨウ</t>
    </rPh>
    <rPh sb="48" eb="51">
      <t>ケンセツジ</t>
    </rPh>
    <rPh sb="66" eb="67">
      <t>オヨ</t>
    </rPh>
    <rPh sb="68" eb="71">
      <t>ショウキボ</t>
    </rPh>
    <rPh sb="71" eb="74">
      <t>ショリジョウ</t>
    </rPh>
    <rPh sb="80" eb="82">
      <t>イジ</t>
    </rPh>
    <rPh sb="82" eb="84">
      <t>カンリ</t>
    </rPh>
    <rPh sb="84" eb="85">
      <t>ヒ</t>
    </rPh>
    <rPh sb="86" eb="88">
      <t>ワリダカ</t>
    </rPh>
    <rPh sb="94" eb="96">
      <t>ケイエイ</t>
    </rPh>
    <rPh sb="97" eb="99">
      <t>アッパク</t>
    </rPh>
    <rPh sb="106" eb="108">
      <t>コンゴ</t>
    </rPh>
    <rPh sb="109" eb="111">
      <t>ショリ</t>
    </rPh>
    <rPh sb="111" eb="113">
      <t>ノウリョク</t>
    </rPh>
    <rPh sb="114" eb="116">
      <t>ヨユウ</t>
    </rPh>
    <rPh sb="119" eb="122">
      <t>ショリジョウ</t>
    </rPh>
    <rPh sb="127" eb="128">
      <t>ゴク</t>
    </rPh>
    <rPh sb="128" eb="131">
      <t>ショウキボ</t>
    </rPh>
    <rPh sb="131" eb="133">
      <t>シセツ</t>
    </rPh>
    <rPh sb="135" eb="138">
      <t>トウハイゴウ</t>
    </rPh>
    <rPh sb="139" eb="140">
      <t>ハカ</t>
    </rPh>
    <rPh sb="141" eb="143">
      <t>ケイエイ</t>
    </rPh>
    <rPh sb="143" eb="145">
      <t>カイゼン</t>
    </rPh>
    <rPh sb="146" eb="147">
      <t>スス</t>
    </rPh>
    <rPh sb="152" eb="154">
      <t>ジュウヨウ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</si>
</sst>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3">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
      <sz val="10"/>
      <color theme="1"/>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9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22" fillId="0" borderId="6" xfId="0" applyFont="1" applyBorder="1" applyAlignment="1" applyProtection="1">
      <alignment horizontal="left" vertical="top" wrapText="1"/>
      <protection locked="0"/>
    </xf>
    <xf numFmtId="0" fontId="22" fillId="0" borderId="0" xfId="0" applyFont="1" applyBorder="1" applyAlignment="1" applyProtection="1">
      <alignment horizontal="left" vertical="top" wrapText="1"/>
      <protection locked="0"/>
    </xf>
    <xf numFmtId="0" fontId="22" fillId="0" borderId="7" xfId="0" applyFont="1" applyBorder="1" applyAlignment="1" applyProtection="1">
      <alignment horizontal="left" vertical="top" wrapText="1"/>
      <protection locked="0"/>
    </xf>
    <xf numFmtId="0" fontId="22" fillId="0" borderId="8" xfId="0" applyFont="1" applyBorder="1" applyAlignment="1" applyProtection="1">
      <alignment horizontal="left" vertical="top" wrapText="1"/>
      <protection locked="0"/>
    </xf>
    <xf numFmtId="0" fontId="22" fillId="0" borderId="1" xfId="0" applyFont="1" applyBorder="1" applyAlignment="1" applyProtection="1">
      <alignment horizontal="left" vertical="top" wrapText="1"/>
      <protection locked="0"/>
    </xf>
    <xf numFmtId="0" fontId="22"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2" fillId="0" borderId="3" xfId="0" applyFont="1" applyFill="1" applyBorder="1" applyAlignment="1">
      <alignment horizontal="left" vertical="center"/>
    </xf>
    <xf numFmtId="0" fontId="12" fillId="0" borderId="4" xfId="0" applyFont="1" applyFill="1" applyBorder="1" applyAlignment="1">
      <alignment horizontal="left" vertical="center"/>
    </xf>
    <xf numFmtId="0" fontId="12" fillId="0" borderId="5" xfId="0" applyFont="1" applyFill="1" applyBorder="1" applyAlignment="1">
      <alignment horizontal="left" vertical="center"/>
    </xf>
    <xf numFmtId="0" fontId="12" fillId="0" borderId="6" xfId="0" applyFont="1" applyFill="1" applyBorder="1" applyAlignment="1">
      <alignment horizontal="left" vertical="center"/>
    </xf>
    <xf numFmtId="0" fontId="12" fillId="0" borderId="0" xfId="0" applyFont="1" applyFill="1" applyBorder="1" applyAlignment="1">
      <alignment horizontal="left" vertical="center"/>
    </xf>
    <xf numFmtId="0" fontId="12" fillId="0" borderId="7" xfId="0" applyFont="1" applyFill="1" applyBorder="1" applyAlignment="1">
      <alignment horizontal="left" vertical="center"/>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75700096"/>
        <c:axId val="757145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0.02</c:v>
                </c:pt>
                <c:pt idx="1">
                  <c:v>0.03</c:v>
                </c:pt>
                <c:pt idx="2">
                  <c:v>0.04</c:v>
                </c:pt>
                <c:pt idx="3">
                  <c:v>0.03</c:v>
                </c:pt>
                <c:pt idx="4">
                  <c:v>0.02</c:v>
                </c:pt>
              </c:numCache>
            </c:numRef>
          </c:val>
          <c:smooth val="0"/>
        </c:ser>
        <c:dLbls>
          <c:showLegendKey val="0"/>
          <c:showVal val="0"/>
          <c:showCatName val="0"/>
          <c:showSerName val="0"/>
          <c:showPercent val="0"/>
          <c:showBubbleSize val="0"/>
        </c:dLbls>
        <c:marker val="1"/>
        <c:smooth val="0"/>
        <c:axId val="75700096"/>
        <c:axId val="75714560"/>
      </c:lineChart>
      <c:dateAx>
        <c:axId val="75700096"/>
        <c:scaling>
          <c:orientation val="minMax"/>
        </c:scaling>
        <c:delete val="1"/>
        <c:axPos val="b"/>
        <c:numFmt formatCode="ge" sourceLinked="1"/>
        <c:majorTickMark val="none"/>
        <c:minorTickMark val="none"/>
        <c:tickLblPos val="none"/>
        <c:crossAx val="75714560"/>
        <c:crosses val="autoZero"/>
        <c:auto val="1"/>
        <c:lblOffset val="100"/>
        <c:baseTimeUnit val="years"/>
      </c:dateAx>
      <c:valAx>
        <c:axId val="757145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5700096"/>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データ!$CL$6:$CP$6</c:f>
              <c:numCache>
                <c:formatCode>#,##0.00;"△"#,##0.00;"-"</c:formatCode>
                <c:ptCount val="5"/>
                <c:pt idx="0">
                  <c:v>67.14</c:v>
                </c:pt>
                <c:pt idx="1">
                  <c:v>61</c:v>
                </c:pt>
                <c:pt idx="2">
                  <c:v>64.23</c:v>
                </c:pt>
                <c:pt idx="3">
                  <c:v>62.12</c:v>
                </c:pt>
                <c:pt idx="4">
                  <c:v>61.36</c:v>
                </c:pt>
              </c:numCache>
            </c:numRef>
          </c:val>
        </c:ser>
        <c:dLbls>
          <c:showLegendKey val="0"/>
          <c:showVal val="0"/>
          <c:showCatName val="0"/>
          <c:showSerName val="0"/>
          <c:showPercent val="0"/>
          <c:showBubbleSize val="0"/>
        </c:dLbls>
        <c:gapWidth val="150"/>
        <c:axId val="76359936"/>
        <c:axId val="763825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54.23</c:v>
                </c:pt>
                <c:pt idx="1">
                  <c:v>55.2</c:v>
                </c:pt>
                <c:pt idx="2">
                  <c:v>54.74</c:v>
                </c:pt>
                <c:pt idx="3">
                  <c:v>53.78</c:v>
                </c:pt>
                <c:pt idx="4">
                  <c:v>53.24</c:v>
                </c:pt>
              </c:numCache>
            </c:numRef>
          </c:val>
          <c:smooth val="0"/>
        </c:ser>
        <c:dLbls>
          <c:showLegendKey val="0"/>
          <c:showVal val="0"/>
          <c:showCatName val="0"/>
          <c:showSerName val="0"/>
          <c:showPercent val="0"/>
          <c:showBubbleSize val="0"/>
        </c:dLbls>
        <c:marker val="1"/>
        <c:smooth val="0"/>
        <c:axId val="76359936"/>
        <c:axId val="76382592"/>
      </c:lineChart>
      <c:dateAx>
        <c:axId val="76359936"/>
        <c:scaling>
          <c:orientation val="minMax"/>
        </c:scaling>
        <c:delete val="1"/>
        <c:axPos val="b"/>
        <c:numFmt formatCode="ge" sourceLinked="1"/>
        <c:majorTickMark val="none"/>
        <c:minorTickMark val="none"/>
        <c:tickLblPos val="none"/>
        <c:crossAx val="76382592"/>
        <c:crosses val="autoZero"/>
        <c:auto val="1"/>
        <c:lblOffset val="100"/>
        <c:baseTimeUnit val="years"/>
      </c:dateAx>
      <c:valAx>
        <c:axId val="76382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635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データ!$CW$6:$DA$6</c:f>
              <c:numCache>
                <c:formatCode>#,##0.00;"△"#,##0.00;"-"</c:formatCode>
                <c:ptCount val="5"/>
                <c:pt idx="0">
                  <c:v>95.64</c:v>
                </c:pt>
                <c:pt idx="1">
                  <c:v>95.75</c:v>
                </c:pt>
                <c:pt idx="2">
                  <c:v>97.19</c:v>
                </c:pt>
                <c:pt idx="3">
                  <c:v>97.57</c:v>
                </c:pt>
                <c:pt idx="4">
                  <c:v>97.58</c:v>
                </c:pt>
              </c:numCache>
            </c:numRef>
          </c:val>
        </c:ser>
        <c:dLbls>
          <c:showLegendKey val="0"/>
          <c:showVal val="0"/>
          <c:showCatName val="0"/>
          <c:showSerName val="0"/>
          <c:showPercent val="0"/>
          <c:showBubbleSize val="0"/>
        </c:dLbls>
        <c:gapWidth val="150"/>
        <c:axId val="76683136"/>
        <c:axId val="76693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83.61</c:v>
                </c:pt>
                <c:pt idx="1">
                  <c:v>83.73</c:v>
                </c:pt>
                <c:pt idx="2">
                  <c:v>83.88</c:v>
                </c:pt>
                <c:pt idx="3">
                  <c:v>84.06</c:v>
                </c:pt>
                <c:pt idx="4">
                  <c:v>84.07</c:v>
                </c:pt>
              </c:numCache>
            </c:numRef>
          </c:val>
          <c:smooth val="0"/>
        </c:ser>
        <c:dLbls>
          <c:showLegendKey val="0"/>
          <c:showVal val="0"/>
          <c:showCatName val="0"/>
          <c:showSerName val="0"/>
          <c:showPercent val="0"/>
          <c:showBubbleSize val="0"/>
        </c:dLbls>
        <c:marker val="1"/>
        <c:smooth val="0"/>
        <c:axId val="76683136"/>
        <c:axId val="76693504"/>
      </c:lineChart>
      <c:dateAx>
        <c:axId val="76683136"/>
        <c:scaling>
          <c:orientation val="minMax"/>
        </c:scaling>
        <c:delete val="1"/>
        <c:axPos val="b"/>
        <c:numFmt formatCode="ge" sourceLinked="1"/>
        <c:majorTickMark val="none"/>
        <c:minorTickMark val="none"/>
        <c:tickLblPos val="none"/>
        <c:crossAx val="76693504"/>
        <c:crosses val="autoZero"/>
        <c:auto val="1"/>
        <c:lblOffset val="100"/>
        <c:baseTimeUnit val="years"/>
      </c:dateAx>
      <c:valAx>
        <c:axId val="766935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66831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データ!$X$6:$AB$6</c:f>
              <c:numCache>
                <c:formatCode>#,##0.00;"△"#,##0.00;"-"</c:formatCode>
                <c:ptCount val="5"/>
                <c:pt idx="0">
                  <c:v>68.819999999999993</c:v>
                </c:pt>
                <c:pt idx="1">
                  <c:v>73.03</c:v>
                </c:pt>
                <c:pt idx="2">
                  <c:v>75.180000000000007</c:v>
                </c:pt>
                <c:pt idx="3">
                  <c:v>77.22</c:v>
                </c:pt>
                <c:pt idx="4">
                  <c:v>70.930000000000007</c:v>
                </c:pt>
              </c:numCache>
            </c:numRef>
          </c:val>
        </c:ser>
        <c:dLbls>
          <c:showLegendKey val="0"/>
          <c:showVal val="0"/>
          <c:showCatName val="0"/>
          <c:showSerName val="0"/>
          <c:showPercent val="0"/>
          <c:showBubbleSize val="0"/>
        </c:dLbls>
        <c:gapWidth val="150"/>
        <c:axId val="75740672"/>
        <c:axId val="757425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75740672"/>
        <c:axId val="75742592"/>
      </c:lineChart>
      <c:dateAx>
        <c:axId val="75740672"/>
        <c:scaling>
          <c:orientation val="minMax"/>
        </c:scaling>
        <c:delete val="1"/>
        <c:axPos val="b"/>
        <c:numFmt formatCode="ge" sourceLinked="1"/>
        <c:majorTickMark val="none"/>
        <c:minorTickMark val="none"/>
        <c:tickLblPos val="none"/>
        <c:crossAx val="75742592"/>
        <c:crosses val="autoZero"/>
        <c:auto val="1"/>
        <c:lblOffset val="100"/>
        <c:baseTimeUnit val="years"/>
      </c:dateAx>
      <c:valAx>
        <c:axId val="75742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5740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75908224"/>
        <c:axId val="759101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75908224"/>
        <c:axId val="75910144"/>
      </c:lineChart>
      <c:dateAx>
        <c:axId val="75908224"/>
        <c:scaling>
          <c:orientation val="minMax"/>
        </c:scaling>
        <c:delete val="1"/>
        <c:axPos val="b"/>
        <c:numFmt formatCode="ge" sourceLinked="1"/>
        <c:majorTickMark val="none"/>
        <c:minorTickMark val="none"/>
        <c:tickLblPos val="none"/>
        <c:crossAx val="75910144"/>
        <c:crosses val="autoZero"/>
        <c:auto val="1"/>
        <c:lblOffset val="100"/>
        <c:baseTimeUnit val="years"/>
      </c:dateAx>
      <c:valAx>
        <c:axId val="759101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59082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76088064"/>
        <c:axId val="760899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76088064"/>
        <c:axId val="76089984"/>
      </c:lineChart>
      <c:dateAx>
        <c:axId val="76088064"/>
        <c:scaling>
          <c:orientation val="minMax"/>
        </c:scaling>
        <c:delete val="1"/>
        <c:axPos val="b"/>
        <c:numFmt formatCode="ge" sourceLinked="1"/>
        <c:majorTickMark val="none"/>
        <c:minorTickMark val="none"/>
        <c:tickLblPos val="none"/>
        <c:crossAx val="76089984"/>
        <c:crosses val="autoZero"/>
        <c:auto val="1"/>
        <c:lblOffset val="100"/>
        <c:baseTimeUnit val="years"/>
      </c:dateAx>
      <c:valAx>
        <c:axId val="760899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60880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76133120"/>
        <c:axId val="761350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76133120"/>
        <c:axId val="76135040"/>
      </c:lineChart>
      <c:dateAx>
        <c:axId val="76133120"/>
        <c:scaling>
          <c:orientation val="minMax"/>
        </c:scaling>
        <c:delete val="1"/>
        <c:axPos val="b"/>
        <c:numFmt formatCode="ge" sourceLinked="1"/>
        <c:majorTickMark val="none"/>
        <c:minorTickMark val="none"/>
        <c:tickLblPos val="none"/>
        <c:crossAx val="76135040"/>
        <c:crosses val="autoZero"/>
        <c:auto val="1"/>
        <c:lblOffset val="100"/>
        <c:baseTimeUnit val="years"/>
      </c:dateAx>
      <c:valAx>
        <c:axId val="761350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61331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76177792"/>
        <c:axId val="761797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76177792"/>
        <c:axId val="76179712"/>
      </c:lineChart>
      <c:dateAx>
        <c:axId val="76177792"/>
        <c:scaling>
          <c:orientation val="minMax"/>
        </c:scaling>
        <c:delete val="1"/>
        <c:axPos val="b"/>
        <c:numFmt formatCode="ge" sourceLinked="1"/>
        <c:majorTickMark val="none"/>
        <c:minorTickMark val="none"/>
        <c:tickLblPos val="none"/>
        <c:crossAx val="76179712"/>
        <c:crosses val="autoZero"/>
        <c:auto val="1"/>
        <c:lblOffset val="100"/>
        <c:baseTimeUnit val="years"/>
      </c:dateAx>
      <c:valAx>
        <c:axId val="76179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61777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データ!$BE$6:$BI$6</c:f>
              <c:numCache>
                <c:formatCode>#,##0.00;"△"#,##0.00;"-"</c:formatCode>
                <c:ptCount val="5"/>
                <c:pt idx="0">
                  <c:v>319.32</c:v>
                </c:pt>
                <c:pt idx="1">
                  <c:v>307.87</c:v>
                </c:pt>
                <c:pt idx="2">
                  <c:v>454.16</c:v>
                </c:pt>
                <c:pt idx="3">
                  <c:v>930.76</c:v>
                </c:pt>
                <c:pt idx="4">
                  <c:v>915.37</c:v>
                </c:pt>
              </c:numCache>
            </c:numRef>
          </c:val>
        </c:ser>
        <c:dLbls>
          <c:showLegendKey val="0"/>
          <c:showVal val="0"/>
          <c:showCatName val="0"/>
          <c:showSerName val="0"/>
          <c:showPercent val="0"/>
          <c:showBubbleSize val="0"/>
        </c:dLbls>
        <c:gapWidth val="150"/>
        <c:axId val="76188672"/>
        <c:axId val="762080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1267.26</c:v>
                </c:pt>
                <c:pt idx="1">
                  <c:v>1239.2</c:v>
                </c:pt>
                <c:pt idx="2">
                  <c:v>1197.82</c:v>
                </c:pt>
                <c:pt idx="3">
                  <c:v>1126.77</c:v>
                </c:pt>
                <c:pt idx="4">
                  <c:v>1044.8</c:v>
                </c:pt>
              </c:numCache>
            </c:numRef>
          </c:val>
          <c:smooth val="0"/>
        </c:ser>
        <c:dLbls>
          <c:showLegendKey val="0"/>
          <c:showVal val="0"/>
          <c:showCatName val="0"/>
          <c:showSerName val="0"/>
          <c:showPercent val="0"/>
          <c:showBubbleSize val="0"/>
        </c:dLbls>
        <c:marker val="1"/>
        <c:smooth val="0"/>
        <c:axId val="76188672"/>
        <c:axId val="76208000"/>
      </c:lineChart>
      <c:dateAx>
        <c:axId val="76188672"/>
        <c:scaling>
          <c:orientation val="minMax"/>
        </c:scaling>
        <c:delete val="1"/>
        <c:axPos val="b"/>
        <c:numFmt formatCode="ge" sourceLinked="1"/>
        <c:majorTickMark val="none"/>
        <c:minorTickMark val="none"/>
        <c:tickLblPos val="none"/>
        <c:crossAx val="76208000"/>
        <c:crosses val="autoZero"/>
        <c:auto val="1"/>
        <c:lblOffset val="100"/>
        <c:baseTimeUnit val="years"/>
      </c:dateAx>
      <c:valAx>
        <c:axId val="762080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618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データ!$BP$6:$BT$6</c:f>
              <c:numCache>
                <c:formatCode>#,##0.00;"△"#,##0.00;"-"</c:formatCode>
                <c:ptCount val="5"/>
                <c:pt idx="0">
                  <c:v>83.32</c:v>
                </c:pt>
                <c:pt idx="1">
                  <c:v>87.66</c:v>
                </c:pt>
                <c:pt idx="2">
                  <c:v>89.64</c:v>
                </c:pt>
                <c:pt idx="3">
                  <c:v>86.07</c:v>
                </c:pt>
                <c:pt idx="4">
                  <c:v>72.67</c:v>
                </c:pt>
              </c:numCache>
            </c:numRef>
          </c:val>
        </c:ser>
        <c:dLbls>
          <c:showLegendKey val="0"/>
          <c:showVal val="0"/>
          <c:showCatName val="0"/>
          <c:showSerName val="0"/>
          <c:showPercent val="0"/>
          <c:showBubbleSize val="0"/>
        </c:dLbls>
        <c:gapWidth val="150"/>
        <c:axId val="76254592"/>
        <c:axId val="762567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53.42</c:v>
                </c:pt>
                <c:pt idx="1">
                  <c:v>51.56</c:v>
                </c:pt>
                <c:pt idx="2">
                  <c:v>51.03</c:v>
                </c:pt>
                <c:pt idx="3">
                  <c:v>50.9</c:v>
                </c:pt>
                <c:pt idx="4">
                  <c:v>50.82</c:v>
                </c:pt>
              </c:numCache>
            </c:numRef>
          </c:val>
          <c:smooth val="0"/>
        </c:ser>
        <c:dLbls>
          <c:showLegendKey val="0"/>
          <c:showVal val="0"/>
          <c:showCatName val="0"/>
          <c:showSerName val="0"/>
          <c:showPercent val="0"/>
          <c:showBubbleSize val="0"/>
        </c:dLbls>
        <c:marker val="1"/>
        <c:smooth val="0"/>
        <c:axId val="76254592"/>
        <c:axId val="76256768"/>
      </c:lineChart>
      <c:dateAx>
        <c:axId val="76254592"/>
        <c:scaling>
          <c:orientation val="minMax"/>
        </c:scaling>
        <c:delete val="1"/>
        <c:axPos val="b"/>
        <c:numFmt formatCode="ge" sourceLinked="1"/>
        <c:majorTickMark val="none"/>
        <c:minorTickMark val="none"/>
        <c:tickLblPos val="none"/>
        <c:crossAx val="76256768"/>
        <c:crosses val="autoZero"/>
        <c:auto val="1"/>
        <c:lblOffset val="100"/>
        <c:baseTimeUnit val="years"/>
      </c:dateAx>
      <c:valAx>
        <c:axId val="762567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6254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データ!$CA$6:$CE$6</c:f>
              <c:numCache>
                <c:formatCode>#,##0.00;"△"#,##0.00;"-"</c:formatCode>
                <c:ptCount val="5"/>
                <c:pt idx="0">
                  <c:v>173.49</c:v>
                </c:pt>
                <c:pt idx="1">
                  <c:v>173.68</c:v>
                </c:pt>
                <c:pt idx="2">
                  <c:v>167.79</c:v>
                </c:pt>
                <c:pt idx="3">
                  <c:v>179.65</c:v>
                </c:pt>
                <c:pt idx="4">
                  <c:v>221.04</c:v>
                </c:pt>
              </c:numCache>
            </c:numRef>
          </c:val>
        </c:ser>
        <c:dLbls>
          <c:showLegendKey val="0"/>
          <c:showVal val="0"/>
          <c:showCatName val="0"/>
          <c:showSerName val="0"/>
          <c:showPercent val="0"/>
          <c:showBubbleSize val="0"/>
        </c:dLbls>
        <c:gapWidth val="150"/>
        <c:axId val="76282496"/>
        <c:axId val="7635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269.12</c:v>
                </c:pt>
                <c:pt idx="1">
                  <c:v>283.26</c:v>
                </c:pt>
                <c:pt idx="2">
                  <c:v>289.60000000000002</c:v>
                </c:pt>
                <c:pt idx="3">
                  <c:v>293.27</c:v>
                </c:pt>
                <c:pt idx="4">
                  <c:v>300.52</c:v>
                </c:pt>
              </c:numCache>
            </c:numRef>
          </c:val>
          <c:smooth val="0"/>
        </c:ser>
        <c:dLbls>
          <c:showLegendKey val="0"/>
          <c:showVal val="0"/>
          <c:showCatName val="0"/>
          <c:showSerName val="0"/>
          <c:showPercent val="0"/>
          <c:showBubbleSize val="0"/>
        </c:dLbls>
        <c:marker val="1"/>
        <c:smooth val="0"/>
        <c:axId val="76282496"/>
        <c:axId val="76350208"/>
      </c:lineChart>
      <c:dateAx>
        <c:axId val="76282496"/>
        <c:scaling>
          <c:orientation val="minMax"/>
        </c:scaling>
        <c:delete val="1"/>
        <c:axPos val="b"/>
        <c:numFmt formatCode="ge" sourceLinked="1"/>
        <c:majorTickMark val="none"/>
        <c:minorTickMark val="none"/>
        <c:tickLblPos val="none"/>
        <c:crossAx val="76350208"/>
        <c:crosses val="autoZero"/>
        <c:auto val="1"/>
        <c:lblOffset val="100"/>
        <c:baseTimeUnit val="years"/>
      </c:dateAx>
      <c:valAx>
        <c:axId val="7635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62824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【992.47】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【83.79】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【53.32】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【295.10】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【51.49】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J7" zoomScaleNormal="100" workbookViewId="0">
      <selection activeCell="BL16" sqref="BL16:BZ44"/>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兵庫県　多可町</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c r="A8" s="2"/>
      <c r="B8" s="46" t="str">
        <f>データ!I6</f>
        <v>法非適用</v>
      </c>
      <c r="C8" s="46"/>
      <c r="D8" s="46"/>
      <c r="E8" s="46"/>
      <c r="F8" s="46"/>
      <c r="G8" s="46"/>
      <c r="H8" s="46"/>
      <c r="I8" s="46" t="str">
        <f>データ!J6</f>
        <v>下水道事業</v>
      </c>
      <c r="J8" s="46"/>
      <c r="K8" s="46"/>
      <c r="L8" s="46"/>
      <c r="M8" s="46"/>
      <c r="N8" s="46"/>
      <c r="O8" s="46"/>
      <c r="P8" s="46" t="str">
        <f>データ!K6</f>
        <v>農業集落排水</v>
      </c>
      <c r="Q8" s="46"/>
      <c r="R8" s="46"/>
      <c r="S8" s="46"/>
      <c r="T8" s="46"/>
      <c r="U8" s="46"/>
      <c r="V8" s="46"/>
      <c r="W8" s="46" t="str">
        <f>データ!L6</f>
        <v>F2</v>
      </c>
      <c r="X8" s="46"/>
      <c r="Y8" s="46"/>
      <c r="Z8" s="46"/>
      <c r="AA8" s="46"/>
      <c r="AB8" s="46"/>
      <c r="AC8" s="46"/>
      <c r="AD8" s="3"/>
      <c r="AE8" s="3"/>
      <c r="AF8" s="3"/>
      <c r="AG8" s="3"/>
      <c r="AH8" s="3"/>
      <c r="AI8" s="3"/>
      <c r="AJ8" s="3"/>
      <c r="AK8" s="3"/>
      <c r="AL8" s="47">
        <f>データ!R6</f>
        <v>22428</v>
      </c>
      <c r="AM8" s="47"/>
      <c r="AN8" s="47"/>
      <c r="AO8" s="47"/>
      <c r="AP8" s="47"/>
      <c r="AQ8" s="47"/>
      <c r="AR8" s="47"/>
      <c r="AS8" s="47"/>
      <c r="AT8" s="43">
        <f>データ!S6</f>
        <v>185.19</v>
      </c>
      <c r="AU8" s="43"/>
      <c r="AV8" s="43"/>
      <c r="AW8" s="43"/>
      <c r="AX8" s="43"/>
      <c r="AY8" s="43"/>
      <c r="AZ8" s="43"/>
      <c r="BA8" s="43"/>
      <c r="BB8" s="43">
        <f>データ!T6</f>
        <v>121.11</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c r="A10" s="2"/>
      <c r="B10" s="43" t="str">
        <f>データ!M6</f>
        <v>-</v>
      </c>
      <c r="C10" s="43"/>
      <c r="D10" s="43"/>
      <c r="E10" s="43"/>
      <c r="F10" s="43"/>
      <c r="G10" s="43"/>
      <c r="H10" s="43"/>
      <c r="I10" s="43" t="str">
        <f>データ!N6</f>
        <v>該当数値なし</v>
      </c>
      <c r="J10" s="43"/>
      <c r="K10" s="43"/>
      <c r="L10" s="43"/>
      <c r="M10" s="43"/>
      <c r="N10" s="43"/>
      <c r="O10" s="43"/>
      <c r="P10" s="43">
        <f>データ!O6</f>
        <v>30.23</v>
      </c>
      <c r="Q10" s="43"/>
      <c r="R10" s="43"/>
      <c r="S10" s="43"/>
      <c r="T10" s="43"/>
      <c r="U10" s="43"/>
      <c r="V10" s="43"/>
      <c r="W10" s="43">
        <f>データ!P6</f>
        <v>81.84</v>
      </c>
      <c r="X10" s="43"/>
      <c r="Y10" s="43"/>
      <c r="Z10" s="43"/>
      <c r="AA10" s="43"/>
      <c r="AB10" s="43"/>
      <c r="AC10" s="43"/>
      <c r="AD10" s="47">
        <f>データ!Q6</f>
        <v>3726</v>
      </c>
      <c r="AE10" s="47"/>
      <c r="AF10" s="47"/>
      <c r="AG10" s="47"/>
      <c r="AH10" s="47"/>
      <c r="AI10" s="47"/>
      <c r="AJ10" s="47"/>
      <c r="AK10" s="2"/>
      <c r="AL10" s="47">
        <f>データ!U6</f>
        <v>6726</v>
      </c>
      <c r="AM10" s="47"/>
      <c r="AN10" s="47"/>
      <c r="AO10" s="47"/>
      <c r="AP10" s="47"/>
      <c r="AQ10" s="47"/>
      <c r="AR10" s="47"/>
      <c r="AS10" s="47"/>
      <c r="AT10" s="43">
        <f>データ!V6</f>
        <v>2.4</v>
      </c>
      <c r="AU10" s="43"/>
      <c r="AV10" s="43"/>
      <c r="AW10" s="43"/>
      <c r="AX10" s="43"/>
      <c r="AY10" s="43"/>
      <c r="AZ10" s="43"/>
      <c r="BA10" s="43"/>
      <c r="BB10" s="43">
        <f>データ!W6</f>
        <v>2802.5</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87" t="s">
        <v>108</v>
      </c>
      <c r="BM14" s="88"/>
      <c r="BN14" s="88"/>
      <c r="BO14" s="88"/>
      <c r="BP14" s="88"/>
      <c r="BQ14" s="88"/>
      <c r="BR14" s="88"/>
      <c r="BS14" s="88"/>
      <c r="BT14" s="88"/>
      <c r="BU14" s="88"/>
      <c r="BV14" s="88"/>
      <c r="BW14" s="88"/>
      <c r="BX14" s="88"/>
      <c r="BY14" s="88"/>
      <c r="BZ14" s="89"/>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90"/>
      <c r="BM15" s="91"/>
      <c r="BN15" s="91"/>
      <c r="BO15" s="91"/>
      <c r="BP15" s="91"/>
      <c r="BQ15" s="91"/>
      <c r="BR15" s="91"/>
      <c r="BS15" s="91"/>
      <c r="BT15" s="91"/>
      <c r="BU15" s="91"/>
      <c r="BV15" s="91"/>
      <c r="BW15" s="91"/>
      <c r="BX15" s="91"/>
      <c r="BY15" s="91"/>
      <c r="BZ15" s="92"/>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0" t="s">
        <v>106</v>
      </c>
      <c r="BM16" s="61"/>
      <c r="BN16" s="61"/>
      <c r="BO16" s="61"/>
      <c r="BP16" s="61"/>
      <c r="BQ16" s="61"/>
      <c r="BR16" s="61"/>
      <c r="BS16" s="61"/>
      <c r="BT16" s="61"/>
      <c r="BU16" s="61"/>
      <c r="BV16" s="61"/>
      <c r="BW16" s="61"/>
      <c r="BX16" s="61"/>
      <c r="BY16" s="61"/>
      <c r="BZ16" s="62"/>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0"/>
      <c r="BM17" s="61"/>
      <c r="BN17" s="61"/>
      <c r="BO17" s="61"/>
      <c r="BP17" s="61"/>
      <c r="BQ17" s="61"/>
      <c r="BR17" s="61"/>
      <c r="BS17" s="61"/>
      <c r="BT17" s="61"/>
      <c r="BU17" s="61"/>
      <c r="BV17" s="61"/>
      <c r="BW17" s="61"/>
      <c r="BX17" s="61"/>
      <c r="BY17" s="61"/>
      <c r="BZ17" s="62"/>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0"/>
      <c r="BM18" s="61"/>
      <c r="BN18" s="61"/>
      <c r="BO18" s="61"/>
      <c r="BP18" s="61"/>
      <c r="BQ18" s="61"/>
      <c r="BR18" s="61"/>
      <c r="BS18" s="61"/>
      <c r="BT18" s="61"/>
      <c r="BU18" s="61"/>
      <c r="BV18" s="61"/>
      <c r="BW18" s="61"/>
      <c r="BX18" s="61"/>
      <c r="BY18" s="61"/>
      <c r="BZ18" s="62"/>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0"/>
      <c r="BM19" s="61"/>
      <c r="BN19" s="61"/>
      <c r="BO19" s="61"/>
      <c r="BP19" s="61"/>
      <c r="BQ19" s="61"/>
      <c r="BR19" s="61"/>
      <c r="BS19" s="61"/>
      <c r="BT19" s="61"/>
      <c r="BU19" s="61"/>
      <c r="BV19" s="61"/>
      <c r="BW19" s="61"/>
      <c r="BX19" s="61"/>
      <c r="BY19" s="61"/>
      <c r="BZ19" s="62"/>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0"/>
      <c r="BM20" s="61"/>
      <c r="BN20" s="61"/>
      <c r="BO20" s="61"/>
      <c r="BP20" s="61"/>
      <c r="BQ20" s="61"/>
      <c r="BR20" s="61"/>
      <c r="BS20" s="61"/>
      <c r="BT20" s="61"/>
      <c r="BU20" s="61"/>
      <c r="BV20" s="61"/>
      <c r="BW20" s="61"/>
      <c r="BX20" s="61"/>
      <c r="BY20" s="61"/>
      <c r="BZ20" s="62"/>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0"/>
      <c r="BM21" s="61"/>
      <c r="BN21" s="61"/>
      <c r="BO21" s="61"/>
      <c r="BP21" s="61"/>
      <c r="BQ21" s="61"/>
      <c r="BR21" s="61"/>
      <c r="BS21" s="61"/>
      <c r="BT21" s="61"/>
      <c r="BU21" s="61"/>
      <c r="BV21" s="61"/>
      <c r="BW21" s="61"/>
      <c r="BX21" s="61"/>
      <c r="BY21" s="61"/>
      <c r="BZ21" s="62"/>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0"/>
      <c r="BM22" s="61"/>
      <c r="BN22" s="61"/>
      <c r="BO22" s="61"/>
      <c r="BP22" s="61"/>
      <c r="BQ22" s="61"/>
      <c r="BR22" s="61"/>
      <c r="BS22" s="61"/>
      <c r="BT22" s="61"/>
      <c r="BU22" s="61"/>
      <c r="BV22" s="61"/>
      <c r="BW22" s="61"/>
      <c r="BX22" s="61"/>
      <c r="BY22" s="61"/>
      <c r="BZ22" s="62"/>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0"/>
      <c r="BM23" s="61"/>
      <c r="BN23" s="61"/>
      <c r="BO23" s="61"/>
      <c r="BP23" s="61"/>
      <c r="BQ23" s="61"/>
      <c r="BR23" s="61"/>
      <c r="BS23" s="61"/>
      <c r="BT23" s="61"/>
      <c r="BU23" s="61"/>
      <c r="BV23" s="61"/>
      <c r="BW23" s="61"/>
      <c r="BX23" s="61"/>
      <c r="BY23" s="61"/>
      <c r="BZ23" s="62"/>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0"/>
      <c r="BM24" s="61"/>
      <c r="BN24" s="61"/>
      <c r="BO24" s="61"/>
      <c r="BP24" s="61"/>
      <c r="BQ24" s="61"/>
      <c r="BR24" s="61"/>
      <c r="BS24" s="61"/>
      <c r="BT24" s="61"/>
      <c r="BU24" s="61"/>
      <c r="BV24" s="61"/>
      <c r="BW24" s="61"/>
      <c r="BX24" s="61"/>
      <c r="BY24" s="61"/>
      <c r="BZ24" s="62"/>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0"/>
      <c r="BM25" s="61"/>
      <c r="BN25" s="61"/>
      <c r="BO25" s="61"/>
      <c r="BP25" s="61"/>
      <c r="BQ25" s="61"/>
      <c r="BR25" s="61"/>
      <c r="BS25" s="61"/>
      <c r="BT25" s="61"/>
      <c r="BU25" s="61"/>
      <c r="BV25" s="61"/>
      <c r="BW25" s="61"/>
      <c r="BX25" s="61"/>
      <c r="BY25" s="61"/>
      <c r="BZ25" s="62"/>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0"/>
      <c r="BM26" s="61"/>
      <c r="BN26" s="61"/>
      <c r="BO26" s="61"/>
      <c r="BP26" s="61"/>
      <c r="BQ26" s="61"/>
      <c r="BR26" s="61"/>
      <c r="BS26" s="61"/>
      <c r="BT26" s="61"/>
      <c r="BU26" s="61"/>
      <c r="BV26" s="61"/>
      <c r="BW26" s="61"/>
      <c r="BX26" s="61"/>
      <c r="BY26" s="61"/>
      <c r="BZ26" s="62"/>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0"/>
      <c r="BM27" s="61"/>
      <c r="BN27" s="61"/>
      <c r="BO27" s="61"/>
      <c r="BP27" s="61"/>
      <c r="BQ27" s="61"/>
      <c r="BR27" s="61"/>
      <c r="BS27" s="61"/>
      <c r="BT27" s="61"/>
      <c r="BU27" s="61"/>
      <c r="BV27" s="61"/>
      <c r="BW27" s="61"/>
      <c r="BX27" s="61"/>
      <c r="BY27" s="61"/>
      <c r="BZ27" s="62"/>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0"/>
      <c r="BM28" s="61"/>
      <c r="BN28" s="61"/>
      <c r="BO28" s="61"/>
      <c r="BP28" s="61"/>
      <c r="BQ28" s="61"/>
      <c r="BR28" s="61"/>
      <c r="BS28" s="61"/>
      <c r="BT28" s="61"/>
      <c r="BU28" s="61"/>
      <c r="BV28" s="61"/>
      <c r="BW28" s="61"/>
      <c r="BX28" s="61"/>
      <c r="BY28" s="61"/>
      <c r="BZ28" s="62"/>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0"/>
      <c r="BM29" s="61"/>
      <c r="BN29" s="61"/>
      <c r="BO29" s="61"/>
      <c r="BP29" s="61"/>
      <c r="BQ29" s="61"/>
      <c r="BR29" s="61"/>
      <c r="BS29" s="61"/>
      <c r="BT29" s="61"/>
      <c r="BU29" s="61"/>
      <c r="BV29" s="61"/>
      <c r="BW29" s="61"/>
      <c r="BX29" s="61"/>
      <c r="BY29" s="61"/>
      <c r="BZ29" s="62"/>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0"/>
      <c r="BM30" s="61"/>
      <c r="BN30" s="61"/>
      <c r="BO30" s="61"/>
      <c r="BP30" s="61"/>
      <c r="BQ30" s="61"/>
      <c r="BR30" s="61"/>
      <c r="BS30" s="61"/>
      <c r="BT30" s="61"/>
      <c r="BU30" s="61"/>
      <c r="BV30" s="61"/>
      <c r="BW30" s="61"/>
      <c r="BX30" s="61"/>
      <c r="BY30" s="61"/>
      <c r="BZ30" s="62"/>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0"/>
      <c r="BM31" s="61"/>
      <c r="BN31" s="61"/>
      <c r="BO31" s="61"/>
      <c r="BP31" s="61"/>
      <c r="BQ31" s="61"/>
      <c r="BR31" s="61"/>
      <c r="BS31" s="61"/>
      <c r="BT31" s="61"/>
      <c r="BU31" s="61"/>
      <c r="BV31" s="61"/>
      <c r="BW31" s="61"/>
      <c r="BX31" s="61"/>
      <c r="BY31" s="61"/>
      <c r="BZ31" s="62"/>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0"/>
      <c r="BM32" s="61"/>
      <c r="BN32" s="61"/>
      <c r="BO32" s="61"/>
      <c r="BP32" s="61"/>
      <c r="BQ32" s="61"/>
      <c r="BR32" s="61"/>
      <c r="BS32" s="61"/>
      <c r="BT32" s="61"/>
      <c r="BU32" s="61"/>
      <c r="BV32" s="61"/>
      <c r="BW32" s="61"/>
      <c r="BX32" s="61"/>
      <c r="BY32" s="61"/>
      <c r="BZ32" s="62"/>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0"/>
      <c r="BM33" s="61"/>
      <c r="BN33" s="61"/>
      <c r="BO33" s="61"/>
      <c r="BP33" s="61"/>
      <c r="BQ33" s="61"/>
      <c r="BR33" s="61"/>
      <c r="BS33" s="61"/>
      <c r="BT33" s="61"/>
      <c r="BU33" s="61"/>
      <c r="BV33" s="61"/>
      <c r="BW33" s="61"/>
      <c r="BX33" s="61"/>
      <c r="BY33" s="61"/>
      <c r="BZ33" s="62"/>
    </row>
    <row r="34" spans="1:78" ht="13.5" customHeight="1">
      <c r="A34" s="2"/>
      <c r="B34" s="16"/>
      <c r="C34" s="66" t="s">
        <v>25</v>
      </c>
      <c r="D34" s="66"/>
      <c r="E34" s="66"/>
      <c r="F34" s="66"/>
      <c r="G34" s="66"/>
      <c r="H34" s="66"/>
      <c r="I34" s="66"/>
      <c r="J34" s="66"/>
      <c r="K34" s="66"/>
      <c r="L34" s="66"/>
      <c r="M34" s="66"/>
      <c r="N34" s="66"/>
      <c r="O34" s="66"/>
      <c r="P34" s="66"/>
      <c r="Q34" s="19"/>
      <c r="R34" s="66" t="s">
        <v>26</v>
      </c>
      <c r="S34" s="66"/>
      <c r="T34" s="66"/>
      <c r="U34" s="66"/>
      <c r="V34" s="66"/>
      <c r="W34" s="66"/>
      <c r="X34" s="66"/>
      <c r="Y34" s="66"/>
      <c r="Z34" s="66"/>
      <c r="AA34" s="66"/>
      <c r="AB34" s="66"/>
      <c r="AC34" s="66"/>
      <c r="AD34" s="66"/>
      <c r="AE34" s="66"/>
      <c r="AF34" s="19"/>
      <c r="AG34" s="66" t="s">
        <v>27</v>
      </c>
      <c r="AH34" s="66"/>
      <c r="AI34" s="66"/>
      <c r="AJ34" s="66"/>
      <c r="AK34" s="66"/>
      <c r="AL34" s="66"/>
      <c r="AM34" s="66"/>
      <c r="AN34" s="66"/>
      <c r="AO34" s="66"/>
      <c r="AP34" s="66"/>
      <c r="AQ34" s="66"/>
      <c r="AR34" s="66"/>
      <c r="AS34" s="66"/>
      <c r="AT34" s="66"/>
      <c r="AU34" s="19"/>
      <c r="AV34" s="66" t="s">
        <v>28</v>
      </c>
      <c r="AW34" s="66"/>
      <c r="AX34" s="66"/>
      <c r="AY34" s="66"/>
      <c r="AZ34" s="66"/>
      <c r="BA34" s="66"/>
      <c r="BB34" s="66"/>
      <c r="BC34" s="66"/>
      <c r="BD34" s="66"/>
      <c r="BE34" s="66"/>
      <c r="BF34" s="66"/>
      <c r="BG34" s="66"/>
      <c r="BH34" s="66"/>
      <c r="BI34" s="66"/>
      <c r="BJ34" s="18"/>
      <c r="BK34" s="2"/>
      <c r="BL34" s="60"/>
      <c r="BM34" s="61"/>
      <c r="BN34" s="61"/>
      <c r="BO34" s="61"/>
      <c r="BP34" s="61"/>
      <c r="BQ34" s="61"/>
      <c r="BR34" s="61"/>
      <c r="BS34" s="61"/>
      <c r="BT34" s="61"/>
      <c r="BU34" s="61"/>
      <c r="BV34" s="61"/>
      <c r="BW34" s="61"/>
      <c r="BX34" s="61"/>
      <c r="BY34" s="61"/>
      <c r="BZ34" s="62"/>
    </row>
    <row r="35" spans="1:78" ht="13.5" customHeight="1">
      <c r="A35" s="2"/>
      <c r="B35" s="16"/>
      <c r="C35" s="66"/>
      <c r="D35" s="66"/>
      <c r="E35" s="66"/>
      <c r="F35" s="66"/>
      <c r="G35" s="66"/>
      <c r="H35" s="66"/>
      <c r="I35" s="66"/>
      <c r="J35" s="66"/>
      <c r="K35" s="66"/>
      <c r="L35" s="66"/>
      <c r="M35" s="66"/>
      <c r="N35" s="66"/>
      <c r="O35" s="66"/>
      <c r="P35" s="66"/>
      <c r="Q35" s="19"/>
      <c r="R35" s="66"/>
      <c r="S35" s="66"/>
      <c r="T35" s="66"/>
      <c r="U35" s="66"/>
      <c r="V35" s="66"/>
      <c r="W35" s="66"/>
      <c r="X35" s="66"/>
      <c r="Y35" s="66"/>
      <c r="Z35" s="66"/>
      <c r="AA35" s="66"/>
      <c r="AB35" s="66"/>
      <c r="AC35" s="66"/>
      <c r="AD35" s="66"/>
      <c r="AE35" s="66"/>
      <c r="AF35" s="19"/>
      <c r="AG35" s="66"/>
      <c r="AH35" s="66"/>
      <c r="AI35" s="66"/>
      <c r="AJ35" s="66"/>
      <c r="AK35" s="66"/>
      <c r="AL35" s="66"/>
      <c r="AM35" s="66"/>
      <c r="AN35" s="66"/>
      <c r="AO35" s="66"/>
      <c r="AP35" s="66"/>
      <c r="AQ35" s="66"/>
      <c r="AR35" s="66"/>
      <c r="AS35" s="66"/>
      <c r="AT35" s="66"/>
      <c r="AU35" s="19"/>
      <c r="AV35" s="66"/>
      <c r="AW35" s="66"/>
      <c r="AX35" s="66"/>
      <c r="AY35" s="66"/>
      <c r="AZ35" s="66"/>
      <c r="BA35" s="66"/>
      <c r="BB35" s="66"/>
      <c r="BC35" s="66"/>
      <c r="BD35" s="66"/>
      <c r="BE35" s="66"/>
      <c r="BF35" s="66"/>
      <c r="BG35" s="66"/>
      <c r="BH35" s="66"/>
      <c r="BI35" s="66"/>
      <c r="BJ35" s="18"/>
      <c r="BK35" s="2"/>
      <c r="BL35" s="60"/>
      <c r="BM35" s="61"/>
      <c r="BN35" s="61"/>
      <c r="BO35" s="61"/>
      <c r="BP35" s="61"/>
      <c r="BQ35" s="61"/>
      <c r="BR35" s="61"/>
      <c r="BS35" s="61"/>
      <c r="BT35" s="61"/>
      <c r="BU35" s="61"/>
      <c r="BV35" s="61"/>
      <c r="BW35" s="61"/>
      <c r="BX35" s="61"/>
      <c r="BY35" s="61"/>
      <c r="BZ35" s="62"/>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0"/>
      <c r="BM36" s="61"/>
      <c r="BN36" s="61"/>
      <c r="BO36" s="61"/>
      <c r="BP36" s="61"/>
      <c r="BQ36" s="61"/>
      <c r="BR36" s="61"/>
      <c r="BS36" s="61"/>
      <c r="BT36" s="61"/>
      <c r="BU36" s="61"/>
      <c r="BV36" s="61"/>
      <c r="BW36" s="61"/>
      <c r="BX36" s="61"/>
      <c r="BY36" s="61"/>
      <c r="BZ36" s="62"/>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0"/>
      <c r="BM37" s="61"/>
      <c r="BN37" s="61"/>
      <c r="BO37" s="61"/>
      <c r="BP37" s="61"/>
      <c r="BQ37" s="61"/>
      <c r="BR37" s="61"/>
      <c r="BS37" s="61"/>
      <c r="BT37" s="61"/>
      <c r="BU37" s="61"/>
      <c r="BV37" s="61"/>
      <c r="BW37" s="61"/>
      <c r="BX37" s="61"/>
      <c r="BY37" s="61"/>
      <c r="BZ37" s="62"/>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0"/>
      <c r="BM38" s="61"/>
      <c r="BN38" s="61"/>
      <c r="BO38" s="61"/>
      <c r="BP38" s="61"/>
      <c r="BQ38" s="61"/>
      <c r="BR38" s="61"/>
      <c r="BS38" s="61"/>
      <c r="BT38" s="61"/>
      <c r="BU38" s="61"/>
      <c r="BV38" s="61"/>
      <c r="BW38" s="61"/>
      <c r="BX38" s="61"/>
      <c r="BY38" s="61"/>
      <c r="BZ38" s="62"/>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0"/>
      <c r="BM39" s="61"/>
      <c r="BN39" s="61"/>
      <c r="BO39" s="61"/>
      <c r="BP39" s="61"/>
      <c r="BQ39" s="61"/>
      <c r="BR39" s="61"/>
      <c r="BS39" s="61"/>
      <c r="BT39" s="61"/>
      <c r="BU39" s="61"/>
      <c r="BV39" s="61"/>
      <c r="BW39" s="61"/>
      <c r="BX39" s="61"/>
      <c r="BY39" s="61"/>
      <c r="BZ39" s="62"/>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0"/>
      <c r="BM40" s="61"/>
      <c r="BN40" s="61"/>
      <c r="BO40" s="61"/>
      <c r="BP40" s="61"/>
      <c r="BQ40" s="61"/>
      <c r="BR40" s="61"/>
      <c r="BS40" s="61"/>
      <c r="BT40" s="61"/>
      <c r="BU40" s="61"/>
      <c r="BV40" s="61"/>
      <c r="BW40" s="61"/>
      <c r="BX40" s="61"/>
      <c r="BY40" s="61"/>
      <c r="BZ40" s="62"/>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0"/>
      <c r="BM41" s="61"/>
      <c r="BN41" s="61"/>
      <c r="BO41" s="61"/>
      <c r="BP41" s="61"/>
      <c r="BQ41" s="61"/>
      <c r="BR41" s="61"/>
      <c r="BS41" s="61"/>
      <c r="BT41" s="61"/>
      <c r="BU41" s="61"/>
      <c r="BV41" s="61"/>
      <c r="BW41" s="61"/>
      <c r="BX41" s="61"/>
      <c r="BY41" s="61"/>
      <c r="BZ41" s="62"/>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0"/>
      <c r="BM42" s="61"/>
      <c r="BN42" s="61"/>
      <c r="BO42" s="61"/>
      <c r="BP42" s="61"/>
      <c r="BQ42" s="61"/>
      <c r="BR42" s="61"/>
      <c r="BS42" s="61"/>
      <c r="BT42" s="61"/>
      <c r="BU42" s="61"/>
      <c r="BV42" s="61"/>
      <c r="BW42" s="61"/>
      <c r="BX42" s="61"/>
      <c r="BY42" s="61"/>
      <c r="BZ42" s="62"/>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0"/>
      <c r="BM43" s="61"/>
      <c r="BN43" s="61"/>
      <c r="BO43" s="61"/>
      <c r="BP43" s="61"/>
      <c r="BQ43" s="61"/>
      <c r="BR43" s="61"/>
      <c r="BS43" s="61"/>
      <c r="BT43" s="61"/>
      <c r="BU43" s="61"/>
      <c r="BV43" s="61"/>
      <c r="BW43" s="61"/>
      <c r="BX43" s="61"/>
      <c r="BY43" s="61"/>
      <c r="BZ43" s="62"/>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3"/>
      <c r="BM44" s="64"/>
      <c r="BN44" s="64"/>
      <c r="BO44" s="64"/>
      <c r="BP44" s="64"/>
      <c r="BQ44" s="64"/>
      <c r="BR44" s="64"/>
      <c r="BS44" s="64"/>
      <c r="BT44" s="64"/>
      <c r="BU44" s="64"/>
      <c r="BV44" s="64"/>
      <c r="BW44" s="64"/>
      <c r="BX44" s="64"/>
      <c r="BY44" s="64"/>
      <c r="BZ44" s="65"/>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7" t="s">
        <v>29</v>
      </c>
      <c r="BM45" s="68"/>
      <c r="BN45" s="68"/>
      <c r="BO45" s="68"/>
      <c r="BP45" s="68"/>
      <c r="BQ45" s="68"/>
      <c r="BR45" s="68"/>
      <c r="BS45" s="68"/>
      <c r="BT45" s="68"/>
      <c r="BU45" s="68"/>
      <c r="BV45" s="68"/>
      <c r="BW45" s="68"/>
      <c r="BX45" s="68"/>
      <c r="BY45" s="68"/>
      <c r="BZ45" s="69"/>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70"/>
      <c r="BM46" s="71"/>
      <c r="BN46" s="71"/>
      <c r="BO46" s="71"/>
      <c r="BP46" s="71"/>
      <c r="BQ46" s="71"/>
      <c r="BR46" s="71"/>
      <c r="BS46" s="71"/>
      <c r="BT46" s="71"/>
      <c r="BU46" s="71"/>
      <c r="BV46" s="71"/>
      <c r="BW46" s="71"/>
      <c r="BX46" s="71"/>
      <c r="BY46" s="71"/>
      <c r="BZ46" s="72"/>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73" t="s">
        <v>107</v>
      </c>
      <c r="BM47" s="74"/>
      <c r="BN47" s="74"/>
      <c r="BO47" s="74"/>
      <c r="BP47" s="74"/>
      <c r="BQ47" s="74"/>
      <c r="BR47" s="74"/>
      <c r="BS47" s="74"/>
      <c r="BT47" s="74"/>
      <c r="BU47" s="74"/>
      <c r="BV47" s="74"/>
      <c r="BW47" s="74"/>
      <c r="BX47" s="74"/>
      <c r="BY47" s="74"/>
      <c r="BZ47" s="75"/>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73"/>
      <c r="BM48" s="74"/>
      <c r="BN48" s="74"/>
      <c r="BO48" s="74"/>
      <c r="BP48" s="74"/>
      <c r="BQ48" s="74"/>
      <c r="BR48" s="74"/>
      <c r="BS48" s="74"/>
      <c r="BT48" s="74"/>
      <c r="BU48" s="74"/>
      <c r="BV48" s="74"/>
      <c r="BW48" s="74"/>
      <c r="BX48" s="74"/>
      <c r="BY48" s="74"/>
      <c r="BZ48" s="75"/>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73"/>
      <c r="BM49" s="74"/>
      <c r="BN49" s="74"/>
      <c r="BO49" s="74"/>
      <c r="BP49" s="74"/>
      <c r="BQ49" s="74"/>
      <c r="BR49" s="74"/>
      <c r="BS49" s="74"/>
      <c r="BT49" s="74"/>
      <c r="BU49" s="74"/>
      <c r="BV49" s="74"/>
      <c r="BW49" s="74"/>
      <c r="BX49" s="74"/>
      <c r="BY49" s="74"/>
      <c r="BZ49" s="75"/>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73"/>
      <c r="BM50" s="74"/>
      <c r="BN50" s="74"/>
      <c r="BO50" s="74"/>
      <c r="BP50" s="74"/>
      <c r="BQ50" s="74"/>
      <c r="BR50" s="74"/>
      <c r="BS50" s="74"/>
      <c r="BT50" s="74"/>
      <c r="BU50" s="74"/>
      <c r="BV50" s="74"/>
      <c r="BW50" s="74"/>
      <c r="BX50" s="74"/>
      <c r="BY50" s="74"/>
      <c r="BZ50" s="75"/>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73"/>
      <c r="BM51" s="74"/>
      <c r="BN51" s="74"/>
      <c r="BO51" s="74"/>
      <c r="BP51" s="74"/>
      <c r="BQ51" s="74"/>
      <c r="BR51" s="74"/>
      <c r="BS51" s="74"/>
      <c r="BT51" s="74"/>
      <c r="BU51" s="74"/>
      <c r="BV51" s="74"/>
      <c r="BW51" s="74"/>
      <c r="BX51" s="74"/>
      <c r="BY51" s="74"/>
      <c r="BZ51" s="75"/>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73"/>
      <c r="BM52" s="74"/>
      <c r="BN52" s="74"/>
      <c r="BO52" s="74"/>
      <c r="BP52" s="74"/>
      <c r="BQ52" s="74"/>
      <c r="BR52" s="74"/>
      <c r="BS52" s="74"/>
      <c r="BT52" s="74"/>
      <c r="BU52" s="74"/>
      <c r="BV52" s="74"/>
      <c r="BW52" s="74"/>
      <c r="BX52" s="74"/>
      <c r="BY52" s="74"/>
      <c r="BZ52" s="75"/>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73"/>
      <c r="BM53" s="74"/>
      <c r="BN53" s="74"/>
      <c r="BO53" s="74"/>
      <c r="BP53" s="74"/>
      <c r="BQ53" s="74"/>
      <c r="BR53" s="74"/>
      <c r="BS53" s="74"/>
      <c r="BT53" s="74"/>
      <c r="BU53" s="74"/>
      <c r="BV53" s="74"/>
      <c r="BW53" s="74"/>
      <c r="BX53" s="74"/>
      <c r="BY53" s="74"/>
      <c r="BZ53" s="75"/>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73"/>
      <c r="BM54" s="74"/>
      <c r="BN54" s="74"/>
      <c r="BO54" s="74"/>
      <c r="BP54" s="74"/>
      <c r="BQ54" s="74"/>
      <c r="BR54" s="74"/>
      <c r="BS54" s="74"/>
      <c r="BT54" s="74"/>
      <c r="BU54" s="74"/>
      <c r="BV54" s="74"/>
      <c r="BW54" s="74"/>
      <c r="BX54" s="74"/>
      <c r="BY54" s="74"/>
      <c r="BZ54" s="75"/>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73"/>
      <c r="BM55" s="74"/>
      <c r="BN55" s="74"/>
      <c r="BO55" s="74"/>
      <c r="BP55" s="74"/>
      <c r="BQ55" s="74"/>
      <c r="BR55" s="74"/>
      <c r="BS55" s="74"/>
      <c r="BT55" s="74"/>
      <c r="BU55" s="74"/>
      <c r="BV55" s="74"/>
      <c r="BW55" s="74"/>
      <c r="BX55" s="74"/>
      <c r="BY55" s="74"/>
      <c r="BZ55" s="75"/>
    </row>
    <row r="56" spans="1:78" ht="13.5" customHeight="1">
      <c r="A56" s="2"/>
      <c r="B56" s="16"/>
      <c r="C56" s="66" t="s">
        <v>30</v>
      </c>
      <c r="D56" s="66"/>
      <c r="E56" s="66"/>
      <c r="F56" s="66"/>
      <c r="G56" s="66"/>
      <c r="H56" s="66"/>
      <c r="I56" s="66"/>
      <c r="J56" s="66"/>
      <c r="K56" s="66"/>
      <c r="L56" s="66"/>
      <c r="M56" s="66"/>
      <c r="N56" s="66"/>
      <c r="O56" s="66"/>
      <c r="P56" s="66"/>
      <c r="Q56" s="19"/>
      <c r="R56" s="66" t="s">
        <v>31</v>
      </c>
      <c r="S56" s="66"/>
      <c r="T56" s="66"/>
      <c r="U56" s="66"/>
      <c r="V56" s="66"/>
      <c r="W56" s="66"/>
      <c r="X56" s="66"/>
      <c r="Y56" s="66"/>
      <c r="Z56" s="66"/>
      <c r="AA56" s="66"/>
      <c r="AB56" s="66"/>
      <c r="AC56" s="66"/>
      <c r="AD56" s="66"/>
      <c r="AE56" s="66"/>
      <c r="AF56" s="19"/>
      <c r="AG56" s="66" t="s">
        <v>32</v>
      </c>
      <c r="AH56" s="66"/>
      <c r="AI56" s="66"/>
      <c r="AJ56" s="66"/>
      <c r="AK56" s="66"/>
      <c r="AL56" s="66"/>
      <c r="AM56" s="66"/>
      <c r="AN56" s="66"/>
      <c r="AO56" s="66"/>
      <c r="AP56" s="66"/>
      <c r="AQ56" s="66"/>
      <c r="AR56" s="66"/>
      <c r="AS56" s="66"/>
      <c r="AT56" s="66"/>
      <c r="AU56" s="19"/>
      <c r="AV56" s="66" t="s">
        <v>33</v>
      </c>
      <c r="AW56" s="66"/>
      <c r="AX56" s="66"/>
      <c r="AY56" s="66"/>
      <c r="AZ56" s="66"/>
      <c r="BA56" s="66"/>
      <c r="BB56" s="66"/>
      <c r="BC56" s="66"/>
      <c r="BD56" s="66"/>
      <c r="BE56" s="66"/>
      <c r="BF56" s="66"/>
      <c r="BG56" s="66"/>
      <c r="BH56" s="66"/>
      <c r="BI56" s="66"/>
      <c r="BJ56" s="18"/>
      <c r="BK56" s="2"/>
      <c r="BL56" s="73"/>
      <c r="BM56" s="74"/>
      <c r="BN56" s="74"/>
      <c r="BO56" s="74"/>
      <c r="BP56" s="74"/>
      <c r="BQ56" s="74"/>
      <c r="BR56" s="74"/>
      <c r="BS56" s="74"/>
      <c r="BT56" s="74"/>
      <c r="BU56" s="74"/>
      <c r="BV56" s="74"/>
      <c r="BW56" s="74"/>
      <c r="BX56" s="74"/>
      <c r="BY56" s="74"/>
      <c r="BZ56" s="75"/>
    </row>
    <row r="57" spans="1:78" ht="13.5" customHeight="1">
      <c r="A57" s="2"/>
      <c r="B57" s="16"/>
      <c r="C57" s="66"/>
      <c r="D57" s="66"/>
      <c r="E57" s="66"/>
      <c r="F57" s="66"/>
      <c r="G57" s="66"/>
      <c r="H57" s="66"/>
      <c r="I57" s="66"/>
      <c r="J57" s="66"/>
      <c r="K57" s="66"/>
      <c r="L57" s="66"/>
      <c r="M57" s="66"/>
      <c r="N57" s="66"/>
      <c r="O57" s="66"/>
      <c r="P57" s="66"/>
      <c r="Q57" s="19"/>
      <c r="R57" s="66"/>
      <c r="S57" s="66"/>
      <c r="T57" s="66"/>
      <c r="U57" s="66"/>
      <c r="V57" s="66"/>
      <c r="W57" s="66"/>
      <c r="X57" s="66"/>
      <c r="Y57" s="66"/>
      <c r="Z57" s="66"/>
      <c r="AA57" s="66"/>
      <c r="AB57" s="66"/>
      <c r="AC57" s="66"/>
      <c r="AD57" s="66"/>
      <c r="AE57" s="66"/>
      <c r="AF57" s="19"/>
      <c r="AG57" s="66"/>
      <c r="AH57" s="66"/>
      <c r="AI57" s="66"/>
      <c r="AJ57" s="66"/>
      <c r="AK57" s="66"/>
      <c r="AL57" s="66"/>
      <c r="AM57" s="66"/>
      <c r="AN57" s="66"/>
      <c r="AO57" s="66"/>
      <c r="AP57" s="66"/>
      <c r="AQ57" s="66"/>
      <c r="AR57" s="66"/>
      <c r="AS57" s="66"/>
      <c r="AT57" s="66"/>
      <c r="AU57" s="19"/>
      <c r="AV57" s="66"/>
      <c r="AW57" s="66"/>
      <c r="AX57" s="66"/>
      <c r="AY57" s="66"/>
      <c r="AZ57" s="66"/>
      <c r="BA57" s="66"/>
      <c r="BB57" s="66"/>
      <c r="BC57" s="66"/>
      <c r="BD57" s="66"/>
      <c r="BE57" s="66"/>
      <c r="BF57" s="66"/>
      <c r="BG57" s="66"/>
      <c r="BH57" s="66"/>
      <c r="BI57" s="66"/>
      <c r="BJ57" s="18"/>
      <c r="BK57" s="2"/>
      <c r="BL57" s="73"/>
      <c r="BM57" s="74"/>
      <c r="BN57" s="74"/>
      <c r="BO57" s="74"/>
      <c r="BP57" s="74"/>
      <c r="BQ57" s="74"/>
      <c r="BR57" s="74"/>
      <c r="BS57" s="74"/>
      <c r="BT57" s="74"/>
      <c r="BU57" s="74"/>
      <c r="BV57" s="74"/>
      <c r="BW57" s="74"/>
      <c r="BX57" s="74"/>
      <c r="BY57" s="74"/>
      <c r="BZ57" s="75"/>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73"/>
      <c r="BM58" s="74"/>
      <c r="BN58" s="74"/>
      <c r="BO58" s="74"/>
      <c r="BP58" s="74"/>
      <c r="BQ58" s="74"/>
      <c r="BR58" s="74"/>
      <c r="BS58" s="74"/>
      <c r="BT58" s="74"/>
      <c r="BU58" s="74"/>
      <c r="BV58" s="74"/>
      <c r="BW58" s="74"/>
      <c r="BX58" s="74"/>
      <c r="BY58" s="74"/>
      <c r="BZ58" s="75"/>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73"/>
      <c r="BM59" s="74"/>
      <c r="BN59" s="74"/>
      <c r="BO59" s="74"/>
      <c r="BP59" s="74"/>
      <c r="BQ59" s="74"/>
      <c r="BR59" s="74"/>
      <c r="BS59" s="74"/>
      <c r="BT59" s="74"/>
      <c r="BU59" s="74"/>
      <c r="BV59" s="74"/>
      <c r="BW59" s="74"/>
      <c r="BX59" s="74"/>
      <c r="BY59" s="74"/>
      <c r="BZ59" s="75"/>
    </row>
    <row r="60" spans="1:78" ht="13.5" customHeight="1">
      <c r="A60" s="2"/>
      <c r="B60" s="57" t="s">
        <v>34</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73"/>
      <c r="BM60" s="74"/>
      <c r="BN60" s="74"/>
      <c r="BO60" s="74"/>
      <c r="BP60" s="74"/>
      <c r="BQ60" s="74"/>
      <c r="BR60" s="74"/>
      <c r="BS60" s="74"/>
      <c r="BT60" s="74"/>
      <c r="BU60" s="74"/>
      <c r="BV60" s="74"/>
      <c r="BW60" s="74"/>
      <c r="BX60" s="74"/>
      <c r="BY60" s="74"/>
      <c r="BZ60" s="75"/>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73"/>
      <c r="BM61" s="74"/>
      <c r="BN61" s="74"/>
      <c r="BO61" s="74"/>
      <c r="BP61" s="74"/>
      <c r="BQ61" s="74"/>
      <c r="BR61" s="74"/>
      <c r="BS61" s="74"/>
      <c r="BT61" s="74"/>
      <c r="BU61" s="74"/>
      <c r="BV61" s="74"/>
      <c r="BW61" s="74"/>
      <c r="BX61" s="74"/>
      <c r="BY61" s="74"/>
      <c r="BZ61" s="75"/>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73"/>
      <c r="BM62" s="74"/>
      <c r="BN62" s="74"/>
      <c r="BO62" s="74"/>
      <c r="BP62" s="74"/>
      <c r="BQ62" s="74"/>
      <c r="BR62" s="74"/>
      <c r="BS62" s="74"/>
      <c r="BT62" s="74"/>
      <c r="BU62" s="74"/>
      <c r="BV62" s="74"/>
      <c r="BW62" s="74"/>
      <c r="BX62" s="74"/>
      <c r="BY62" s="74"/>
      <c r="BZ62" s="75"/>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76"/>
      <c r="BM63" s="77"/>
      <c r="BN63" s="77"/>
      <c r="BO63" s="77"/>
      <c r="BP63" s="77"/>
      <c r="BQ63" s="77"/>
      <c r="BR63" s="77"/>
      <c r="BS63" s="77"/>
      <c r="BT63" s="77"/>
      <c r="BU63" s="77"/>
      <c r="BV63" s="77"/>
      <c r="BW63" s="77"/>
      <c r="BX63" s="77"/>
      <c r="BY63" s="77"/>
      <c r="BZ63" s="78"/>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7" t="s">
        <v>35</v>
      </c>
      <c r="BM64" s="68"/>
      <c r="BN64" s="68"/>
      <c r="BO64" s="68"/>
      <c r="BP64" s="68"/>
      <c r="BQ64" s="68"/>
      <c r="BR64" s="68"/>
      <c r="BS64" s="68"/>
      <c r="BT64" s="68"/>
      <c r="BU64" s="68"/>
      <c r="BV64" s="68"/>
      <c r="BW64" s="68"/>
      <c r="BX64" s="68"/>
      <c r="BY64" s="68"/>
      <c r="BZ64" s="69"/>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70"/>
      <c r="BM65" s="71"/>
      <c r="BN65" s="71"/>
      <c r="BO65" s="71"/>
      <c r="BP65" s="71"/>
      <c r="BQ65" s="71"/>
      <c r="BR65" s="71"/>
      <c r="BS65" s="71"/>
      <c r="BT65" s="71"/>
      <c r="BU65" s="71"/>
      <c r="BV65" s="71"/>
      <c r="BW65" s="71"/>
      <c r="BX65" s="71"/>
      <c r="BY65" s="71"/>
      <c r="BZ65" s="72"/>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73" t="s">
        <v>109</v>
      </c>
      <c r="BM66" s="74"/>
      <c r="BN66" s="74"/>
      <c r="BO66" s="74"/>
      <c r="BP66" s="74"/>
      <c r="BQ66" s="74"/>
      <c r="BR66" s="74"/>
      <c r="BS66" s="74"/>
      <c r="BT66" s="74"/>
      <c r="BU66" s="74"/>
      <c r="BV66" s="74"/>
      <c r="BW66" s="74"/>
      <c r="BX66" s="74"/>
      <c r="BY66" s="74"/>
      <c r="BZ66" s="75"/>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73"/>
      <c r="BM67" s="74"/>
      <c r="BN67" s="74"/>
      <c r="BO67" s="74"/>
      <c r="BP67" s="74"/>
      <c r="BQ67" s="74"/>
      <c r="BR67" s="74"/>
      <c r="BS67" s="74"/>
      <c r="BT67" s="74"/>
      <c r="BU67" s="74"/>
      <c r="BV67" s="74"/>
      <c r="BW67" s="74"/>
      <c r="BX67" s="74"/>
      <c r="BY67" s="74"/>
      <c r="BZ67" s="75"/>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73"/>
      <c r="BM68" s="74"/>
      <c r="BN68" s="74"/>
      <c r="BO68" s="74"/>
      <c r="BP68" s="74"/>
      <c r="BQ68" s="74"/>
      <c r="BR68" s="74"/>
      <c r="BS68" s="74"/>
      <c r="BT68" s="74"/>
      <c r="BU68" s="74"/>
      <c r="BV68" s="74"/>
      <c r="BW68" s="74"/>
      <c r="BX68" s="74"/>
      <c r="BY68" s="74"/>
      <c r="BZ68" s="75"/>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73"/>
      <c r="BM69" s="74"/>
      <c r="BN69" s="74"/>
      <c r="BO69" s="74"/>
      <c r="BP69" s="74"/>
      <c r="BQ69" s="74"/>
      <c r="BR69" s="74"/>
      <c r="BS69" s="74"/>
      <c r="BT69" s="74"/>
      <c r="BU69" s="74"/>
      <c r="BV69" s="74"/>
      <c r="BW69" s="74"/>
      <c r="BX69" s="74"/>
      <c r="BY69" s="74"/>
      <c r="BZ69" s="75"/>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73"/>
      <c r="BM70" s="74"/>
      <c r="BN70" s="74"/>
      <c r="BO70" s="74"/>
      <c r="BP70" s="74"/>
      <c r="BQ70" s="74"/>
      <c r="BR70" s="74"/>
      <c r="BS70" s="74"/>
      <c r="BT70" s="74"/>
      <c r="BU70" s="74"/>
      <c r="BV70" s="74"/>
      <c r="BW70" s="74"/>
      <c r="BX70" s="74"/>
      <c r="BY70" s="74"/>
      <c r="BZ70" s="75"/>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73"/>
      <c r="BM71" s="74"/>
      <c r="BN71" s="74"/>
      <c r="BO71" s="74"/>
      <c r="BP71" s="74"/>
      <c r="BQ71" s="74"/>
      <c r="BR71" s="74"/>
      <c r="BS71" s="74"/>
      <c r="BT71" s="74"/>
      <c r="BU71" s="74"/>
      <c r="BV71" s="74"/>
      <c r="BW71" s="74"/>
      <c r="BX71" s="74"/>
      <c r="BY71" s="74"/>
      <c r="BZ71" s="75"/>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73"/>
      <c r="BM72" s="74"/>
      <c r="BN72" s="74"/>
      <c r="BO72" s="74"/>
      <c r="BP72" s="74"/>
      <c r="BQ72" s="74"/>
      <c r="BR72" s="74"/>
      <c r="BS72" s="74"/>
      <c r="BT72" s="74"/>
      <c r="BU72" s="74"/>
      <c r="BV72" s="74"/>
      <c r="BW72" s="74"/>
      <c r="BX72" s="74"/>
      <c r="BY72" s="74"/>
      <c r="BZ72" s="75"/>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73"/>
      <c r="BM73" s="74"/>
      <c r="BN73" s="74"/>
      <c r="BO73" s="74"/>
      <c r="BP73" s="74"/>
      <c r="BQ73" s="74"/>
      <c r="BR73" s="74"/>
      <c r="BS73" s="74"/>
      <c r="BT73" s="74"/>
      <c r="BU73" s="74"/>
      <c r="BV73" s="74"/>
      <c r="BW73" s="74"/>
      <c r="BX73" s="74"/>
      <c r="BY73" s="74"/>
      <c r="BZ73" s="75"/>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73"/>
      <c r="BM74" s="74"/>
      <c r="BN74" s="74"/>
      <c r="BO74" s="74"/>
      <c r="BP74" s="74"/>
      <c r="BQ74" s="74"/>
      <c r="BR74" s="74"/>
      <c r="BS74" s="74"/>
      <c r="BT74" s="74"/>
      <c r="BU74" s="74"/>
      <c r="BV74" s="74"/>
      <c r="BW74" s="74"/>
      <c r="BX74" s="74"/>
      <c r="BY74" s="74"/>
      <c r="BZ74" s="75"/>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73"/>
      <c r="BM75" s="74"/>
      <c r="BN75" s="74"/>
      <c r="BO75" s="74"/>
      <c r="BP75" s="74"/>
      <c r="BQ75" s="74"/>
      <c r="BR75" s="74"/>
      <c r="BS75" s="74"/>
      <c r="BT75" s="74"/>
      <c r="BU75" s="74"/>
      <c r="BV75" s="74"/>
      <c r="BW75" s="74"/>
      <c r="BX75" s="74"/>
      <c r="BY75" s="74"/>
      <c r="BZ75" s="75"/>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73"/>
      <c r="BM76" s="74"/>
      <c r="BN76" s="74"/>
      <c r="BO76" s="74"/>
      <c r="BP76" s="74"/>
      <c r="BQ76" s="74"/>
      <c r="BR76" s="74"/>
      <c r="BS76" s="74"/>
      <c r="BT76" s="74"/>
      <c r="BU76" s="74"/>
      <c r="BV76" s="74"/>
      <c r="BW76" s="74"/>
      <c r="BX76" s="74"/>
      <c r="BY76" s="74"/>
      <c r="BZ76" s="75"/>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73"/>
      <c r="BM77" s="74"/>
      <c r="BN77" s="74"/>
      <c r="BO77" s="74"/>
      <c r="BP77" s="74"/>
      <c r="BQ77" s="74"/>
      <c r="BR77" s="74"/>
      <c r="BS77" s="74"/>
      <c r="BT77" s="74"/>
      <c r="BU77" s="74"/>
      <c r="BV77" s="74"/>
      <c r="BW77" s="74"/>
      <c r="BX77" s="74"/>
      <c r="BY77" s="74"/>
      <c r="BZ77" s="75"/>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73"/>
      <c r="BM78" s="74"/>
      <c r="BN78" s="74"/>
      <c r="BO78" s="74"/>
      <c r="BP78" s="74"/>
      <c r="BQ78" s="74"/>
      <c r="BR78" s="74"/>
      <c r="BS78" s="74"/>
      <c r="BT78" s="74"/>
      <c r="BU78" s="74"/>
      <c r="BV78" s="74"/>
      <c r="BW78" s="74"/>
      <c r="BX78" s="74"/>
      <c r="BY78" s="74"/>
      <c r="BZ78" s="75"/>
    </row>
    <row r="79" spans="1:78" ht="13.5" customHeight="1">
      <c r="A79" s="2"/>
      <c r="B79" s="16"/>
      <c r="C79" s="66" t="s">
        <v>36</v>
      </c>
      <c r="D79" s="66"/>
      <c r="E79" s="66"/>
      <c r="F79" s="66"/>
      <c r="G79" s="66"/>
      <c r="H79" s="66"/>
      <c r="I79" s="66"/>
      <c r="J79" s="66"/>
      <c r="K79" s="66"/>
      <c r="L79" s="66"/>
      <c r="M79" s="66"/>
      <c r="N79" s="66"/>
      <c r="O79" s="66"/>
      <c r="P79" s="66"/>
      <c r="Q79" s="66"/>
      <c r="R79" s="66"/>
      <c r="S79" s="66"/>
      <c r="T79" s="66"/>
      <c r="U79" s="19"/>
      <c r="V79" s="19"/>
      <c r="W79" s="66" t="s">
        <v>37</v>
      </c>
      <c r="X79" s="66"/>
      <c r="Y79" s="66"/>
      <c r="Z79" s="66"/>
      <c r="AA79" s="66"/>
      <c r="AB79" s="66"/>
      <c r="AC79" s="66"/>
      <c r="AD79" s="66"/>
      <c r="AE79" s="66"/>
      <c r="AF79" s="66"/>
      <c r="AG79" s="66"/>
      <c r="AH79" s="66"/>
      <c r="AI79" s="66"/>
      <c r="AJ79" s="66"/>
      <c r="AK79" s="66"/>
      <c r="AL79" s="66"/>
      <c r="AM79" s="66"/>
      <c r="AN79" s="66"/>
      <c r="AO79" s="19"/>
      <c r="AP79" s="19"/>
      <c r="AQ79" s="66" t="s">
        <v>38</v>
      </c>
      <c r="AR79" s="66"/>
      <c r="AS79" s="66"/>
      <c r="AT79" s="66"/>
      <c r="AU79" s="66"/>
      <c r="AV79" s="66"/>
      <c r="AW79" s="66"/>
      <c r="AX79" s="66"/>
      <c r="AY79" s="66"/>
      <c r="AZ79" s="66"/>
      <c r="BA79" s="66"/>
      <c r="BB79" s="66"/>
      <c r="BC79" s="66"/>
      <c r="BD79" s="66"/>
      <c r="BE79" s="66"/>
      <c r="BF79" s="66"/>
      <c r="BG79" s="66"/>
      <c r="BH79" s="66"/>
      <c r="BI79" s="17"/>
      <c r="BJ79" s="18"/>
      <c r="BK79" s="2"/>
      <c r="BL79" s="73"/>
      <c r="BM79" s="74"/>
      <c r="BN79" s="74"/>
      <c r="BO79" s="74"/>
      <c r="BP79" s="74"/>
      <c r="BQ79" s="74"/>
      <c r="BR79" s="74"/>
      <c r="BS79" s="74"/>
      <c r="BT79" s="74"/>
      <c r="BU79" s="74"/>
      <c r="BV79" s="74"/>
      <c r="BW79" s="74"/>
      <c r="BX79" s="74"/>
      <c r="BY79" s="74"/>
      <c r="BZ79" s="75"/>
    </row>
    <row r="80" spans="1:78" ht="13.5" customHeight="1">
      <c r="A80" s="2"/>
      <c r="B80" s="16"/>
      <c r="C80" s="66"/>
      <c r="D80" s="66"/>
      <c r="E80" s="66"/>
      <c r="F80" s="66"/>
      <c r="G80" s="66"/>
      <c r="H80" s="66"/>
      <c r="I80" s="66"/>
      <c r="J80" s="66"/>
      <c r="K80" s="66"/>
      <c r="L80" s="66"/>
      <c r="M80" s="66"/>
      <c r="N80" s="66"/>
      <c r="O80" s="66"/>
      <c r="P80" s="66"/>
      <c r="Q80" s="66"/>
      <c r="R80" s="66"/>
      <c r="S80" s="66"/>
      <c r="T80" s="66"/>
      <c r="U80" s="19"/>
      <c r="V80" s="19"/>
      <c r="W80" s="66"/>
      <c r="X80" s="66"/>
      <c r="Y80" s="66"/>
      <c r="Z80" s="66"/>
      <c r="AA80" s="66"/>
      <c r="AB80" s="66"/>
      <c r="AC80" s="66"/>
      <c r="AD80" s="66"/>
      <c r="AE80" s="66"/>
      <c r="AF80" s="66"/>
      <c r="AG80" s="66"/>
      <c r="AH80" s="66"/>
      <c r="AI80" s="66"/>
      <c r="AJ80" s="66"/>
      <c r="AK80" s="66"/>
      <c r="AL80" s="66"/>
      <c r="AM80" s="66"/>
      <c r="AN80" s="66"/>
      <c r="AO80" s="19"/>
      <c r="AP80" s="19"/>
      <c r="AQ80" s="66"/>
      <c r="AR80" s="66"/>
      <c r="AS80" s="66"/>
      <c r="AT80" s="66"/>
      <c r="AU80" s="66"/>
      <c r="AV80" s="66"/>
      <c r="AW80" s="66"/>
      <c r="AX80" s="66"/>
      <c r="AY80" s="66"/>
      <c r="AZ80" s="66"/>
      <c r="BA80" s="66"/>
      <c r="BB80" s="66"/>
      <c r="BC80" s="66"/>
      <c r="BD80" s="66"/>
      <c r="BE80" s="66"/>
      <c r="BF80" s="66"/>
      <c r="BG80" s="66"/>
      <c r="BH80" s="66"/>
      <c r="BI80" s="17"/>
      <c r="BJ80" s="18"/>
      <c r="BK80" s="2"/>
      <c r="BL80" s="73"/>
      <c r="BM80" s="74"/>
      <c r="BN80" s="74"/>
      <c r="BO80" s="74"/>
      <c r="BP80" s="74"/>
      <c r="BQ80" s="74"/>
      <c r="BR80" s="74"/>
      <c r="BS80" s="74"/>
      <c r="BT80" s="74"/>
      <c r="BU80" s="74"/>
      <c r="BV80" s="74"/>
      <c r="BW80" s="74"/>
      <c r="BX80" s="74"/>
      <c r="BY80" s="74"/>
      <c r="BZ80" s="75"/>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73"/>
      <c r="BM81" s="74"/>
      <c r="BN81" s="74"/>
      <c r="BO81" s="74"/>
      <c r="BP81" s="74"/>
      <c r="BQ81" s="74"/>
      <c r="BR81" s="74"/>
      <c r="BS81" s="74"/>
      <c r="BT81" s="74"/>
      <c r="BU81" s="74"/>
      <c r="BV81" s="74"/>
      <c r="BW81" s="74"/>
      <c r="BX81" s="74"/>
      <c r="BY81" s="74"/>
      <c r="BZ81" s="75"/>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6"/>
      <c r="BM82" s="77"/>
      <c r="BN82" s="77"/>
      <c r="BO82" s="77"/>
      <c r="BP82" s="77"/>
      <c r="BQ82" s="77"/>
      <c r="BR82" s="77"/>
      <c r="BS82" s="77"/>
      <c r="BT82" s="77"/>
      <c r="BU82" s="77"/>
      <c r="BV82" s="77"/>
      <c r="BW82" s="77"/>
      <c r="BX82" s="77"/>
      <c r="BY82" s="77"/>
      <c r="BZ82" s="78"/>
    </row>
    <row r="83" spans="1:78">
      <c r="C83" s="2" t="s">
        <v>39</v>
      </c>
    </row>
    <row r="84" spans="1:78">
      <c r="C84" s="2" t="s">
        <v>40</v>
      </c>
    </row>
  </sheetData>
  <sheetProtection password="B501"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topLeftCell="CK1" workbookViewId="0">
      <selection activeCell="CQ7" sqref="CQ7"/>
    </sheetView>
  </sheetViews>
  <sheetFormatPr defaultRowHeight="13.5"/>
  <cols>
    <col min="2" max="143" width="11.875" customWidth="1"/>
  </cols>
  <sheetData>
    <row r="1" spans="1:144">
      <c r="A1" t="s">
        <v>41</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42</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43</v>
      </c>
      <c r="B3" s="27" t="s">
        <v>44</v>
      </c>
      <c r="C3" s="27" t="s">
        <v>45</v>
      </c>
      <c r="D3" s="27" t="s">
        <v>46</v>
      </c>
      <c r="E3" s="27" t="s">
        <v>47</v>
      </c>
      <c r="F3" s="27" t="s">
        <v>48</v>
      </c>
      <c r="G3" s="27" t="s">
        <v>49</v>
      </c>
      <c r="H3" s="80" t="s">
        <v>50</v>
      </c>
      <c r="I3" s="81"/>
      <c r="J3" s="81"/>
      <c r="K3" s="81"/>
      <c r="L3" s="81"/>
      <c r="M3" s="81"/>
      <c r="N3" s="81"/>
      <c r="O3" s="81"/>
      <c r="P3" s="81"/>
      <c r="Q3" s="81"/>
      <c r="R3" s="81"/>
      <c r="S3" s="81"/>
      <c r="T3" s="81"/>
      <c r="U3" s="81"/>
      <c r="V3" s="81"/>
      <c r="W3" s="82"/>
      <c r="X3" s="86" t="s">
        <v>51</v>
      </c>
      <c r="Y3" s="79"/>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c r="BT3" s="79"/>
      <c r="BU3" s="79"/>
      <c r="BV3" s="79"/>
      <c r="BW3" s="79"/>
      <c r="BX3" s="79"/>
      <c r="BY3" s="79"/>
      <c r="BZ3" s="79"/>
      <c r="CA3" s="79"/>
      <c r="CB3" s="79"/>
      <c r="CC3" s="79"/>
      <c r="CD3" s="79"/>
      <c r="CE3" s="79"/>
      <c r="CF3" s="79"/>
      <c r="CG3" s="79"/>
      <c r="CH3" s="79"/>
      <c r="CI3" s="79"/>
      <c r="CJ3" s="79"/>
      <c r="CK3" s="79"/>
      <c r="CL3" s="79"/>
      <c r="CM3" s="79"/>
      <c r="CN3" s="79"/>
      <c r="CO3" s="79"/>
      <c r="CP3" s="79"/>
      <c r="CQ3" s="79"/>
      <c r="CR3" s="79"/>
      <c r="CS3" s="79"/>
      <c r="CT3" s="79"/>
      <c r="CU3" s="79"/>
      <c r="CV3" s="79"/>
      <c r="CW3" s="79"/>
      <c r="CX3" s="79"/>
      <c r="CY3" s="79"/>
      <c r="CZ3" s="79"/>
      <c r="DA3" s="79"/>
      <c r="DB3" s="79"/>
      <c r="DC3" s="79"/>
      <c r="DD3" s="79"/>
      <c r="DE3" s="79"/>
      <c r="DF3" s="79"/>
      <c r="DG3" s="79"/>
      <c r="DH3" s="79" t="s">
        <v>34</v>
      </c>
      <c r="DI3" s="79"/>
      <c r="DJ3" s="79"/>
      <c r="DK3" s="79"/>
      <c r="DL3" s="79"/>
      <c r="DM3" s="79"/>
      <c r="DN3" s="79"/>
      <c r="DO3" s="79"/>
      <c r="DP3" s="79"/>
      <c r="DQ3" s="79"/>
      <c r="DR3" s="79"/>
      <c r="DS3" s="79"/>
      <c r="DT3" s="79"/>
      <c r="DU3" s="79"/>
      <c r="DV3" s="79"/>
      <c r="DW3" s="79"/>
      <c r="DX3" s="79"/>
      <c r="DY3" s="79"/>
      <c r="DZ3" s="79"/>
      <c r="EA3" s="79"/>
      <c r="EB3" s="79"/>
      <c r="EC3" s="79"/>
      <c r="ED3" s="79"/>
      <c r="EE3" s="79"/>
      <c r="EF3" s="79"/>
      <c r="EG3" s="79"/>
      <c r="EH3" s="79"/>
      <c r="EI3" s="79"/>
      <c r="EJ3" s="79"/>
      <c r="EK3" s="79"/>
      <c r="EL3" s="79"/>
      <c r="EM3" s="79"/>
      <c r="EN3" s="79"/>
    </row>
    <row r="4" spans="1:144">
      <c r="A4" s="26" t="s">
        <v>52</v>
      </c>
      <c r="B4" s="28"/>
      <c r="C4" s="28"/>
      <c r="D4" s="28"/>
      <c r="E4" s="28"/>
      <c r="F4" s="28"/>
      <c r="G4" s="28"/>
      <c r="H4" s="83"/>
      <c r="I4" s="84"/>
      <c r="J4" s="84"/>
      <c r="K4" s="84"/>
      <c r="L4" s="84"/>
      <c r="M4" s="84"/>
      <c r="N4" s="84"/>
      <c r="O4" s="84"/>
      <c r="P4" s="84"/>
      <c r="Q4" s="84"/>
      <c r="R4" s="84"/>
      <c r="S4" s="84"/>
      <c r="T4" s="84"/>
      <c r="U4" s="84"/>
      <c r="V4" s="84"/>
      <c r="W4" s="85"/>
      <c r="X4" s="79" t="s">
        <v>53</v>
      </c>
      <c r="Y4" s="79"/>
      <c r="Z4" s="79"/>
      <c r="AA4" s="79"/>
      <c r="AB4" s="79"/>
      <c r="AC4" s="79"/>
      <c r="AD4" s="79"/>
      <c r="AE4" s="79"/>
      <c r="AF4" s="79"/>
      <c r="AG4" s="79"/>
      <c r="AH4" s="79"/>
      <c r="AI4" s="79" t="s">
        <v>54</v>
      </c>
      <c r="AJ4" s="79"/>
      <c r="AK4" s="79"/>
      <c r="AL4" s="79"/>
      <c r="AM4" s="79"/>
      <c r="AN4" s="79"/>
      <c r="AO4" s="79"/>
      <c r="AP4" s="79"/>
      <c r="AQ4" s="79"/>
      <c r="AR4" s="79"/>
      <c r="AS4" s="79"/>
      <c r="AT4" s="79" t="s">
        <v>55</v>
      </c>
      <c r="AU4" s="79"/>
      <c r="AV4" s="79"/>
      <c r="AW4" s="79"/>
      <c r="AX4" s="79"/>
      <c r="AY4" s="79"/>
      <c r="AZ4" s="79"/>
      <c r="BA4" s="79"/>
      <c r="BB4" s="79"/>
      <c r="BC4" s="79"/>
      <c r="BD4" s="79"/>
      <c r="BE4" s="79" t="s">
        <v>56</v>
      </c>
      <c r="BF4" s="79"/>
      <c r="BG4" s="79"/>
      <c r="BH4" s="79"/>
      <c r="BI4" s="79"/>
      <c r="BJ4" s="79"/>
      <c r="BK4" s="79"/>
      <c r="BL4" s="79"/>
      <c r="BM4" s="79"/>
      <c r="BN4" s="79"/>
      <c r="BO4" s="79"/>
      <c r="BP4" s="79" t="s">
        <v>57</v>
      </c>
      <c r="BQ4" s="79"/>
      <c r="BR4" s="79"/>
      <c r="BS4" s="79"/>
      <c r="BT4" s="79"/>
      <c r="BU4" s="79"/>
      <c r="BV4" s="79"/>
      <c r="BW4" s="79"/>
      <c r="BX4" s="79"/>
      <c r="BY4" s="79"/>
      <c r="BZ4" s="79"/>
      <c r="CA4" s="79" t="s">
        <v>58</v>
      </c>
      <c r="CB4" s="79"/>
      <c r="CC4" s="79"/>
      <c r="CD4" s="79"/>
      <c r="CE4" s="79"/>
      <c r="CF4" s="79"/>
      <c r="CG4" s="79"/>
      <c r="CH4" s="79"/>
      <c r="CI4" s="79"/>
      <c r="CJ4" s="79"/>
      <c r="CK4" s="79"/>
      <c r="CL4" s="79" t="s">
        <v>59</v>
      </c>
      <c r="CM4" s="79"/>
      <c r="CN4" s="79"/>
      <c r="CO4" s="79"/>
      <c r="CP4" s="79"/>
      <c r="CQ4" s="79"/>
      <c r="CR4" s="79"/>
      <c r="CS4" s="79"/>
      <c r="CT4" s="79"/>
      <c r="CU4" s="79"/>
      <c r="CV4" s="79"/>
      <c r="CW4" s="79" t="s">
        <v>60</v>
      </c>
      <c r="CX4" s="79"/>
      <c r="CY4" s="79"/>
      <c r="CZ4" s="79"/>
      <c r="DA4" s="79"/>
      <c r="DB4" s="79"/>
      <c r="DC4" s="79"/>
      <c r="DD4" s="79"/>
      <c r="DE4" s="79"/>
      <c r="DF4" s="79"/>
      <c r="DG4" s="79"/>
      <c r="DH4" s="79" t="s">
        <v>61</v>
      </c>
      <c r="DI4" s="79"/>
      <c r="DJ4" s="79"/>
      <c r="DK4" s="79"/>
      <c r="DL4" s="79"/>
      <c r="DM4" s="79"/>
      <c r="DN4" s="79"/>
      <c r="DO4" s="79"/>
      <c r="DP4" s="79"/>
      <c r="DQ4" s="79"/>
      <c r="DR4" s="79"/>
      <c r="DS4" s="79" t="s">
        <v>62</v>
      </c>
      <c r="DT4" s="79"/>
      <c r="DU4" s="79"/>
      <c r="DV4" s="79"/>
      <c r="DW4" s="79"/>
      <c r="DX4" s="79"/>
      <c r="DY4" s="79"/>
      <c r="DZ4" s="79"/>
      <c r="EA4" s="79"/>
      <c r="EB4" s="79"/>
      <c r="EC4" s="79"/>
      <c r="ED4" s="79" t="s">
        <v>63</v>
      </c>
      <c r="EE4" s="79"/>
      <c r="EF4" s="79"/>
      <c r="EG4" s="79"/>
      <c r="EH4" s="79"/>
      <c r="EI4" s="79"/>
      <c r="EJ4" s="79"/>
      <c r="EK4" s="79"/>
      <c r="EL4" s="79"/>
      <c r="EM4" s="79"/>
      <c r="EN4" s="79"/>
    </row>
    <row r="5" spans="1:144">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91</v>
      </c>
      <c r="AI5" s="30" t="s">
        <v>81</v>
      </c>
      <c r="AJ5" s="30" t="s">
        <v>82</v>
      </c>
      <c r="AK5" s="30" t="s">
        <v>83</v>
      </c>
      <c r="AL5" s="30" t="s">
        <v>84</v>
      </c>
      <c r="AM5" s="30" t="s">
        <v>85</v>
      </c>
      <c r="AN5" s="30" t="s">
        <v>86</v>
      </c>
      <c r="AO5" s="30" t="s">
        <v>87</v>
      </c>
      <c r="AP5" s="30" t="s">
        <v>88</v>
      </c>
      <c r="AQ5" s="30" t="s">
        <v>89</v>
      </c>
      <c r="AR5" s="30" t="s">
        <v>90</v>
      </c>
      <c r="AS5" s="30" t="s">
        <v>92</v>
      </c>
      <c r="AT5" s="30" t="s">
        <v>81</v>
      </c>
      <c r="AU5" s="30" t="s">
        <v>82</v>
      </c>
      <c r="AV5" s="30" t="s">
        <v>83</v>
      </c>
      <c r="AW5" s="30" t="s">
        <v>84</v>
      </c>
      <c r="AX5" s="30" t="s">
        <v>85</v>
      </c>
      <c r="AY5" s="30" t="s">
        <v>86</v>
      </c>
      <c r="AZ5" s="30" t="s">
        <v>87</v>
      </c>
      <c r="BA5" s="30" t="s">
        <v>88</v>
      </c>
      <c r="BB5" s="30" t="s">
        <v>89</v>
      </c>
      <c r="BC5" s="30" t="s">
        <v>90</v>
      </c>
      <c r="BD5" s="30" t="s">
        <v>92</v>
      </c>
      <c r="BE5" s="30" t="s">
        <v>81</v>
      </c>
      <c r="BF5" s="30" t="s">
        <v>82</v>
      </c>
      <c r="BG5" s="30" t="s">
        <v>83</v>
      </c>
      <c r="BH5" s="30" t="s">
        <v>84</v>
      </c>
      <c r="BI5" s="30" t="s">
        <v>85</v>
      </c>
      <c r="BJ5" s="30" t="s">
        <v>86</v>
      </c>
      <c r="BK5" s="30" t="s">
        <v>87</v>
      </c>
      <c r="BL5" s="30" t="s">
        <v>88</v>
      </c>
      <c r="BM5" s="30" t="s">
        <v>89</v>
      </c>
      <c r="BN5" s="30" t="s">
        <v>90</v>
      </c>
      <c r="BO5" s="30" t="s">
        <v>92</v>
      </c>
      <c r="BP5" s="30" t="s">
        <v>81</v>
      </c>
      <c r="BQ5" s="30" t="s">
        <v>82</v>
      </c>
      <c r="BR5" s="30" t="s">
        <v>83</v>
      </c>
      <c r="BS5" s="30" t="s">
        <v>84</v>
      </c>
      <c r="BT5" s="30" t="s">
        <v>85</v>
      </c>
      <c r="BU5" s="30" t="s">
        <v>86</v>
      </c>
      <c r="BV5" s="30" t="s">
        <v>87</v>
      </c>
      <c r="BW5" s="30" t="s">
        <v>88</v>
      </c>
      <c r="BX5" s="30" t="s">
        <v>89</v>
      </c>
      <c r="BY5" s="30" t="s">
        <v>90</v>
      </c>
      <c r="BZ5" s="30" t="s">
        <v>92</v>
      </c>
      <c r="CA5" s="30" t="s">
        <v>81</v>
      </c>
      <c r="CB5" s="30" t="s">
        <v>82</v>
      </c>
      <c r="CC5" s="30" t="s">
        <v>83</v>
      </c>
      <c r="CD5" s="30" t="s">
        <v>84</v>
      </c>
      <c r="CE5" s="30" t="s">
        <v>85</v>
      </c>
      <c r="CF5" s="30" t="s">
        <v>86</v>
      </c>
      <c r="CG5" s="30" t="s">
        <v>87</v>
      </c>
      <c r="CH5" s="30" t="s">
        <v>88</v>
      </c>
      <c r="CI5" s="30" t="s">
        <v>89</v>
      </c>
      <c r="CJ5" s="30" t="s">
        <v>90</v>
      </c>
      <c r="CK5" s="30" t="s">
        <v>92</v>
      </c>
      <c r="CL5" s="30" t="s">
        <v>81</v>
      </c>
      <c r="CM5" s="30" t="s">
        <v>82</v>
      </c>
      <c r="CN5" s="30" t="s">
        <v>83</v>
      </c>
      <c r="CO5" s="30" t="s">
        <v>84</v>
      </c>
      <c r="CP5" s="30" t="s">
        <v>85</v>
      </c>
      <c r="CQ5" s="30" t="s">
        <v>86</v>
      </c>
      <c r="CR5" s="30" t="s">
        <v>87</v>
      </c>
      <c r="CS5" s="30" t="s">
        <v>88</v>
      </c>
      <c r="CT5" s="30" t="s">
        <v>89</v>
      </c>
      <c r="CU5" s="30" t="s">
        <v>90</v>
      </c>
      <c r="CV5" s="30" t="s">
        <v>92</v>
      </c>
      <c r="CW5" s="30" t="s">
        <v>81</v>
      </c>
      <c r="CX5" s="30" t="s">
        <v>82</v>
      </c>
      <c r="CY5" s="30" t="s">
        <v>83</v>
      </c>
      <c r="CZ5" s="30" t="s">
        <v>84</v>
      </c>
      <c r="DA5" s="30" t="s">
        <v>85</v>
      </c>
      <c r="DB5" s="30" t="s">
        <v>86</v>
      </c>
      <c r="DC5" s="30" t="s">
        <v>87</v>
      </c>
      <c r="DD5" s="30" t="s">
        <v>88</v>
      </c>
      <c r="DE5" s="30" t="s">
        <v>89</v>
      </c>
      <c r="DF5" s="30" t="s">
        <v>90</v>
      </c>
      <c r="DG5" s="30" t="s">
        <v>92</v>
      </c>
      <c r="DH5" s="30" t="s">
        <v>81</v>
      </c>
      <c r="DI5" s="30" t="s">
        <v>82</v>
      </c>
      <c r="DJ5" s="30" t="s">
        <v>83</v>
      </c>
      <c r="DK5" s="30" t="s">
        <v>84</v>
      </c>
      <c r="DL5" s="30" t="s">
        <v>85</v>
      </c>
      <c r="DM5" s="30" t="s">
        <v>86</v>
      </c>
      <c r="DN5" s="30" t="s">
        <v>87</v>
      </c>
      <c r="DO5" s="30" t="s">
        <v>88</v>
      </c>
      <c r="DP5" s="30" t="s">
        <v>89</v>
      </c>
      <c r="DQ5" s="30" t="s">
        <v>90</v>
      </c>
      <c r="DR5" s="30" t="s">
        <v>92</v>
      </c>
      <c r="DS5" s="30" t="s">
        <v>81</v>
      </c>
      <c r="DT5" s="30" t="s">
        <v>82</v>
      </c>
      <c r="DU5" s="30" t="s">
        <v>83</v>
      </c>
      <c r="DV5" s="30" t="s">
        <v>84</v>
      </c>
      <c r="DW5" s="30" t="s">
        <v>85</v>
      </c>
      <c r="DX5" s="30" t="s">
        <v>86</v>
      </c>
      <c r="DY5" s="30" t="s">
        <v>87</v>
      </c>
      <c r="DZ5" s="30" t="s">
        <v>88</v>
      </c>
      <c r="EA5" s="30" t="s">
        <v>89</v>
      </c>
      <c r="EB5" s="30" t="s">
        <v>90</v>
      </c>
      <c r="EC5" s="30" t="s">
        <v>92</v>
      </c>
      <c r="ED5" s="30" t="s">
        <v>81</v>
      </c>
      <c r="EE5" s="30" t="s">
        <v>82</v>
      </c>
      <c r="EF5" s="30" t="s">
        <v>83</v>
      </c>
      <c r="EG5" s="30" t="s">
        <v>84</v>
      </c>
      <c r="EH5" s="30" t="s">
        <v>85</v>
      </c>
      <c r="EI5" s="30" t="s">
        <v>86</v>
      </c>
      <c r="EJ5" s="30" t="s">
        <v>87</v>
      </c>
      <c r="EK5" s="30" t="s">
        <v>88</v>
      </c>
      <c r="EL5" s="30" t="s">
        <v>89</v>
      </c>
      <c r="EM5" s="30" t="s">
        <v>90</v>
      </c>
      <c r="EN5" s="30" t="s">
        <v>92</v>
      </c>
    </row>
    <row r="6" spans="1:144" s="34" customFormat="1">
      <c r="A6" s="26" t="s">
        <v>93</v>
      </c>
      <c r="B6" s="31">
        <f>B7</f>
        <v>2014</v>
      </c>
      <c r="C6" s="31">
        <f t="shared" ref="C6:W6" si="3">C7</f>
        <v>283657</v>
      </c>
      <c r="D6" s="31">
        <f t="shared" si="3"/>
        <v>47</v>
      </c>
      <c r="E6" s="31">
        <f t="shared" si="3"/>
        <v>17</v>
      </c>
      <c r="F6" s="31">
        <f t="shared" si="3"/>
        <v>5</v>
      </c>
      <c r="G6" s="31">
        <f t="shared" si="3"/>
        <v>0</v>
      </c>
      <c r="H6" s="31" t="str">
        <f t="shared" si="3"/>
        <v>兵庫県　多可町</v>
      </c>
      <c r="I6" s="31" t="str">
        <f t="shared" si="3"/>
        <v>法非適用</v>
      </c>
      <c r="J6" s="31" t="str">
        <f t="shared" si="3"/>
        <v>下水道事業</v>
      </c>
      <c r="K6" s="31" t="str">
        <f t="shared" si="3"/>
        <v>農業集落排水</v>
      </c>
      <c r="L6" s="31" t="str">
        <f t="shared" si="3"/>
        <v>F2</v>
      </c>
      <c r="M6" s="32" t="str">
        <f t="shared" si="3"/>
        <v>-</v>
      </c>
      <c r="N6" s="32" t="str">
        <f t="shared" si="3"/>
        <v>該当数値なし</v>
      </c>
      <c r="O6" s="32">
        <f t="shared" si="3"/>
        <v>30.23</v>
      </c>
      <c r="P6" s="32">
        <f t="shared" si="3"/>
        <v>81.84</v>
      </c>
      <c r="Q6" s="32">
        <f t="shared" si="3"/>
        <v>3726</v>
      </c>
      <c r="R6" s="32">
        <f t="shared" si="3"/>
        <v>22428</v>
      </c>
      <c r="S6" s="32">
        <f t="shared" si="3"/>
        <v>185.19</v>
      </c>
      <c r="T6" s="32">
        <f t="shared" si="3"/>
        <v>121.11</v>
      </c>
      <c r="U6" s="32">
        <f t="shared" si="3"/>
        <v>6726</v>
      </c>
      <c r="V6" s="32">
        <f t="shared" si="3"/>
        <v>2.4</v>
      </c>
      <c r="W6" s="32">
        <f t="shared" si="3"/>
        <v>2802.5</v>
      </c>
      <c r="X6" s="33">
        <f>IF(X7="",NA(),X7)</f>
        <v>68.819999999999993</v>
      </c>
      <c r="Y6" s="33">
        <f t="shared" ref="Y6:AG6" si="4">IF(Y7="",NA(),Y7)</f>
        <v>73.03</v>
      </c>
      <c r="Z6" s="33">
        <f t="shared" si="4"/>
        <v>75.180000000000007</v>
      </c>
      <c r="AA6" s="33">
        <f t="shared" si="4"/>
        <v>77.22</v>
      </c>
      <c r="AB6" s="33">
        <f t="shared" si="4"/>
        <v>70.930000000000007</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319.32</v>
      </c>
      <c r="BF6" s="33">
        <f t="shared" ref="BF6:BN6" si="7">IF(BF7="",NA(),BF7)</f>
        <v>307.87</v>
      </c>
      <c r="BG6" s="33">
        <f t="shared" si="7"/>
        <v>454.16</v>
      </c>
      <c r="BH6" s="33">
        <f t="shared" si="7"/>
        <v>930.76</v>
      </c>
      <c r="BI6" s="33">
        <f t="shared" si="7"/>
        <v>915.37</v>
      </c>
      <c r="BJ6" s="33">
        <f t="shared" si="7"/>
        <v>1267.26</v>
      </c>
      <c r="BK6" s="33">
        <f t="shared" si="7"/>
        <v>1239.2</v>
      </c>
      <c r="BL6" s="33">
        <f t="shared" si="7"/>
        <v>1197.82</v>
      </c>
      <c r="BM6" s="33">
        <f t="shared" si="7"/>
        <v>1126.77</v>
      </c>
      <c r="BN6" s="33">
        <f t="shared" si="7"/>
        <v>1044.8</v>
      </c>
      <c r="BO6" s="32" t="str">
        <f>IF(BO7="","",IF(BO7="-","【-】","【"&amp;SUBSTITUTE(TEXT(BO7,"#,##0.00"),"-","△")&amp;"】"))</f>
        <v>【992.47】</v>
      </c>
      <c r="BP6" s="33">
        <f>IF(BP7="",NA(),BP7)</f>
        <v>83.32</v>
      </c>
      <c r="BQ6" s="33">
        <f t="shared" ref="BQ6:BY6" si="8">IF(BQ7="",NA(),BQ7)</f>
        <v>87.66</v>
      </c>
      <c r="BR6" s="33">
        <f t="shared" si="8"/>
        <v>89.64</v>
      </c>
      <c r="BS6" s="33">
        <f t="shared" si="8"/>
        <v>86.07</v>
      </c>
      <c r="BT6" s="33">
        <f t="shared" si="8"/>
        <v>72.67</v>
      </c>
      <c r="BU6" s="33">
        <f t="shared" si="8"/>
        <v>53.42</v>
      </c>
      <c r="BV6" s="33">
        <f t="shared" si="8"/>
        <v>51.56</v>
      </c>
      <c r="BW6" s="33">
        <f t="shared" si="8"/>
        <v>51.03</v>
      </c>
      <c r="BX6" s="33">
        <f t="shared" si="8"/>
        <v>50.9</v>
      </c>
      <c r="BY6" s="33">
        <f t="shared" si="8"/>
        <v>50.82</v>
      </c>
      <c r="BZ6" s="32" t="str">
        <f>IF(BZ7="","",IF(BZ7="-","【-】","【"&amp;SUBSTITUTE(TEXT(BZ7,"#,##0.00"),"-","△")&amp;"】"))</f>
        <v>【51.49】</v>
      </c>
      <c r="CA6" s="33">
        <f>IF(CA7="",NA(),CA7)</f>
        <v>173.49</v>
      </c>
      <c r="CB6" s="33">
        <f t="shared" ref="CB6:CJ6" si="9">IF(CB7="",NA(),CB7)</f>
        <v>173.68</v>
      </c>
      <c r="CC6" s="33">
        <f t="shared" si="9"/>
        <v>167.79</v>
      </c>
      <c r="CD6" s="33">
        <f t="shared" si="9"/>
        <v>179.65</v>
      </c>
      <c r="CE6" s="33">
        <f t="shared" si="9"/>
        <v>221.04</v>
      </c>
      <c r="CF6" s="33">
        <f t="shared" si="9"/>
        <v>269.12</v>
      </c>
      <c r="CG6" s="33">
        <f t="shared" si="9"/>
        <v>283.26</v>
      </c>
      <c r="CH6" s="33">
        <f t="shared" si="9"/>
        <v>289.60000000000002</v>
      </c>
      <c r="CI6" s="33">
        <f t="shared" si="9"/>
        <v>293.27</v>
      </c>
      <c r="CJ6" s="33">
        <f t="shared" si="9"/>
        <v>300.52</v>
      </c>
      <c r="CK6" s="32" t="str">
        <f>IF(CK7="","",IF(CK7="-","【-】","【"&amp;SUBSTITUTE(TEXT(CK7,"#,##0.00"),"-","△")&amp;"】"))</f>
        <v>【295.10】</v>
      </c>
      <c r="CL6" s="33">
        <f>IF(CL7="",NA(),CL7)</f>
        <v>67.14</v>
      </c>
      <c r="CM6" s="33">
        <f t="shared" ref="CM6:CU6" si="10">IF(CM7="",NA(),CM7)</f>
        <v>61</v>
      </c>
      <c r="CN6" s="33">
        <f t="shared" si="10"/>
        <v>64.23</v>
      </c>
      <c r="CO6" s="33">
        <f t="shared" si="10"/>
        <v>62.12</v>
      </c>
      <c r="CP6" s="33">
        <f t="shared" si="10"/>
        <v>61.36</v>
      </c>
      <c r="CQ6" s="33">
        <f t="shared" si="10"/>
        <v>54.23</v>
      </c>
      <c r="CR6" s="33">
        <f t="shared" si="10"/>
        <v>55.2</v>
      </c>
      <c r="CS6" s="33">
        <f t="shared" si="10"/>
        <v>54.74</v>
      </c>
      <c r="CT6" s="33">
        <f t="shared" si="10"/>
        <v>53.78</v>
      </c>
      <c r="CU6" s="33">
        <f t="shared" si="10"/>
        <v>53.24</v>
      </c>
      <c r="CV6" s="32" t="str">
        <f>IF(CV7="","",IF(CV7="-","【-】","【"&amp;SUBSTITUTE(TEXT(CV7,"#,##0.00"),"-","△")&amp;"】"))</f>
        <v>【53.32】</v>
      </c>
      <c r="CW6" s="33">
        <f>IF(CW7="",NA(),CW7)</f>
        <v>95.64</v>
      </c>
      <c r="CX6" s="33">
        <f t="shared" ref="CX6:DF6" si="11">IF(CX7="",NA(),CX7)</f>
        <v>95.75</v>
      </c>
      <c r="CY6" s="33">
        <f t="shared" si="11"/>
        <v>97.19</v>
      </c>
      <c r="CZ6" s="33">
        <f t="shared" si="11"/>
        <v>97.57</v>
      </c>
      <c r="DA6" s="33">
        <f t="shared" si="11"/>
        <v>97.58</v>
      </c>
      <c r="DB6" s="33">
        <f t="shared" si="11"/>
        <v>83.61</v>
      </c>
      <c r="DC6" s="33">
        <f t="shared" si="11"/>
        <v>83.73</v>
      </c>
      <c r="DD6" s="33">
        <f t="shared" si="11"/>
        <v>83.88</v>
      </c>
      <c r="DE6" s="33">
        <f t="shared" si="11"/>
        <v>84.06</v>
      </c>
      <c r="DF6" s="33">
        <f t="shared" si="11"/>
        <v>84.07</v>
      </c>
      <c r="DG6" s="32" t="str">
        <f>IF(DG7="","",IF(DG7="-","【-】","【"&amp;SUBSTITUTE(TEXT(DG7,"#,##0.00"),"-","△")&amp;"】"))</f>
        <v>【83.79】</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3">
        <f t="shared" si="14"/>
        <v>0.02</v>
      </c>
      <c r="EJ6" s="33">
        <f t="shared" si="14"/>
        <v>0.03</v>
      </c>
      <c r="EK6" s="33">
        <f t="shared" si="14"/>
        <v>0.04</v>
      </c>
      <c r="EL6" s="33">
        <f t="shared" si="14"/>
        <v>0.03</v>
      </c>
      <c r="EM6" s="33">
        <f t="shared" si="14"/>
        <v>0.02</v>
      </c>
      <c r="EN6" s="32" t="str">
        <f>IF(EN7="","",IF(EN7="-","【-】","【"&amp;SUBSTITUTE(TEXT(EN7,"#,##0.00"),"-","△")&amp;"】"))</f>
        <v>【0.03】</v>
      </c>
    </row>
    <row r="7" spans="1:144" s="34" customFormat="1">
      <c r="A7" s="26"/>
      <c r="B7" s="35">
        <v>2014</v>
      </c>
      <c r="C7" s="35">
        <v>283657</v>
      </c>
      <c r="D7" s="35">
        <v>47</v>
      </c>
      <c r="E7" s="35">
        <v>17</v>
      </c>
      <c r="F7" s="35">
        <v>5</v>
      </c>
      <c r="G7" s="35">
        <v>0</v>
      </c>
      <c r="H7" s="35" t="s">
        <v>94</v>
      </c>
      <c r="I7" s="35" t="s">
        <v>95</v>
      </c>
      <c r="J7" s="35" t="s">
        <v>96</v>
      </c>
      <c r="K7" s="35" t="s">
        <v>97</v>
      </c>
      <c r="L7" s="35" t="s">
        <v>98</v>
      </c>
      <c r="M7" s="36" t="s">
        <v>99</v>
      </c>
      <c r="N7" s="36" t="s">
        <v>100</v>
      </c>
      <c r="O7" s="36">
        <v>30.23</v>
      </c>
      <c r="P7" s="36">
        <v>81.84</v>
      </c>
      <c r="Q7" s="36">
        <v>3726</v>
      </c>
      <c r="R7" s="36">
        <v>22428</v>
      </c>
      <c r="S7" s="36">
        <v>185.19</v>
      </c>
      <c r="T7" s="36">
        <v>121.11</v>
      </c>
      <c r="U7" s="36">
        <v>6726</v>
      </c>
      <c r="V7" s="36">
        <v>2.4</v>
      </c>
      <c r="W7" s="36">
        <v>2802.5</v>
      </c>
      <c r="X7" s="36">
        <v>68.819999999999993</v>
      </c>
      <c r="Y7" s="36">
        <v>73.03</v>
      </c>
      <c r="Z7" s="36">
        <v>75.180000000000007</v>
      </c>
      <c r="AA7" s="36">
        <v>77.22</v>
      </c>
      <c r="AB7" s="36">
        <v>70.930000000000007</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319.32</v>
      </c>
      <c r="BF7" s="36">
        <v>307.87</v>
      </c>
      <c r="BG7" s="36">
        <v>454.16</v>
      </c>
      <c r="BH7" s="36">
        <v>930.76</v>
      </c>
      <c r="BI7" s="36">
        <v>915.37</v>
      </c>
      <c r="BJ7" s="36">
        <v>1267.26</v>
      </c>
      <c r="BK7" s="36">
        <v>1239.2</v>
      </c>
      <c r="BL7" s="36">
        <v>1197.82</v>
      </c>
      <c r="BM7" s="36">
        <v>1126.77</v>
      </c>
      <c r="BN7" s="36">
        <v>1044.8</v>
      </c>
      <c r="BO7" s="36">
        <v>992.47</v>
      </c>
      <c r="BP7" s="36">
        <v>83.32</v>
      </c>
      <c r="BQ7" s="36">
        <v>87.66</v>
      </c>
      <c r="BR7" s="36">
        <v>89.64</v>
      </c>
      <c r="BS7" s="36">
        <v>86.07</v>
      </c>
      <c r="BT7" s="36">
        <v>72.67</v>
      </c>
      <c r="BU7" s="36">
        <v>53.42</v>
      </c>
      <c r="BV7" s="36">
        <v>51.56</v>
      </c>
      <c r="BW7" s="36">
        <v>51.03</v>
      </c>
      <c r="BX7" s="36">
        <v>50.9</v>
      </c>
      <c r="BY7" s="36">
        <v>50.82</v>
      </c>
      <c r="BZ7" s="36">
        <v>51.49</v>
      </c>
      <c r="CA7" s="36">
        <v>173.49</v>
      </c>
      <c r="CB7" s="36">
        <v>173.68</v>
      </c>
      <c r="CC7" s="36">
        <v>167.79</v>
      </c>
      <c r="CD7" s="36">
        <v>179.65</v>
      </c>
      <c r="CE7" s="36">
        <v>221.04</v>
      </c>
      <c r="CF7" s="36">
        <v>269.12</v>
      </c>
      <c r="CG7" s="36">
        <v>283.26</v>
      </c>
      <c r="CH7" s="36">
        <v>289.60000000000002</v>
      </c>
      <c r="CI7" s="36">
        <v>293.27</v>
      </c>
      <c r="CJ7" s="36">
        <v>300.52</v>
      </c>
      <c r="CK7" s="36">
        <v>295.10000000000002</v>
      </c>
      <c r="CL7" s="36">
        <v>67.14</v>
      </c>
      <c r="CM7" s="36">
        <v>61</v>
      </c>
      <c r="CN7" s="36">
        <v>64.23</v>
      </c>
      <c r="CO7" s="36">
        <v>62.12</v>
      </c>
      <c r="CP7" s="36">
        <v>61.36</v>
      </c>
      <c r="CQ7" s="36">
        <v>54.23</v>
      </c>
      <c r="CR7" s="36">
        <v>55.2</v>
      </c>
      <c r="CS7" s="36">
        <v>54.74</v>
      </c>
      <c r="CT7" s="36">
        <v>53.78</v>
      </c>
      <c r="CU7" s="36">
        <v>53.24</v>
      </c>
      <c r="CV7" s="36">
        <v>53.32</v>
      </c>
      <c r="CW7" s="36">
        <v>95.64</v>
      </c>
      <c r="CX7" s="36">
        <v>95.75</v>
      </c>
      <c r="CY7" s="36">
        <v>97.19</v>
      </c>
      <c r="CZ7" s="36">
        <v>97.57</v>
      </c>
      <c r="DA7" s="36">
        <v>97.58</v>
      </c>
      <c r="DB7" s="36">
        <v>83.61</v>
      </c>
      <c r="DC7" s="36">
        <v>83.73</v>
      </c>
      <c r="DD7" s="36">
        <v>83.88</v>
      </c>
      <c r="DE7" s="36">
        <v>84.06</v>
      </c>
      <c r="DF7" s="36">
        <v>84.07</v>
      </c>
      <c r="DG7" s="36">
        <v>83.79</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0.02</v>
      </c>
      <c r="EJ7" s="36">
        <v>0.03</v>
      </c>
      <c r="EK7" s="36">
        <v>0.04</v>
      </c>
      <c r="EL7" s="36">
        <v>0.03</v>
      </c>
      <c r="EM7" s="36">
        <v>0.02</v>
      </c>
      <c r="EN7" s="36">
        <v>0.03</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101</v>
      </c>
      <c r="C9" s="38" t="s">
        <v>102</v>
      </c>
      <c r="D9" s="38" t="s">
        <v>103</v>
      </c>
      <c r="E9" s="38" t="s">
        <v>104</v>
      </c>
      <c r="F9" s="38" t="s">
        <v>105</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44</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兵庫県</cp:lastModifiedBy>
  <cp:lastPrinted>2016-02-24T07:26:42Z</cp:lastPrinted>
  <dcterms:created xsi:type="dcterms:W3CDTF">2016-02-03T09:15:40Z</dcterms:created>
  <dcterms:modified xsi:type="dcterms:W3CDTF">2016-02-24T07:26:42Z</dcterms:modified>
</cp:coreProperties>
</file>