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<sst xmlns="http://schemas.openxmlformats.org/spreadsheetml/2006/main" count="221" uniqueCount="111">
  <si>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</si>
  <si>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</si>
  <si>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</si>
  <si>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</si>
  <si>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</si>
  <si>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</si>
  <si>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</si>
  <si>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</si>
  <si>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</si>
  <si>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</si>
  <si>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</si>
  <si>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</si>
  <si>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</si>
  <si>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</si>
  <si>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</si>
  <si>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</si>
  <si>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</si>
  <si>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</si>
  <si>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</si>
  <si>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</si>
  <si>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</si>
  <si>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</si>
  <si>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</si>
  <si>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</si>
  <si>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</si>
  <si>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</si>
  <si>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</si>
  <si>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</si>
  <si>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</si>
  <si>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</si>
  <si>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</si>
  <si>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</si>
  <si>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</si>
  <si>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</si>
  <si>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</si>
  <si>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</si>
  <si>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</si>
  <si>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</si>
  <si>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</si>
  <si>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</si>
  <si>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</si>
  <si>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</si>
  <si>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</si>
  <si>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</si>
  <si>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</si>
  <si>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</si>
  <si>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</si>
  <si>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</si>
  <si>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</si>
  <si>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</si>
  <si>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</si>
  <si>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</si>
  <si>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</si>
  <si>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</si>
  <si>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</si>
  <si>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</si>
  <si>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</si>
  <si>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</si>
  <si>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</si>
  <si>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</si>
  <si>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</si>
  <si>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</si>
  <si>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</si>
  <si>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</si>
  <si>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</si>
  <si>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</si>
  <si>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</si>
  <si>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</si>
  <si>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</si>
  <si>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</si>
  <si>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</si>
  <si>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</si>
  <si>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</si>
  <si>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</si>
  <si>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</si>
  <si>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</si>
  <si>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</si>
  <si>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</si>
  <si>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</si>
  <si>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</si>
  <si>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</si>
  <si>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</si>
  <si>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</si>
  <si>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</si>
  <si>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</si>
  <si>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</si>
  <si>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</si>
  <si>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</si>
  <si>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</si>
  <si>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</si>
  <si>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</si>
  <si>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</si>
  <si>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</si>
  <si>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</si>
  <si>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</si>
  <si>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</si>
  <si>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</si>
  <si>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</si>
  <si>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</si>
  <si>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</si>
  <si>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</si>
  <si>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</si>
  <si>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</si>
  <si>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</si>
  <si>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</si>
  <si>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</si>
  <si>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</si>
  <si>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</si>
  <si>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（収益的収支比率）収益的収支比率が７０％台後半を推移しており、使用料収入の減少が大きく影響しているため、適正な使用料収入の確保に努める。
（企業債残高対事業規模比率）類似団体平均値と比較して概ね１／２の率となっているものの、老朽化対策による施設等の更新が先送りされ、使用料収入に対する企業債残高の割合が小さくなっている。
（経費回収率）類似団体平均値と比較して高い水準であるものの100％を下回っており、汚水処理に係る費用を使用料では賄えきれず、多額の一般会計からの繰入金が投入されている。今後は、適正な使用料収入の確保及び汚水処理費用の削減に努める。
（汚水処理原価）類似団体平均値と比較して費用が低いものの、さらなる投資の効率化や維持管理費の削減、接続率の向上による有収水量を増加させる取組などの経営改善が必要である。
（施設利用率）類似団体平均値と比較して高い水準であるものの、人口の減少に伴う処理水量の減が見込まれるため、施設規模の適切な水準に向けた改善が必要となっている。
（水洗化率）類似団体平均値と比較して高い水準で推移しているが、適切な汚水処理に努めるため、今後も啓発活動等によりさらなる水洗化率の向上を目指す。</t>
    <rPh sb="9" eb="12">
      <t>シュウエキテキ</t>
    </rPh>
    <rPh sb="12" eb="14">
      <t>シュウシ</t>
    </rPh>
    <rPh sb="14" eb="16">
      <t>ヒリツ</t>
    </rPh>
    <rPh sb="20" eb="21">
      <t>ダイ</t>
    </rPh>
    <rPh sb="21" eb="23">
      <t>コウハン</t>
    </rPh>
    <rPh sb="24" eb="26">
      <t>スイイ</t>
    </rPh>
    <rPh sb="31" eb="34">
      <t>シヨウリョウ</t>
    </rPh>
    <rPh sb="34" eb="36">
      <t>シュウニュウ</t>
    </rPh>
    <rPh sb="37" eb="39">
      <t>ゲンショウ</t>
    </rPh>
    <rPh sb="52" eb="54">
      <t>テキセイ</t>
    </rPh>
    <rPh sb="55" eb="58">
      <t>シヨウリョウ</t>
    </rPh>
    <rPh sb="58" eb="60">
      <t>シュウニュウ</t>
    </rPh>
    <rPh sb="61" eb="63">
      <t>カクホ</t>
    </rPh>
    <rPh sb="64" eb="65">
      <t>ツト</t>
    </rPh>
    <rPh sb="71" eb="73">
      <t>キギョウ</t>
    </rPh>
    <rPh sb="73" eb="74">
      <t>サイ</t>
    </rPh>
    <rPh sb="74" eb="76">
      <t>ザンダカ</t>
    </rPh>
    <rPh sb="76" eb="77">
      <t>タイ</t>
    </rPh>
    <rPh sb="77" eb="79">
      <t>ジギョウ</t>
    </rPh>
    <rPh sb="79" eb="81">
      <t>キボ</t>
    </rPh>
    <rPh sb="81" eb="83">
      <t>ヒリツ</t>
    </rPh>
    <rPh sb="84" eb="86">
      <t>ルイジ</t>
    </rPh>
    <rPh sb="86" eb="88">
      <t>ダンタイ</t>
    </rPh>
    <rPh sb="88" eb="91">
      <t>ヘイキンチ</t>
    </rPh>
    <rPh sb="92" eb="94">
      <t>ヒカク</t>
    </rPh>
    <rPh sb="96" eb="97">
      <t>オオム</t>
    </rPh>
    <rPh sb="102" eb="103">
      <t>リツ</t>
    </rPh>
    <rPh sb="134" eb="137">
      <t>シヨウリョウ</t>
    </rPh>
    <rPh sb="137" eb="139">
      <t>シュウニュウ</t>
    </rPh>
    <rPh sb="140" eb="141">
      <t>タイ</t>
    </rPh>
    <rPh sb="143" eb="145">
      <t>キギョウ</t>
    </rPh>
    <rPh sb="145" eb="146">
      <t>サイ</t>
    </rPh>
    <rPh sb="146" eb="148">
      <t>ザンダカ</t>
    </rPh>
    <rPh sb="149" eb="151">
      <t>ワリアイ</t>
    </rPh>
    <rPh sb="152" eb="153">
      <t>チイ</t>
    </rPh>
    <rPh sb="164" eb="166">
      <t>ケイヒ</t>
    </rPh>
    <rPh sb="166" eb="168">
      <t>カイシュウ</t>
    </rPh>
    <rPh sb="168" eb="169">
      <t>リツ</t>
    </rPh>
    <rPh sb="182" eb="183">
      <t>タカ</t>
    </rPh>
    <rPh sb="184" eb="186">
      <t>スイジュン</t>
    </rPh>
    <rPh sb="197" eb="199">
      <t>シタマワ</t>
    </rPh>
    <rPh sb="204" eb="206">
      <t>オスイ</t>
    </rPh>
    <rPh sb="206" eb="208">
      <t>ショリ</t>
    </rPh>
    <rPh sb="209" eb="210">
      <t>カカ</t>
    </rPh>
    <rPh sb="211" eb="213">
      <t>ヒヨウ</t>
    </rPh>
    <rPh sb="214" eb="217">
      <t>シヨウリョウ</t>
    </rPh>
    <rPh sb="219" eb="220">
      <t>マカナ</t>
    </rPh>
    <rPh sb="225" eb="227">
      <t>タガク</t>
    </rPh>
    <rPh sb="228" eb="230">
      <t>イッパン</t>
    </rPh>
    <rPh sb="230" eb="232">
      <t>カイケイ</t>
    </rPh>
    <rPh sb="235" eb="237">
      <t>クリイレ</t>
    </rPh>
    <rPh sb="237" eb="238">
      <t>キン</t>
    </rPh>
    <rPh sb="239" eb="241">
      <t>トウニュウ</t>
    </rPh>
    <rPh sb="247" eb="249">
      <t>コンゴ</t>
    </rPh>
    <rPh sb="251" eb="253">
      <t>テキセイ</t>
    </rPh>
    <rPh sb="254" eb="257">
      <t>シヨウリョウ</t>
    </rPh>
    <rPh sb="257" eb="259">
      <t>シュウニュウ</t>
    </rPh>
    <rPh sb="260" eb="262">
      <t>カクホ</t>
    </rPh>
    <rPh sb="262" eb="263">
      <t>オヨ</t>
    </rPh>
    <rPh sb="264" eb="266">
      <t>オスイ</t>
    </rPh>
    <rPh sb="266" eb="268">
      <t>ショリ</t>
    </rPh>
    <rPh sb="268" eb="270">
      <t>ヒヨウ</t>
    </rPh>
    <rPh sb="271" eb="273">
      <t>サクゲン</t>
    </rPh>
    <rPh sb="274" eb="275">
      <t>ツト</t>
    </rPh>
    <rPh sb="281" eb="283">
      <t>オスイ</t>
    </rPh>
    <rPh sb="283" eb="285">
      <t>ショリ</t>
    </rPh>
    <rPh sb="285" eb="287">
      <t>ゲンカ</t>
    </rPh>
    <rPh sb="300" eb="302">
      <t>ヒヨウ</t>
    </rPh>
    <rPh sb="303" eb="304">
      <t>ヒク</t>
    </rPh>
    <rPh sb="313" eb="315">
      <t>トウシ</t>
    </rPh>
    <rPh sb="316" eb="319">
      <t>コウリツカ</t>
    </rPh>
    <rPh sb="320" eb="322">
      <t>イジ</t>
    </rPh>
    <rPh sb="322" eb="325">
      <t>カンリヒ</t>
    </rPh>
    <rPh sb="326" eb="328">
      <t>サクゲン</t>
    </rPh>
    <rPh sb="329" eb="331">
      <t>セツゾク</t>
    </rPh>
    <rPh sb="331" eb="332">
      <t>リツ</t>
    </rPh>
    <rPh sb="333" eb="335">
      <t>コウジョウ</t>
    </rPh>
    <rPh sb="338" eb="340">
      <t>ユウシュウ</t>
    </rPh>
    <rPh sb="340" eb="342">
      <t>スイリョウ</t>
    </rPh>
    <rPh sb="343" eb="345">
      <t>ゾウカ</t>
    </rPh>
    <rPh sb="348" eb="349">
      <t>ト</t>
    </rPh>
    <rPh sb="349" eb="350">
      <t>ク</t>
    </rPh>
    <rPh sb="353" eb="355">
      <t>ケイエイ</t>
    </rPh>
    <rPh sb="355" eb="357">
      <t>カイゼン</t>
    </rPh>
    <rPh sb="358" eb="360">
      <t>ヒツヨウ</t>
    </rPh>
    <rPh sb="367" eb="369">
      <t>シセツ</t>
    </rPh>
    <rPh sb="385" eb="386">
      <t>タカ</t>
    </rPh>
    <rPh sb="387" eb="389">
      <t>スイジュン</t>
    </rPh>
    <rPh sb="396" eb="398">
      <t>ジンコウ</t>
    </rPh>
    <rPh sb="399" eb="401">
      <t>ゲンショウ</t>
    </rPh>
    <rPh sb="402" eb="403">
      <t>トモナ</t>
    </rPh>
    <rPh sb="404" eb="406">
      <t>ショリ</t>
    </rPh>
    <rPh sb="406" eb="408">
      <t>スイリョウ</t>
    </rPh>
    <rPh sb="409" eb="410">
      <t>ゲン</t>
    </rPh>
    <rPh sb="411" eb="413">
      <t>ミコ</t>
    </rPh>
    <rPh sb="419" eb="421">
      <t>シセツ</t>
    </rPh>
    <rPh sb="421" eb="423">
      <t>キボ</t>
    </rPh>
    <rPh sb="427" eb="429">
      <t>スイジュン</t>
    </rPh>
    <rPh sb="430" eb="431">
      <t>ム</t>
    </rPh>
    <rPh sb="433" eb="435">
      <t>カイゼン</t>
    </rPh>
    <rPh sb="436" eb="438">
      <t>ヒツヨウ</t>
    </rPh>
    <rPh sb="448" eb="451">
      <t>スイセンカ</t>
    </rPh>
    <rPh sb="451" eb="452">
      <t>リツ</t>
    </rPh>
    <rPh sb="465" eb="466">
      <t>タカ</t>
    </rPh>
    <rPh sb="467" eb="469">
      <t>スイジュン</t>
    </rPh>
    <rPh sb="470" eb="472">
      <t>スイイ</t>
    </rPh>
    <rPh sb="492" eb="494">
      <t>コンゴ</t>
    </rPh>
    <rPh sb="495" eb="497">
      <t>ケイハツ</t>
    </rPh>
    <rPh sb="497" eb="499">
      <t>カツドウ</t>
    </rPh>
    <rPh sb="499" eb="500">
      <t>トウ</t>
    </rPh>
    <rPh sb="507" eb="510">
      <t>スイセンカ</t>
    </rPh>
    <rPh sb="510" eb="511">
      <t>リツ</t>
    </rPh>
    <rPh sb="512" eb="514">
      <t>コウジョウ</t>
    </rPh>
    <rPh sb="515" eb="517">
      <t>メザ</t>
    </rPh>
    <phoneticPr fontId="4"/>
  </si>
  <si>
    <t>　供用開始から15年以上経過し、諸設備は耐用年数を超過している。平成26年度に最も古い農業集落排水処理施設である小犬丸処理場を隣接する揖西処理場に統廃合したが、他の区域の管渠更新投資や施設の老朽化対策が必要に迫られている。
　今後は施設の機能診断調査を実施し、人口減少による使用料収入の推移を鑑みながら、投資計画等の見直しや長寿命化計画の策定に努める。</t>
    <rPh sb="1" eb="3">
      <t>キョウヨウ</t>
    </rPh>
    <rPh sb="3" eb="5">
      <t>カイシ</t>
    </rPh>
    <rPh sb="9" eb="12">
      <t>ネンイジョウ</t>
    </rPh>
    <rPh sb="12" eb="14">
      <t>ケイカ</t>
    </rPh>
    <rPh sb="16" eb="17">
      <t>ショ</t>
    </rPh>
    <rPh sb="17" eb="19">
      <t>セツビ</t>
    </rPh>
    <rPh sb="20" eb="22">
      <t>タイヨウ</t>
    </rPh>
    <rPh sb="22" eb="24">
      <t>ネンスウ</t>
    </rPh>
    <rPh sb="25" eb="27">
      <t>チョウカ</t>
    </rPh>
    <rPh sb="80" eb="81">
      <t>タ</t>
    </rPh>
    <rPh sb="82" eb="84">
      <t>クイキ</t>
    </rPh>
    <rPh sb="85" eb="87">
      <t>カンキョ</t>
    </rPh>
    <rPh sb="87" eb="89">
      <t>コウシン</t>
    </rPh>
    <rPh sb="89" eb="91">
      <t>トウシ</t>
    </rPh>
    <rPh sb="92" eb="94">
      <t>シセツ</t>
    </rPh>
    <rPh sb="95" eb="98">
      <t>ロウキュウカ</t>
    </rPh>
    <rPh sb="98" eb="100">
      <t>タイサク</t>
    </rPh>
    <rPh sb="101" eb="103">
      <t>ヒツヨウ</t>
    </rPh>
    <rPh sb="104" eb="105">
      <t>セマ</t>
    </rPh>
    <rPh sb="113" eb="115">
      <t>コンゴ</t>
    </rPh>
    <rPh sb="116" eb="118">
      <t>シセツ</t>
    </rPh>
    <rPh sb="119" eb="121">
      <t>キノウ</t>
    </rPh>
    <rPh sb="121" eb="123">
      <t>シンダン</t>
    </rPh>
    <rPh sb="123" eb="125">
      <t>チョウサ</t>
    </rPh>
    <rPh sb="126" eb="128">
      <t>ジッシ</t>
    </rPh>
    <rPh sb="130" eb="132">
      <t>ジンコウ</t>
    </rPh>
    <rPh sb="132" eb="134">
      <t>ゲンショウ</t>
    </rPh>
    <rPh sb="137" eb="140">
      <t>シヨウリョウ</t>
    </rPh>
    <rPh sb="140" eb="142">
      <t>シュウニュウ</t>
    </rPh>
    <rPh sb="143" eb="145">
      <t>スイイ</t>
    </rPh>
    <rPh sb="146" eb="147">
      <t>カンガ</t>
    </rPh>
    <rPh sb="152" eb="154">
      <t>トウシ</t>
    </rPh>
    <rPh sb="154" eb="156">
      <t>ケイカク</t>
    </rPh>
    <rPh sb="156" eb="157">
      <t>トウ</t>
    </rPh>
    <rPh sb="158" eb="160">
      <t>ミナオ</t>
    </rPh>
    <rPh sb="162" eb="163">
      <t>チョウ</t>
    </rPh>
    <rPh sb="163" eb="166">
      <t>ジュミョウカ</t>
    </rPh>
    <rPh sb="166" eb="168">
      <t>ケイカク</t>
    </rPh>
    <rPh sb="169" eb="171">
      <t>サクテイ</t>
    </rPh>
    <rPh sb="172" eb="173">
      <t>ツト</t>
    </rPh>
    <phoneticPr fontId="4"/>
  </si>
  <si>
    <t xml:space="preserve"> 　多くの項目で類似団体平均値をほぼ上回る数値であるが、現状以上の運営を目指すため、さらなる経営健全化に向けた取り組みが必要となっている。
　施設建設が同時期であるため集中的投資による更新が必要な時期に到来しているが、人口の減少等による使用料の減収を踏まえ、順次、施設の機能診断調査を実施し、投資計画等の見直しや長寿命化計画の策定などに取り組むとともに、適正な使用料の確保に努める。</t>
    <rPh sb="2" eb="3">
      <t>オオ</t>
    </rPh>
    <rPh sb="5" eb="7">
      <t>コウモク</t>
    </rPh>
    <rPh sb="8" eb="10">
      <t>ルイジ</t>
    </rPh>
    <rPh sb="10" eb="12">
      <t>ダンタイ</t>
    </rPh>
    <rPh sb="12" eb="15">
      <t>ヘイキンチ</t>
    </rPh>
    <rPh sb="18" eb="20">
      <t>ウワマワ</t>
    </rPh>
    <rPh sb="21" eb="23">
      <t>スウチ</t>
    </rPh>
    <rPh sb="28" eb="30">
      <t>ゲンジョウ</t>
    </rPh>
    <rPh sb="30" eb="32">
      <t>イジョウ</t>
    </rPh>
    <rPh sb="33" eb="35">
      <t>ウンエイ</t>
    </rPh>
    <rPh sb="36" eb="38">
      <t>メザ</t>
    </rPh>
    <rPh sb="46" eb="48">
      <t>ケイエイ</t>
    </rPh>
    <rPh sb="48" eb="51">
      <t>ケンゼンカ</t>
    </rPh>
    <rPh sb="52" eb="53">
      <t>ム</t>
    </rPh>
    <rPh sb="55" eb="56">
      <t>ト</t>
    </rPh>
    <rPh sb="57" eb="58">
      <t>ク</t>
    </rPh>
    <rPh sb="60" eb="62">
      <t>ヒツヨウ</t>
    </rPh>
    <rPh sb="71" eb="73">
      <t>シセツ</t>
    </rPh>
    <rPh sb="73" eb="75">
      <t>ケンセツ</t>
    </rPh>
    <rPh sb="76" eb="79">
      <t>ドウジキ</t>
    </rPh>
    <rPh sb="84" eb="87">
      <t>シュウチュウテキ</t>
    </rPh>
    <rPh sb="87" eb="89">
      <t>トウシ</t>
    </rPh>
    <rPh sb="92" eb="94">
      <t>コウシン</t>
    </rPh>
    <rPh sb="95" eb="97">
      <t>ヒツヨウ</t>
    </rPh>
    <rPh sb="98" eb="100">
      <t>ジキ</t>
    </rPh>
    <rPh sb="101" eb="103">
      <t>トウライ</t>
    </rPh>
    <rPh sb="114" eb="115">
      <t>トウ</t>
    </rPh>
    <rPh sb="129" eb="131">
      <t>ジュンジ</t>
    </rPh>
    <rPh sb="132" eb="134">
      <t>シセツ</t>
    </rPh>
    <rPh sb="135" eb="137">
      <t>キノウ</t>
    </rPh>
    <rPh sb="137" eb="139">
      <t>シンダン</t>
    </rPh>
    <rPh sb="139" eb="141">
      <t>チョウサ</t>
    </rPh>
    <rPh sb="142" eb="144">
      <t>ジッシ</t>
    </rPh>
    <rPh sb="146" eb="148">
      <t>トウシ</t>
    </rPh>
    <rPh sb="148" eb="150">
      <t>ケイカク</t>
    </rPh>
    <rPh sb="150" eb="151">
      <t>トウ</t>
    </rPh>
    <rPh sb="152" eb="154">
      <t>ミナオ</t>
    </rPh>
    <rPh sb="156" eb="157">
      <t>チョウ</t>
    </rPh>
    <rPh sb="157" eb="160">
      <t>ジュミョウカ</t>
    </rPh>
    <rPh sb="160" eb="162">
      <t>ケイカク</t>
    </rPh>
    <rPh sb="163" eb="165">
      <t>サクテイ</t>
    </rPh>
    <rPh sb="168" eb="169">
      <t>ト</t>
    </rPh>
    <rPh sb="170" eb="171">
      <t>ク</t>
    </rPh>
    <rPh sb="177" eb="179">
      <t>テキセイ</t>
    </rPh>
    <rPh sb="180" eb="183">
      <t>シヨウリョウ</t>
    </rPh>
    <rPh sb="184" eb="186">
      <t>カクホ</t>
    </rPh>
    <rPh sb="187" eb="18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</si>
</sst>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017024"/>
        <c:axId val="3204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2017024"/>
        <c:axId val="32043776"/>
      </c:lineChart>
      <c:dateAx>
        <c:axId val="32017024"/>
        <c:scaling>
          <c:orientation val="minMax"/>
        </c:scaling>
        <c:delete val="1"/>
        <c:axPos val="b"/>
        <c:numFmt formatCode="ge" sourceLinked="1"/>
        <c:majorTickMark val="none"/>
        <c:minorTickMark val="none"/>
        <c:tickLblPos val="none"/>
        <c:crossAx val="32043776"/>
        <c:crosses val="autoZero"/>
        <c:auto val="1"/>
        <c:lblOffset val="100"/>
        <c:baseTimeUnit val="years"/>
      </c:dateAx>
      <c:valAx>
        <c:axId val="320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170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60.76</c:v>
                </c:pt>
                <c:pt idx="1">
                  <c:v>60.76</c:v>
                </c:pt>
                <c:pt idx="2">
                  <c:v>59.54</c:v>
                </c:pt>
                <c:pt idx="3">
                  <c:v>58.43</c:v>
                </c:pt>
                <c:pt idx="4">
                  <c:v>59.39</c:v>
                </c:pt>
              </c:numCache>
            </c:numRef>
          </c:val>
        </c:ser>
        <c:dLbls>
          <c:showLegendKey val="0"/>
          <c:showVal val="0"/>
          <c:showCatName val="0"/>
          <c:showSerName val="0"/>
          <c:showPercent val="0"/>
          <c:showBubbleSize val="0"/>
        </c:dLbls>
        <c:gapWidth val="150"/>
        <c:axId val="46201856"/>
        <c:axId val="462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46201856"/>
        <c:axId val="46290048"/>
      </c:lineChart>
      <c:dateAx>
        <c:axId val="46201856"/>
        <c:scaling>
          <c:orientation val="minMax"/>
        </c:scaling>
        <c:delete val="1"/>
        <c:axPos val="b"/>
        <c:numFmt formatCode="ge" sourceLinked="1"/>
        <c:majorTickMark val="none"/>
        <c:minorTickMark val="none"/>
        <c:tickLblPos val="none"/>
        <c:crossAx val="46290048"/>
        <c:crosses val="autoZero"/>
        <c:auto val="1"/>
        <c:lblOffset val="100"/>
        <c:baseTimeUnit val="years"/>
      </c:dateAx>
      <c:valAx>
        <c:axId val="462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94.48</c:v>
                </c:pt>
                <c:pt idx="1">
                  <c:v>94.92</c:v>
                </c:pt>
                <c:pt idx="2">
                  <c:v>95.43</c:v>
                </c:pt>
                <c:pt idx="3">
                  <c:v>95.45</c:v>
                </c:pt>
                <c:pt idx="4">
                  <c:v>95.3</c:v>
                </c:pt>
              </c:numCache>
            </c:numRef>
          </c:val>
        </c:ser>
        <c:dLbls>
          <c:showLegendKey val="0"/>
          <c:showVal val="0"/>
          <c:showCatName val="0"/>
          <c:showSerName val="0"/>
          <c:showPercent val="0"/>
          <c:showBubbleSize val="0"/>
        </c:dLbls>
        <c:gapWidth val="150"/>
        <c:axId val="46307968"/>
        <c:axId val="463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46307968"/>
        <c:axId val="46310144"/>
      </c:lineChart>
      <c:dateAx>
        <c:axId val="46307968"/>
        <c:scaling>
          <c:orientation val="minMax"/>
        </c:scaling>
        <c:delete val="1"/>
        <c:axPos val="b"/>
        <c:numFmt formatCode="ge" sourceLinked="1"/>
        <c:majorTickMark val="none"/>
        <c:minorTickMark val="none"/>
        <c:tickLblPos val="none"/>
        <c:crossAx val="46310144"/>
        <c:crosses val="autoZero"/>
        <c:auto val="1"/>
        <c:lblOffset val="100"/>
        <c:baseTimeUnit val="years"/>
      </c:dateAx>
      <c:valAx>
        <c:axId val="463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64.77</c:v>
                </c:pt>
                <c:pt idx="1">
                  <c:v>77.47</c:v>
                </c:pt>
                <c:pt idx="2">
                  <c:v>77.06</c:v>
                </c:pt>
                <c:pt idx="3">
                  <c:v>77.06</c:v>
                </c:pt>
                <c:pt idx="4">
                  <c:v>76.67</c:v>
                </c:pt>
              </c:numCache>
            </c:numRef>
          </c:val>
        </c:ser>
        <c:dLbls>
          <c:showLegendKey val="0"/>
          <c:showVal val="0"/>
          <c:showCatName val="0"/>
          <c:showSerName val="0"/>
          <c:showPercent val="0"/>
          <c:showBubbleSize val="0"/>
        </c:dLbls>
        <c:gapWidth val="150"/>
        <c:axId val="32200960"/>
        <c:axId val="3221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200960"/>
        <c:axId val="32211328"/>
      </c:lineChart>
      <c:dateAx>
        <c:axId val="32200960"/>
        <c:scaling>
          <c:orientation val="minMax"/>
        </c:scaling>
        <c:delete val="1"/>
        <c:axPos val="b"/>
        <c:numFmt formatCode="ge" sourceLinked="1"/>
        <c:majorTickMark val="none"/>
        <c:minorTickMark val="none"/>
        <c:tickLblPos val="none"/>
        <c:crossAx val="32211328"/>
        <c:crosses val="autoZero"/>
        <c:auto val="1"/>
        <c:lblOffset val="100"/>
        <c:baseTimeUnit val="years"/>
      </c:dateAx>
      <c:valAx>
        <c:axId val="3221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225152"/>
        <c:axId val="3223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225152"/>
        <c:axId val="32231424"/>
      </c:lineChart>
      <c:dateAx>
        <c:axId val="32225152"/>
        <c:scaling>
          <c:orientation val="minMax"/>
        </c:scaling>
        <c:delete val="1"/>
        <c:axPos val="b"/>
        <c:numFmt formatCode="ge" sourceLinked="1"/>
        <c:majorTickMark val="none"/>
        <c:minorTickMark val="none"/>
        <c:tickLblPos val="none"/>
        <c:crossAx val="32231424"/>
        <c:crosses val="autoZero"/>
        <c:auto val="1"/>
        <c:lblOffset val="100"/>
        <c:baseTimeUnit val="years"/>
      </c:dateAx>
      <c:valAx>
        <c:axId val="3223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286208"/>
        <c:axId val="322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286208"/>
        <c:axId val="32288128"/>
      </c:lineChart>
      <c:dateAx>
        <c:axId val="32286208"/>
        <c:scaling>
          <c:orientation val="minMax"/>
        </c:scaling>
        <c:delete val="1"/>
        <c:axPos val="b"/>
        <c:numFmt formatCode="ge" sourceLinked="1"/>
        <c:majorTickMark val="none"/>
        <c:minorTickMark val="none"/>
        <c:tickLblPos val="none"/>
        <c:crossAx val="32288128"/>
        <c:crosses val="autoZero"/>
        <c:auto val="1"/>
        <c:lblOffset val="100"/>
        <c:baseTimeUnit val="years"/>
      </c:dateAx>
      <c:valAx>
        <c:axId val="322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332800"/>
        <c:axId val="323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332800"/>
        <c:axId val="32339072"/>
      </c:lineChart>
      <c:dateAx>
        <c:axId val="32332800"/>
        <c:scaling>
          <c:orientation val="minMax"/>
        </c:scaling>
        <c:delete val="1"/>
        <c:axPos val="b"/>
        <c:numFmt formatCode="ge" sourceLinked="1"/>
        <c:majorTickMark val="none"/>
        <c:minorTickMark val="none"/>
        <c:tickLblPos val="none"/>
        <c:crossAx val="32339072"/>
        <c:crosses val="autoZero"/>
        <c:auto val="1"/>
        <c:lblOffset val="100"/>
        <c:baseTimeUnit val="years"/>
      </c:dateAx>
      <c:valAx>
        <c:axId val="323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373760"/>
        <c:axId val="3244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373760"/>
        <c:axId val="32445568"/>
      </c:lineChart>
      <c:dateAx>
        <c:axId val="32373760"/>
        <c:scaling>
          <c:orientation val="minMax"/>
        </c:scaling>
        <c:delete val="1"/>
        <c:axPos val="b"/>
        <c:numFmt formatCode="ge" sourceLinked="1"/>
        <c:majorTickMark val="none"/>
        <c:minorTickMark val="none"/>
        <c:tickLblPos val="none"/>
        <c:crossAx val="32445568"/>
        <c:crosses val="autoZero"/>
        <c:auto val="1"/>
        <c:lblOffset val="100"/>
        <c:baseTimeUnit val="years"/>
      </c:dateAx>
      <c:valAx>
        <c:axId val="324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2693</c:v>
                </c:pt>
                <c:pt idx="1">
                  <c:v>647.02</c:v>
                </c:pt>
                <c:pt idx="2">
                  <c:v>638.53</c:v>
                </c:pt>
                <c:pt idx="3">
                  <c:v>522.38</c:v>
                </c:pt>
                <c:pt idx="4">
                  <c:v>488.32</c:v>
                </c:pt>
              </c:numCache>
            </c:numRef>
          </c:val>
        </c:ser>
        <c:dLbls>
          <c:showLegendKey val="0"/>
          <c:showVal val="0"/>
          <c:showCatName val="0"/>
          <c:showSerName val="0"/>
          <c:showPercent val="0"/>
          <c:showBubbleSize val="0"/>
        </c:dLbls>
        <c:gapWidth val="150"/>
        <c:axId val="32459008"/>
        <c:axId val="324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2459008"/>
        <c:axId val="32473472"/>
      </c:lineChart>
      <c:dateAx>
        <c:axId val="32459008"/>
        <c:scaling>
          <c:orientation val="minMax"/>
        </c:scaling>
        <c:delete val="1"/>
        <c:axPos val="b"/>
        <c:numFmt formatCode="ge" sourceLinked="1"/>
        <c:majorTickMark val="none"/>
        <c:minorTickMark val="none"/>
        <c:tickLblPos val="none"/>
        <c:crossAx val="32473472"/>
        <c:crosses val="autoZero"/>
        <c:auto val="1"/>
        <c:lblOffset val="100"/>
        <c:baseTimeUnit val="years"/>
      </c:dateAx>
      <c:valAx>
        <c:axId val="324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58.59</c:v>
                </c:pt>
                <c:pt idx="1">
                  <c:v>59.08</c:v>
                </c:pt>
                <c:pt idx="2">
                  <c:v>58.63</c:v>
                </c:pt>
                <c:pt idx="3">
                  <c:v>58.69</c:v>
                </c:pt>
                <c:pt idx="4">
                  <c:v>59.36</c:v>
                </c:pt>
              </c:numCache>
            </c:numRef>
          </c:val>
        </c:ser>
        <c:dLbls>
          <c:showLegendKey val="0"/>
          <c:showVal val="0"/>
          <c:showCatName val="0"/>
          <c:showSerName val="0"/>
          <c:showPercent val="0"/>
          <c:showBubbleSize val="0"/>
        </c:dLbls>
        <c:gapWidth val="150"/>
        <c:axId val="46143360"/>
        <c:axId val="461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46143360"/>
        <c:axId val="46153728"/>
      </c:lineChart>
      <c:dateAx>
        <c:axId val="46143360"/>
        <c:scaling>
          <c:orientation val="minMax"/>
        </c:scaling>
        <c:delete val="1"/>
        <c:axPos val="b"/>
        <c:numFmt formatCode="ge" sourceLinked="1"/>
        <c:majorTickMark val="none"/>
        <c:minorTickMark val="none"/>
        <c:tickLblPos val="none"/>
        <c:crossAx val="46153728"/>
        <c:crosses val="autoZero"/>
        <c:auto val="1"/>
        <c:lblOffset val="100"/>
        <c:baseTimeUnit val="years"/>
      </c:dateAx>
      <c:valAx>
        <c:axId val="461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197.44</c:v>
                </c:pt>
                <c:pt idx="1">
                  <c:v>194.88</c:v>
                </c:pt>
                <c:pt idx="2">
                  <c:v>198.87</c:v>
                </c:pt>
                <c:pt idx="3">
                  <c:v>198.67</c:v>
                </c:pt>
                <c:pt idx="4">
                  <c:v>198.36</c:v>
                </c:pt>
              </c:numCache>
            </c:numRef>
          </c:val>
        </c:ser>
        <c:dLbls>
          <c:showLegendKey val="0"/>
          <c:showVal val="0"/>
          <c:showCatName val="0"/>
          <c:showSerName val="0"/>
          <c:showPercent val="0"/>
          <c:showBubbleSize val="0"/>
        </c:dLbls>
        <c:gapWidth val="150"/>
        <c:axId val="46161280"/>
        <c:axId val="4618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46161280"/>
        <c:axId val="46183936"/>
      </c:lineChart>
      <c:dateAx>
        <c:axId val="46161280"/>
        <c:scaling>
          <c:orientation val="minMax"/>
        </c:scaling>
        <c:delete val="1"/>
        <c:axPos val="b"/>
        <c:numFmt formatCode="ge" sourceLinked="1"/>
        <c:majorTickMark val="none"/>
        <c:minorTickMark val="none"/>
        <c:tickLblPos val="none"/>
        <c:crossAx val="46183936"/>
        <c:crosses val="autoZero"/>
        <c:auto val="1"/>
        <c:lblOffset val="100"/>
        <c:baseTimeUnit val="years"/>
      </c:dateAx>
      <c:valAx>
        <c:axId val="4618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たつの市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3"/>
      <c r="AE8" s="3"/>
      <c r="AF8" s="3"/>
      <c r="AG8" s="3"/>
      <c r="AH8" s="3"/>
      <c r="AI8" s="3"/>
      <c r="AJ8" s="3"/>
      <c r="AK8" s="3"/>
      <c r="AL8" s="58">
        <f>データ!R6</f>
        <v>79344</v>
      </c>
      <c r="AM8" s="58"/>
      <c r="AN8" s="58"/>
      <c r="AO8" s="58"/>
      <c r="AP8" s="58"/>
      <c r="AQ8" s="58"/>
      <c r="AR8" s="58"/>
      <c r="AS8" s="58"/>
      <c r="AT8" s="57">
        <f>データ!S6</f>
        <v>210.87</v>
      </c>
      <c r="AU8" s="57"/>
      <c r="AV8" s="57"/>
      <c r="AW8" s="57"/>
      <c r="AX8" s="57"/>
      <c r="AY8" s="57"/>
      <c r="AZ8" s="57"/>
      <c r="BA8" s="57"/>
      <c r="BB8" s="57">
        <f>データ!T6</f>
        <v>376.27</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7.51</v>
      </c>
      <c r="Q10" s="57"/>
      <c r="R10" s="57"/>
      <c r="S10" s="57"/>
      <c r="T10" s="57"/>
      <c r="U10" s="57"/>
      <c r="V10" s="57"/>
      <c r="W10" s="57">
        <f>データ!P6</f>
        <v>95.19</v>
      </c>
      <c r="X10" s="57"/>
      <c r="Y10" s="57"/>
      <c r="Z10" s="57"/>
      <c r="AA10" s="57"/>
      <c r="AB10" s="57"/>
      <c r="AC10" s="57"/>
      <c r="AD10" s="58">
        <f>データ!Q6</f>
        <v>1782</v>
      </c>
      <c r="AE10" s="58"/>
      <c r="AF10" s="58"/>
      <c r="AG10" s="58"/>
      <c r="AH10" s="58"/>
      <c r="AI10" s="58"/>
      <c r="AJ10" s="58"/>
      <c r="AK10" s="2"/>
      <c r="AL10" s="58">
        <f>データ!U6</f>
        <v>5939</v>
      </c>
      <c r="AM10" s="58"/>
      <c r="AN10" s="58"/>
      <c r="AO10" s="58"/>
      <c r="AP10" s="58"/>
      <c r="AQ10" s="58"/>
      <c r="AR10" s="58"/>
      <c r="AS10" s="58"/>
      <c r="AT10" s="57">
        <f>データ!V6</f>
        <v>5.7</v>
      </c>
      <c r="AU10" s="57"/>
      <c r="AV10" s="57"/>
      <c r="AW10" s="57"/>
      <c r="AX10" s="57"/>
      <c r="AY10" s="57"/>
      <c r="AZ10" s="57"/>
      <c r="BA10" s="57"/>
      <c r="BB10" s="57">
        <f>データ!W6</f>
        <v>1041.93</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1"/>
      <c r="BM56" s="82"/>
      <c r="BN56" s="82"/>
      <c r="BO56" s="82"/>
      <c r="BP56" s="82"/>
      <c r="BQ56" s="82"/>
      <c r="BR56" s="82"/>
      <c r="BS56" s="82"/>
      <c r="BT56" s="82"/>
      <c r="BU56" s="82"/>
      <c r="BV56" s="82"/>
      <c r="BW56" s="82"/>
      <c r="BX56" s="82"/>
      <c r="BY56" s="82"/>
      <c r="BZ56" s="83"/>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1"/>
      <c r="BM60" s="82"/>
      <c r="BN60" s="82"/>
      <c r="BO60" s="82"/>
      <c r="BP60" s="82"/>
      <c r="BQ60" s="82"/>
      <c r="BR60" s="82"/>
      <c r="BS60" s="82"/>
      <c r="BT60" s="82"/>
      <c r="BU60" s="82"/>
      <c r="BV60" s="82"/>
      <c r="BW60" s="82"/>
      <c r="BX60" s="82"/>
      <c r="BY60" s="82"/>
      <c r="BZ60" s="83"/>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282294</v>
      </c>
      <c r="D6" s="31">
        <f t="shared" si="3"/>
        <v>47</v>
      </c>
      <c r="E6" s="31">
        <f t="shared" si="3"/>
        <v>17</v>
      </c>
      <c r="F6" s="31">
        <f t="shared" si="3"/>
        <v>5</v>
      </c>
      <c r="G6" s="31">
        <f t="shared" si="3"/>
        <v>0</v>
      </c>
      <c r="H6" s="31" t="str">
        <f t="shared" si="3"/>
        <v>兵庫県　たつの市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7.51</v>
      </c>
      <c r="P6" s="32">
        <f t="shared" si="3"/>
        <v>95.19</v>
      </c>
      <c r="Q6" s="32">
        <f t="shared" si="3"/>
        <v>1782</v>
      </c>
      <c r="R6" s="32">
        <f t="shared" si="3"/>
        <v>79344</v>
      </c>
      <c r="S6" s="32">
        <f t="shared" si="3"/>
        <v>210.87</v>
      </c>
      <c r="T6" s="32">
        <f t="shared" si="3"/>
        <v>376.27</v>
      </c>
      <c r="U6" s="32">
        <f t="shared" si="3"/>
        <v>5939</v>
      </c>
      <c r="V6" s="32">
        <f t="shared" si="3"/>
        <v>5.7</v>
      </c>
      <c r="W6" s="32">
        <f t="shared" si="3"/>
        <v>1041.93</v>
      </c>
      <c r="X6" s="33">
        <f>IF(X7="",NA(),X7)</f>
        <v>64.77</v>
      </c>
      <c r="Y6" s="33">
        <f t="shared" ref="Y6:AG6" si="4">IF(Y7="",NA(),Y7)</f>
        <v>77.47</v>
      </c>
      <c r="Z6" s="33">
        <f t="shared" si="4"/>
        <v>77.06</v>
      </c>
      <c r="AA6" s="33">
        <f t="shared" si="4"/>
        <v>77.06</v>
      </c>
      <c r="AB6" s="33">
        <f t="shared" si="4"/>
        <v>76.67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2693</v>
      </c>
      <c r="BF6" s="33">
        <f t="shared" ref="BF6:BN6" si="7">IF(BF7="",NA(),BF7)</f>
        <v>647.02</v>
      </c>
      <c r="BG6" s="33">
        <f t="shared" si="7"/>
        <v>638.53</v>
      </c>
      <c r="BH6" s="33">
        <f t="shared" si="7"/>
        <v>522.38</v>
      </c>
      <c r="BI6" s="33">
        <f t="shared" si="7"/>
        <v>488.32</v>
      </c>
      <c r="BJ6" s="33">
        <f t="shared" si="7"/>
        <v>1267.26</v>
      </c>
      <c r="BK6" s="33">
        <f t="shared" si="7"/>
        <v>1239.2</v>
      </c>
      <c r="BL6" s="33">
        <f t="shared" si="7"/>
        <v>1197.82</v>
      </c>
      <c r="BM6" s="33">
        <f t="shared" si="7"/>
        <v>1126.77</v>
      </c>
      <c r="BN6" s="33">
        <f t="shared" si="7"/>
        <v>1044.8</v>
      </c>
      <c r="BO6" s="32" t="str">
        <f>IF(BO7="","",IF(BO7="-","【-】","【"&amp;SUBSTITUTE(TEXT(BO7,"#,##0.00"),"-","△")&amp;"】"))</f>
        <v>【992.47】</v>
      </c>
      <c r="BP6" s="33">
        <f>IF(BP7="",NA(),BP7)</f>
        <v>58.59</v>
      </c>
      <c r="BQ6" s="33">
        <f t="shared" ref="BQ6:BY6" si="8">IF(BQ7="",NA(),BQ7)</f>
        <v>59.08</v>
      </c>
      <c r="BR6" s="33">
        <f t="shared" si="8"/>
        <v>58.63</v>
      </c>
      <c r="BS6" s="33">
        <f t="shared" si="8"/>
        <v>58.69</v>
      </c>
      <c r="BT6" s="33">
        <f t="shared" si="8"/>
        <v>59.36</v>
      </c>
      <c r="BU6" s="33">
        <f t="shared" si="8"/>
        <v>53.42</v>
      </c>
      <c r="BV6" s="33">
        <f t="shared" si="8"/>
        <v>51.56</v>
      </c>
      <c r="BW6" s="33">
        <f t="shared" si="8"/>
        <v>51.03</v>
      </c>
      <c r="BX6" s="33">
        <f t="shared" si="8"/>
        <v>50.9</v>
      </c>
      <c r="BY6" s="33">
        <f t="shared" si="8"/>
        <v>50.82</v>
      </c>
      <c r="BZ6" s="32" t="str">
        <f>IF(BZ7="","",IF(BZ7="-","【-】","【"&amp;SUBSTITUTE(TEXT(BZ7,"#,##0.00"),"-","△")&amp;"】"))</f>
        <v>【51.49】</v>
      </c>
      <c r="CA6" s="33">
        <f>IF(CA7="",NA(),CA7)</f>
        <v>197.44</v>
      </c>
      <c r="CB6" s="33">
        <f t="shared" ref="CB6:CJ6" si="9">IF(CB7="",NA(),CB7)</f>
        <v>194.88</v>
      </c>
      <c r="CC6" s="33">
        <f t="shared" si="9"/>
        <v>198.87</v>
      </c>
      <c r="CD6" s="33">
        <f t="shared" si="9"/>
        <v>198.67</v>
      </c>
      <c r="CE6" s="33">
        <f t="shared" si="9"/>
        <v>198.36</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60.76</v>
      </c>
      <c r="CM6" s="33">
        <f t="shared" ref="CM6:CU6" si="10">IF(CM7="",NA(),CM7)</f>
        <v>60.76</v>
      </c>
      <c r="CN6" s="33">
        <f t="shared" si="10"/>
        <v>59.54</v>
      </c>
      <c r="CO6" s="33">
        <f t="shared" si="10"/>
        <v>58.43</v>
      </c>
      <c r="CP6" s="33">
        <f t="shared" si="10"/>
        <v>59.39</v>
      </c>
      <c r="CQ6" s="33">
        <f t="shared" si="10"/>
        <v>54.23</v>
      </c>
      <c r="CR6" s="33">
        <f t="shared" si="10"/>
        <v>55.2</v>
      </c>
      <c r="CS6" s="33">
        <f t="shared" si="10"/>
        <v>54.74</v>
      </c>
      <c r="CT6" s="33">
        <f t="shared" si="10"/>
        <v>53.78</v>
      </c>
      <c r="CU6" s="33">
        <f t="shared" si="10"/>
        <v>53.24</v>
      </c>
      <c r="CV6" s="32" t="str">
        <f>IF(CV7="","",IF(CV7="-","【-】","【"&amp;SUBSTITUTE(TEXT(CV7,"#,##0.00"),"-","△")&amp;"】"))</f>
        <v>【53.32】</v>
      </c>
      <c r="CW6" s="33">
        <f>IF(CW7="",NA(),CW7)</f>
        <v>94.48</v>
      </c>
      <c r="CX6" s="33">
        <f t="shared" ref="CX6:DF6" si="11">IF(CX7="",NA(),CX7)</f>
        <v>94.92</v>
      </c>
      <c r="CY6" s="33">
        <f t="shared" si="11"/>
        <v>95.43</v>
      </c>
      <c r="CZ6" s="33">
        <f t="shared" si="11"/>
        <v>95.45</v>
      </c>
      <c r="DA6" s="33">
        <f t="shared" si="11"/>
        <v>95.3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282294</v>
      </c>
      <c r="D7" s="35">
        <v>47</v>
      </c>
      <c r="E7" s="35">
        <v>17</v>
      </c>
      <c r="F7" s="35">
        <v>5</v>
      </c>
      <c r="G7" s="35">
        <v>0</v>
      </c>
      <c r="H7" s="35" t="s">
        <v>96</v>
      </c>
      <c r="I7" s="35" t="s">
        <v>97</v>
      </c>
      <c r="J7" s="35" t="s">
        <v>98</v>
      </c>
      <c r="K7" s="35" t="s">
        <v>99</v>
      </c>
      <c r="L7" s="35" t="s">
        <v>100</v>
      </c>
      <c r="M7" s="36" t="s">
        <v>101</v>
      </c>
      <c r="N7" s="36" t="s">
        <v>102</v>
      </c>
      <c r="O7" s="36">
        <v>7.51</v>
      </c>
      <c r="P7" s="36">
        <v>95.19</v>
      </c>
      <c r="Q7" s="36">
        <v>1782</v>
      </c>
      <c r="R7" s="36">
        <v>79344</v>
      </c>
      <c r="S7" s="36">
        <v>210.87</v>
      </c>
      <c r="T7" s="36">
        <v>376.27</v>
      </c>
      <c r="U7" s="36">
        <v>5939</v>
      </c>
      <c r="V7" s="36">
        <v>5.7</v>
      </c>
      <c r="W7" s="36">
        <v>1041.93</v>
      </c>
      <c r="X7" s="36">
        <v>64.77</v>
      </c>
      <c r="Y7" s="36">
        <v>77.47</v>
      </c>
      <c r="Z7" s="36">
        <v>77.06</v>
      </c>
      <c r="AA7" s="36">
        <v>77.06</v>
      </c>
      <c r="AB7" s="36">
        <v>76.67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2693</v>
      </c>
      <c r="BF7" s="36">
        <v>647.02</v>
      </c>
      <c r="BG7" s="36">
        <v>638.53</v>
      </c>
      <c r="BH7" s="36">
        <v>522.38</v>
      </c>
      <c r="BI7" s="36">
        <v>488.32</v>
      </c>
      <c r="BJ7" s="36">
        <v>1267.26</v>
      </c>
      <c r="BK7" s="36">
        <v>1239.2</v>
      </c>
      <c r="BL7" s="36">
        <v>1197.82</v>
      </c>
      <c r="BM7" s="36">
        <v>1126.77</v>
      </c>
      <c r="BN7" s="36">
        <v>1044.8</v>
      </c>
      <c r="BO7" s="36">
        <v>992.47</v>
      </c>
      <c r="BP7" s="36">
        <v>58.59</v>
      </c>
      <c r="BQ7" s="36">
        <v>59.08</v>
      </c>
      <c r="BR7" s="36">
        <v>58.63</v>
      </c>
      <c r="BS7" s="36">
        <v>58.69</v>
      </c>
      <c r="BT7" s="36">
        <v>59.36</v>
      </c>
      <c r="BU7" s="36">
        <v>53.42</v>
      </c>
      <c r="BV7" s="36">
        <v>51.56</v>
      </c>
      <c r="BW7" s="36">
        <v>51.03</v>
      </c>
      <c r="BX7" s="36">
        <v>50.9</v>
      </c>
      <c r="BY7" s="36">
        <v>50.82</v>
      </c>
      <c r="BZ7" s="36">
        <v>51.49</v>
      </c>
      <c r="CA7" s="36">
        <v>197.44</v>
      </c>
      <c r="CB7" s="36">
        <v>194.88</v>
      </c>
      <c r="CC7" s="36">
        <v>198.87</v>
      </c>
      <c r="CD7" s="36">
        <v>198.67</v>
      </c>
      <c r="CE7" s="36">
        <v>198.36</v>
      </c>
      <c r="CF7" s="36">
        <v>269.12</v>
      </c>
      <c r="CG7" s="36">
        <v>283.26</v>
      </c>
      <c r="CH7" s="36">
        <v>289.60000000000002</v>
      </c>
      <c r="CI7" s="36">
        <v>293.27</v>
      </c>
      <c r="CJ7" s="36">
        <v>300.52</v>
      </c>
      <c r="CK7" s="36">
        <v>295.10000000000002</v>
      </c>
      <c r="CL7" s="36">
        <v>60.76</v>
      </c>
      <c r="CM7" s="36">
        <v>60.76</v>
      </c>
      <c r="CN7" s="36">
        <v>59.54</v>
      </c>
      <c r="CO7" s="36">
        <v>58.43</v>
      </c>
      <c r="CP7" s="36">
        <v>59.39</v>
      </c>
      <c r="CQ7" s="36">
        <v>54.23</v>
      </c>
      <c r="CR7" s="36">
        <v>55.2</v>
      </c>
      <c r="CS7" s="36">
        <v>54.74</v>
      </c>
      <c r="CT7" s="36">
        <v>53.78</v>
      </c>
      <c r="CU7" s="36">
        <v>53.24</v>
      </c>
      <c r="CV7" s="36">
        <v>53.32</v>
      </c>
      <c r="CW7" s="36">
        <v>94.48</v>
      </c>
      <c r="CX7" s="36">
        <v>94.92</v>
      </c>
      <c r="CY7" s="36">
        <v>95.43</v>
      </c>
      <c r="CZ7" s="36">
        <v>95.45</v>
      </c>
      <c r="DA7" s="36">
        <v>95.3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hama</cp:lastModifiedBy>
  <dcterms:created xsi:type="dcterms:W3CDTF">2016-02-03T09:15:39Z</dcterms:created>
  <dcterms:modified xsi:type="dcterms:W3CDTF">2016-02-12T06:42:56Z</dcterms:modified>
  <cp:category/>
</cp:coreProperties>
</file>