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<sst xmlns="http://schemas.openxmlformats.org/spreadsheetml/2006/main" count="220" uniqueCount="110">
  <si>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</si>
  <si>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</si>
  <si>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</si>
  <si>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</si>
  <si>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</si>
  <si>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</si>
  <si>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</si>
  <si>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</si>
  <si>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</si>
  <si>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</si>
  <si>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</si>
  <si>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</si>
  <si>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</si>
  <si>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</si>
  <si>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</si>
  <si>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</si>
  <si>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</si>
  <si>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</si>
  <si>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</si>
  <si>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</si>
  <si>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</si>
  <si>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</si>
  <si>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</si>
  <si>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</si>
  <si>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</si>
  <si>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</si>
  <si>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</si>
  <si>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</si>
  <si>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</si>
  <si>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</si>
  <si>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</si>
  <si>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</si>
  <si>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</si>
  <si>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</si>
  <si>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</si>
  <si>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</si>
  <si>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</si>
  <si>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</si>
  <si>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</si>
  <si>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</si>
  <si>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</si>
  <si>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</si>
  <si>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</si>
  <si>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</si>
  <si>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</si>
  <si>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</si>
  <si>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</si>
  <si>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</si>
  <si>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</si>
  <si>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</si>
  <si>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</si>
  <si>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</si>
  <si>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</si>
  <si>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</si>
  <si>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</si>
  <si>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</si>
  <si>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</si>
  <si>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</si>
  <si>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</si>
  <si>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</si>
  <si>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</si>
  <si>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</si>
  <si>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</si>
  <si>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</si>
  <si>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</si>
  <si>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</si>
  <si>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</si>
  <si>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</si>
  <si>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</si>
  <si>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</si>
  <si>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</si>
  <si>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</si>
  <si>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</si>
  <si>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</si>
  <si>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</si>
  <si>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</si>
  <si>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</si>
  <si>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</si>
  <si>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</si>
  <si>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</si>
  <si>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</si>
  <si>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</si>
  <si>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</si>
  <si>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</si>
  <si>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</si>
  <si>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</si>
  <si>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</si>
  <si>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</si>
  <si>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</si>
  <si>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</si>
  <si>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</si>
  <si>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</si>
  <si>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</si>
  <si>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</si>
  <si>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</si>
  <si>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</si>
  <si>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三木市</t>
  </si>
  <si>
    <t>法適用</t>
  </si>
  <si>
    <t>下水道事業</t>
  </si>
  <si>
    <t>公共下水道</t>
  </si>
  <si>
    <t>Bd2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</si>
  <si>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</si>
  <si>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</si>
  <si>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</si>
  <si>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</si>
  <si>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</si>
  <si>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</si>
  <si>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公共下水道について、類似団体平均と比較すると、①経常収支比率が類似団体よりやや下回っているものの、②累積欠損金比率はゼロであり、③流動比率・⑤経費回収率・⑥汚水処理原価・⑧水洗化率は類似団体より上回っていることから、総合的には類似団体平均値と近いものとなっている。今後、経常収支比率を上げるためにも更なる維持管理コストの削減が必要である。　　　　　　　　　　　　　　　　　　　　　　　　　　　　　　　　　　　　　　　　　　　　　　　　　　　　　　　　　　　⑦施設利用率が類似団体より下回っているのは、吉川浄化センターの稼働率が当初の計画より下回った稼働率となっているためであるが、この点については、平成22年度に策定した下水道統合基本計画において、地理的に近くにある２施設の農業集落排水処理施設を吉川浄化センターへ統合する予定であり、類似施設の統廃合により効率的な施設運営を図る予定である。　　　　　　　　　　　　　　　　　　　　　　　　　　　　　　　　</t>
    <rPh sb="0" eb="2">
      <t>コウキョウ</t>
    </rPh>
    <rPh sb="2" eb="5">
      <t>ゲスイドウ</t>
    </rPh>
    <rPh sb="10" eb="12">
      <t>ルイジ</t>
    </rPh>
    <rPh sb="12" eb="14">
      <t>ダンタイ</t>
    </rPh>
    <rPh sb="14" eb="16">
      <t>ヘイキン</t>
    </rPh>
    <rPh sb="17" eb="19">
      <t>ヒカク</t>
    </rPh>
    <rPh sb="24" eb="26">
      <t>ケイジョウ</t>
    </rPh>
    <rPh sb="26" eb="28">
      <t>シュウシ</t>
    </rPh>
    <rPh sb="28" eb="30">
      <t>ヒリツ</t>
    </rPh>
    <rPh sb="31" eb="33">
      <t>ルイジ</t>
    </rPh>
    <rPh sb="33" eb="35">
      <t>ダンタイ</t>
    </rPh>
    <rPh sb="39" eb="41">
      <t>シタマワ</t>
    </rPh>
    <rPh sb="50" eb="52">
      <t>ルイセキ</t>
    </rPh>
    <rPh sb="52" eb="55">
      <t>ケッソンキン</t>
    </rPh>
    <rPh sb="55" eb="57">
      <t>ヒリツ</t>
    </rPh>
    <rPh sb="65" eb="67">
      <t>リュウドウ</t>
    </rPh>
    <rPh sb="67" eb="69">
      <t>ヒリツ</t>
    </rPh>
    <rPh sb="71" eb="73">
      <t>ケイヒ</t>
    </rPh>
    <rPh sb="73" eb="75">
      <t>カイシュウ</t>
    </rPh>
    <rPh sb="75" eb="76">
      <t>リツ</t>
    </rPh>
    <rPh sb="78" eb="80">
      <t>オスイ</t>
    </rPh>
    <rPh sb="80" eb="82">
      <t>ショリ</t>
    </rPh>
    <rPh sb="82" eb="84">
      <t>ゲンカ</t>
    </rPh>
    <rPh sb="86" eb="89">
      <t>スイセンカ</t>
    </rPh>
    <rPh sb="89" eb="90">
      <t>リツ</t>
    </rPh>
    <rPh sb="91" eb="93">
      <t>ルイジ</t>
    </rPh>
    <rPh sb="93" eb="95">
      <t>ダンタイ</t>
    </rPh>
    <rPh sb="97" eb="99">
      <t>ウワマワ</t>
    </rPh>
    <rPh sb="108" eb="111">
      <t>ソウゴウテキ</t>
    </rPh>
    <rPh sb="113" eb="115">
      <t>ルイジ</t>
    </rPh>
    <rPh sb="115" eb="117">
      <t>ダンタイ</t>
    </rPh>
    <rPh sb="117" eb="119">
      <t>ヘイキン</t>
    </rPh>
    <rPh sb="119" eb="120">
      <t>チ</t>
    </rPh>
    <rPh sb="121" eb="122">
      <t>チカ</t>
    </rPh>
    <rPh sb="132" eb="134">
      <t>コンゴ</t>
    </rPh>
    <rPh sb="135" eb="137">
      <t>ケイジョウ</t>
    </rPh>
    <rPh sb="137" eb="139">
      <t>シュウシ</t>
    </rPh>
    <rPh sb="139" eb="141">
      <t>ヒリツ</t>
    </rPh>
    <rPh sb="142" eb="143">
      <t>ア</t>
    </rPh>
    <rPh sb="149" eb="150">
      <t>サラ</t>
    </rPh>
    <rPh sb="152" eb="154">
      <t>イジ</t>
    </rPh>
    <rPh sb="154" eb="156">
      <t>カンリ</t>
    </rPh>
    <rPh sb="160" eb="162">
      <t>サクゲン</t>
    </rPh>
    <rPh sb="163" eb="165">
      <t>ヒツヨウ</t>
    </rPh>
    <rPh sb="229" eb="231">
      <t>シセツ</t>
    </rPh>
    <rPh sb="231" eb="234">
      <t>リヨウリツ</t>
    </rPh>
    <rPh sb="235" eb="237">
      <t>ルイジ</t>
    </rPh>
    <rPh sb="237" eb="239">
      <t>ダンタイ</t>
    </rPh>
    <rPh sb="292" eb="293">
      <t>テン</t>
    </rPh>
    <rPh sb="299" eb="301">
      <t>ヘイセイ</t>
    </rPh>
    <rPh sb="303" eb="305">
      <t>ネンド</t>
    </rPh>
    <rPh sb="306" eb="308">
      <t>サクテイ</t>
    </rPh>
    <rPh sb="310" eb="313">
      <t>ゲスイドウ</t>
    </rPh>
    <rPh sb="313" eb="315">
      <t>トウゴウ</t>
    </rPh>
    <rPh sb="315" eb="317">
      <t>キホン</t>
    </rPh>
    <rPh sb="317" eb="319">
      <t>ケイカク</t>
    </rPh>
    <rPh sb="324" eb="327">
      <t>チリテキ</t>
    </rPh>
    <rPh sb="328" eb="329">
      <t>チカ</t>
    </rPh>
    <rPh sb="334" eb="336">
      <t>シセツ</t>
    </rPh>
    <rPh sb="337" eb="339">
      <t>ノウギョウ</t>
    </rPh>
    <rPh sb="339" eb="341">
      <t>シュウラク</t>
    </rPh>
    <rPh sb="341" eb="343">
      <t>ハイスイ</t>
    </rPh>
    <rPh sb="343" eb="345">
      <t>ショリ</t>
    </rPh>
    <rPh sb="345" eb="347">
      <t>シセツ</t>
    </rPh>
    <rPh sb="348" eb="350">
      <t>ヨカワ</t>
    </rPh>
    <rPh sb="350" eb="352">
      <t>ジョウカ</t>
    </rPh>
    <rPh sb="357" eb="359">
      <t>トウゴウ</t>
    </rPh>
    <rPh sb="361" eb="363">
      <t>ヨテイ</t>
    </rPh>
    <rPh sb="367" eb="369">
      <t>ルイジ</t>
    </rPh>
    <rPh sb="369" eb="371">
      <t>シセツ</t>
    </rPh>
    <rPh sb="372" eb="375">
      <t>トウハイゴウ</t>
    </rPh>
    <rPh sb="378" eb="381">
      <t>コウリツテキ</t>
    </rPh>
    <rPh sb="382" eb="384">
      <t>シセツ</t>
    </rPh>
    <rPh sb="384" eb="386">
      <t>ウンエイ</t>
    </rPh>
    <rPh sb="387" eb="388">
      <t>ハカ</t>
    </rPh>
    <rPh sb="389" eb="391">
      <t>ヨテイ</t>
    </rPh>
    <phoneticPr fontId="4"/>
  </si>
  <si>
    <t>公共下水道事業は旧三木市で平成２年６月に供用を開始し、平成17年10月の市町合併により旧三木市と旧吉川町の公共下水道を統合し現在に至っているが、今後、自由が丘・緑が丘地域の開発により受贈された管渠の老朽化が予想されるため、老朽化対策として平成24年度に長寿命化計画を策定し、平成26年度より自由が丘・緑が丘の管渠について長寿命化工事に着手した。今後も引き続き老朽化対策を行う予定である。</t>
    <rPh sb="0" eb="2">
      <t>コウキョウ</t>
    </rPh>
    <rPh sb="2" eb="5">
      <t>ゲスイドウ</t>
    </rPh>
    <rPh sb="5" eb="7">
      <t>ジギョウ</t>
    </rPh>
    <rPh sb="8" eb="9">
      <t>キュウ</t>
    </rPh>
    <rPh sb="9" eb="12">
      <t>ミキシ</t>
    </rPh>
    <rPh sb="13" eb="15">
      <t>ヘイセイ</t>
    </rPh>
    <rPh sb="16" eb="17">
      <t>ネン</t>
    </rPh>
    <rPh sb="18" eb="19">
      <t>ガツ</t>
    </rPh>
    <rPh sb="20" eb="22">
      <t>キョウヨウ</t>
    </rPh>
    <rPh sb="23" eb="25">
      <t>カイシ</t>
    </rPh>
    <rPh sb="27" eb="29">
      <t>ヘイセイ</t>
    </rPh>
    <rPh sb="31" eb="32">
      <t>ネン</t>
    </rPh>
    <rPh sb="34" eb="35">
      <t>ガツ</t>
    </rPh>
    <rPh sb="36" eb="38">
      <t>シチョウ</t>
    </rPh>
    <rPh sb="38" eb="40">
      <t>ガッペイ</t>
    </rPh>
    <rPh sb="43" eb="44">
      <t>キュウ</t>
    </rPh>
    <rPh sb="44" eb="47">
      <t>ミキシ</t>
    </rPh>
    <rPh sb="48" eb="49">
      <t>キュウ</t>
    </rPh>
    <rPh sb="49" eb="52">
      <t>ヨカワチョウ</t>
    </rPh>
    <rPh sb="53" eb="55">
      <t>コウキョウ</t>
    </rPh>
    <rPh sb="55" eb="58">
      <t>ゲスイドウ</t>
    </rPh>
    <rPh sb="59" eb="61">
      <t>トウゴウ</t>
    </rPh>
    <rPh sb="62" eb="64">
      <t>ゲンザイ</t>
    </rPh>
    <rPh sb="65" eb="66">
      <t>イタ</t>
    </rPh>
    <rPh sb="72" eb="74">
      <t>コンゴ</t>
    </rPh>
    <rPh sb="75" eb="77">
      <t>ジユウ</t>
    </rPh>
    <rPh sb="78" eb="79">
      <t>オカ</t>
    </rPh>
    <rPh sb="80" eb="81">
      <t>ミドリ</t>
    </rPh>
    <rPh sb="82" eb="83">
      <t>オカ</t>
    </rPh>
    <rPh sb="83" eb="85">
      <t>チイキ</t>
    </rPh>
    <rPh sb="86" eb="88">
      <t>カイハツ</t>
    </rPh>
    <rPh sb="91" eb="93">
      <t>ジュゾウ</t>
    </rPh>
    <rPh sb="96" eb="98">
      <t>カンキョ</t>
    </rPh>
    <rPh sb="99" eb="102">
      <t>ロウキュウカ</t>
    </rPh>
    <rPh sb="103" eb="105">
      <t>ヨソウ</t>
    </rPh>
    <rPh sb="111" eb="114">
      <t>ロウキュウカ</t>
    </rPh>
    <rPh sb="114" eb="116">
      <t>タイサク</t>
    </rPh>
    <rPh sb="119" eb="121">
      <t>ヘイセイ</t>
    </rPh>
    <rPh sb="123" eb="124">
      <t>ネン</t>
    </rPh>
    <rPh sb="124" eb="125">
      <t>ド</t>
    </rPh>
    <rPh sb="126" eb="127">
      <t>チョウ</t>
    </rPh>
    <rPh sb="127" eb="130">
      <t>ジュミョウカ</t>
    </rPh>
    <rPh sb="130" eb="132">
      <t>ケイカク</t>
    </rPh>
    <rPh sb="133" eb="135">
      <t>サクテイ</t>
    </rPh>
    <rPh sb="137" eb="139">
      <t>ヘイセイ</t>
    </rPh>
    <rPh sb="141" eb="143">
      <t>ネンド</t>
    </rPh>
    <rPh sb="145" eb="147">
      <t>ジユウ</t>
    </rPh>
    <rPh sb="148" eb="149">
      <t>オカ</t>
    </rPh>
    <rPh sb="150" eb="151">
      <t>ミドリ</t>
    </rPh>
    <rPh sb="152" eb="153">
      <t>オカ</t>
    </rPh>
    <rPh sb="154" eb="156">
      <t>カンキョ</t>
    </rPh>
    <rPh sb="160" eb="161">
      <t>チョウ</t>
    </rPh>
    <rPh sb="161" eb="164">
      <t>ジュミョウカ</t>
    </rPh>
    <rPh sb="164" eb="166">
      <t>コウジ</t>
    </rPh>
    <rPh sb="167" eb="169">
      <t>チャクシュ</t>
    </rPh>
    <rPh sb="172" eb="174">
      <t>コンゴ</t>
    </rPh>
    <rPh sb="175" eb="176">
      <t>ヒ</t>
    </rPh>
    <rPh sb="177" eb="178">
      <t>ツヅ</t>
    </rPh>
    <rPh sb="179" eb="181">
      <t>ロウキュウ</t>
    </rPh>
    <rPh sb="181" eb="182">
      <t>カ</t>
    </rPh>
    <rPh sb="182" eb="184">
      <t>タイサク</t>
    </rPh>
    <rPh sb="185" eb="186">
      <t>オコナ</t>
    </rPh>
    <rPh sb="187" eb="189">
      <t>ヨテイ</t>
    </rPh>
    <phoneticPr fontId="4"/>
  </si>
  <si>
    <t>類似団体と比較すると概ね類似団体の平均値に近いが、⑦施設利用率が類似団体より大きく下回っており、今後、施設の統廃合により施設の利用率を上げるとともに維持管理経費の削減を図っていく予定である。しかしながら施設の統廃合の予定は農業集落排水処理施設のため、下水道事業全体での維持管理費の削減となるが公共下水道のみでの維持管理費の削減とはならないことが見込まれる。そのため、公共下水道についても施設の維持管理の方法を含めて更なる経費の削減が必要である。また、現時点では老朽化していない管渠についても、今後予想される老朽化に対応するために計画的な検討が必要である。</t>
    <rPh sb="0" eb="2">
      <t>ルイジ</t>
    </rPh>
    <rPh sb="2" eb="4">
      <t>ダンタイ</t>
    </rPh>
    <rPh sb="5" eb="7">
      <t>ヒカク</t>
    </rPh>
    <rPh sb="10" eb="11">
      <t>オオム</t>
    </rPh>
    <rPh sb="12" eb="14">
      <t>ルイジ</t>
    </rPh>
    <rPh sb="14" eb="16">
      <t>ダンタイ</t>
    </rPh>
    <rPh sb="17" eb="19">
      <t>ヘイキン</t>
    </rPh>
    <rPh sb="19" eb="20">
      <t>チ</t>
    </rPh>
    <rPh sb="21" eb="22">
      <t>チカ</t>
    </rPh>
    <rPh sb="26" eb="28">
      <t>シセツ</t>
    </rPh>
    <rPh sb="28" eb="31">
      <t>リヨウリツ</t>
    </rPh>
    <rPh sb="32" eb="34">
      <t>ルイジ</t>
    </rPh>
    <rPh sb="34" eb="36">
      <t>ダンタイ</t>
    </rPh>
    <rPh sb="38" eb="39">
      <t>オオ</t>
    </rPh>
    <rPh sb="41" eb="43">
      <t>シタマワ</t>
    </rPh>
    <rPh sb="48" eb="50">
      <t>コンゴ</t>
    </rPh>
    <rPh sb="51" eb="53">
      <t>シセツ</t>
    </rPh>
    <rPh sb="54" eb="57">
      <t>トウハイゴウ</t>
    </rPh>
    <rPh sb="60" eb="62">
      <t>シセツ</t>
    </rPh>
    <rPh sb="63" eb="66">
      <t>リヨウリツ</t>
    </rPh>
    <rPh sb="67" eb="68">
      <t>ア</t>
    </rPh>
    <rPh sb="74" eb="76">
      <t>イジ</t>
    </rPh>
    <rPh sb="76" eb="78">
      <t>カンリ</t>
    </rPh>
    <rPh sb="78" eb="80">
      <t>ケイヒ</t>
    </rPh>
    <rPh sb="81" eb="83">
      <t>サクゲン</t>
    </rPh>
    <rPh sb="84" eb="85">
      <t>ハカ</t>
    </rPh>
    <rPh sb="89" eb="91">
      <t>ヨテイ</t>
    </rPh>
    <rPh sb="101" eb="103">
      <t>シセツ</t>
    </rPh>
    <rPh sb="104" eb="107">
      <t>トウハイゴウ</t>
    </rPh>
    <rPh sb="108" eb="110">
      <t>ヨテイ</t>
    </rPh>
    <rPh sb="111" eb="113">
      <t>ノウギョウ</t>
    </rPh>
    <rPh sb="113" eb="115">
      <t>シュウラク</t>
    </rPh>
    <rPh sb="115" eb="117">
      <t>ハイスイ</t>
    </rPh>
    <rPh sb="117" eb="119">
      <t>ショリ</t>
    </rPh>
    <rPh sb="119" eb="121">
      <t>シセツ</t>
    </rPh>
    <rPh sb="125" eb="128">
      <t>ゲスイドウ</t>
    </rPh>
    <rPh sb="128" eb="130">
      <t>ジギョウ</t>
    </rPh>
    <rPh sb="130" eb="132">
      <t>ゼンタイ</t>
    </rPh>
    <rPh sb="134" eb="136">
      <t>イジ</t>
    </rPh>
    <rPh sb="136" eb="138">
      <t>カンリ</t>
    </rPh>
    <rPh sb="138" eb="139">
      <t>ヒ</t>
    </rPh>
    <rPh sb="140" eb="142">
      <t>サクゲン</t>
    </rPh>
    <rPh sb="146" eb="148">
      <t>コウキョウ</t>
    </rPh>
    <rPh sb="148" eb="151">
      <t>ゲスイドウ</t>
    </rPh>
    <rPh sb="155" eb="157">
      <t>イジ</t>
    </rPh>
    <rPh sb="157" eb="160">
      <t>カンリヒ</t>
    </rPh>
    <rPh sb="161" eb="163">
      <t>サクゲン</t>
    </rPh>
    <rPh sb="172" eb="174">
      <t>ミコ</t>
    </rPh>
    <rPh sb="183" eb="185">
      <t>コウキョウ</t>
    </rPh>
    <rPh sb="185" eb="188">
      <t>ゲスイドウ</t>
    </rPh>
    <rPh sb="193" eb="195">
      <t>シセツ</t>
    </rPh>
    <rPh sb="196" eb="198">
      <t>イジ</t>
    </rPh>
    <rPh sb="198" eb="200">
      <t>カンリ</t>
    </rPh>
    <rPh sb="201" eb="203">
      <t>ホウホウ</t>
    </rPh>
    <rPh sb="204" eb="205">
      <t>フク</t>
    </rPh>
    <rPh sb="207" eb="208">
      <t>サラ</t>
    </rPh>
    <rPh sb="210" eb="212">
      <t>ケイヒ</t>
    </rPh>
    <rPh sb="213" eb="215">
      <t>サクゲン</t>
    </rPh>
    <rPh sb="216" eb="218">
      <t>ヒツヨウ</t>
    </rPh>
    <rPh sb="225" eb="228">
      <t>ゲンジテン</t>
    </rPh>
    <rPh sb="230" eb="232">
      <t>ロウキュウ</t>
    </rPh>
    <rPh sb="232" eb="233">
      <t>カ</t>
    </rPh>
    <rPh sb="238" eb="240">
      <t>カンキョ</t>
    </rPh>
    <rPh sb="246" eb="248">
      <t>コンゴ</t>
    </rPh>
    <rPh sb="248" eb="250">
      <t>ヨソウ</t>
    </rPh>
    <rPh sb="253" eb="255">
      <t>ロウキュウ</t>
    </rPh>
    <rPh sb="255" eb="256">
      <t>カ</t>
    </rPh>
    <rPh sb="257" eb="259">
      <t>タイオウ</t>
    </rPh>
    <rPh sb="264" eb="267">
      <t>ケイカクテキ</t>
    </rPh>
    <rPh sb="268" eb="270">
      <t>ケントウ</t>
    </rPh>
    <rPh sb="271" eb="27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</si>
</sst>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0.53</c:v>
                </c:pt>
              </c:numCache>
            </c:numRef>
          </c:val>
        </c:ser>
        <c:dLbls>
          <c:showLegendKey val="0"/>
          <c:showVal val="0"/>
          <c:showCatName val="0"/>
          <c:showSerName val="0"/>
          <c:showPercent val="0"/>
          <c:showBubbleSize val="0"/>
        </c:dLbls>
        <c:gapWidth val="150"/>
        <c:axId val="73338880"/>
        <c:axId val="7334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0.04</c:v>
                </c:pt>
                <c:pt idx="3">
                  <c:v>0.06</c:v>
                </c:pt>
                <c:pt idx="4">
                  <c:v>0.04</c:v>
                </c:pt>
              </c:numCache>
            </c:numRef>
          </c:val>
          <c:smooth val="0"/>
        </c:ser>
        <c:dLbls>
          <c:showLegendKey val="0"/>
          <c:showVal val="0"/>
          <c:showCatName val="0"/>
          <c:showSerName val="0"/>
          <c:showPercent val="0"/>
          <c:showBubbleSize val="0"/>
        </c:dLbls>
        <c:marker val="1"/>
        <c:smooth val="0"/>
        <c:axId val="73338880"/>
        <c:axId val="73340800"/>
      </c:lineChart>
      <c:dateAx>
        <c:axId val="73338880"/>
        <c:scaling>
          <c:orientation val="minMax"/>
        </c:scaling>
        <c:delete val="1"/>
        <c:axPos val="b"/>
        <c:numFmt formatCode="ge" sourceLinked="1"/>
        <c:majorTickMark val="none"/>
        <c:minorTickMark val="none"/>
        <c:tickLblPos val="none"/>
        <c:crossAx val="73340800"/>
        <c:crosses val="autoZero"/>
        <c:auto val="1"/>
        <c:lblOffset val="100"/>
        <c:baseTimeUnit val="years"/>
      </c:dateAx>
      <c:valAx>
        <c:axId val="7334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38.49</c:v>
                </c:pt>
                <c:pt idx="1">
                  <c:v>37.65</c:v>
                </c:pt>
                <c:pt idx="2">
                  <c:v>37.08</c:v>
                </c:pt>
                <c:pt idx="3">
                  <c:v>35.729999999999997</c:v>
                </c:pt>
                <c:pt idx="4">
                  <c:v>34.840000000000003</c:v>
                </c:pt>
              </c:numCache>
            </c:numRef>
          </c:val>
        </c:ser>
        <c:dLbls>
          <c:showLegendKey val="0"/>
          <c:showVal val="0"/>
          <c:showCatName val="0"/>
          <c:showSerName val="0"/>
          <c:showPercent val="0"/>
          <c:showBubbleSize val="0"/>
        </c:dLbls>
        <c:gapWidth val="150"/>
        <c:axId val="73998720"/>
        <c:axId val="7400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65.31</c:v>
                </c:pt>
                <c:pt idx="3">
                  <c:v>62.09</c:v>
                </c:pt>
                <c:pt idx="4">
                  <c:v>62.23</c:v>
                </c:pt>
              </c:numCache>
            </c:numRef>
          </c:val>
          <c:smooth val="0"/>
        </c:ser>
        <c:dLbls>
          <c:showLegendKey val="0"/>
          <c:showVal val="0"/>
          <c:showCatName val="0"/>
          <c:showSerName val="0"/>
          <c:showPercent val="0"/>
          <c:showBubbleSize val="0"/>
        </c:dLbls>
        <c:marker val="1"/>
        <c:smooth val="0"/>
        <c:axId val="73998720"/>
        <c:axId val="74000640"/>
      </c:lineChart>
      <c:dateAx>
        <c:axId val="73998720"/>
        <c:scaling>
          <c:orientation val="minMax"/>
        </c:scaling>
        <c:delete val="1"/>
        <c:axPos val="b"/>
        <c:numFmt formatCode="ge" sourceLinked="1"/>
        <c:majorTickMark val="none"/>
        <c:minorTickMark val="none"/>
        <c:tickLblPos val="none"/>
        <c:crossAx val="74000640"/>
        <c:crosses val="autoZero"/>
        <c:auto val="1"/>
        <c:lblOffset val="100"/>
        <c:baseTimeUnit val="years"/>
      </c:dateAx>
      <c:valAx>
        <c:axId val="7400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99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91.44</c:v>
                </c:pt>
                <c:pt idx="1">
                  <c:v>92.14</c:v>
                </c:pt>
                <c:pt idx="2">
                  <c:v>92.76</c:v>
                </c:pt>
                <c:pt idx="3">
                  <c:v>93.35</c:v>
                </c:pt>
                <c:pt idx="4">
                  <c:v>93.78</c:v>
                </c:pt>
              </c:numCache>
            </c:numRef>
          </c:val>
        </c:ser>
        <c:dLbls>
          <c:showLegendKey val="0"/>
          <c:showVal val="0"/>
          <c:showCatName val="0"/>
          <c:showSerName val="0"/>
          <c:showPercent val="0"/>
          <c:showBubbleSize val="0"/>
        </c:dLbls>
        <c:gapWidth val="150"/>
        <c:axId val="74084352"/>
        <c:axId val="740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87.07</c:v>
                </c:pt>
                <c:pt idx="3">
                  <c:v>86.88</c:v>
                </c:pt>
                <c:pt idx="4">
                  <c:v>86.56</c:v>
                </c:pt>
              </c:numCache>
            </c:numRef>
          </c:val>
          <c:smooth val="0"/>
        </c:ser>
        <c:dLbls>
          <c:showLegendKey val="0"/>
          <c:showVal val="0"/>
          <c:showCatName val="0"/>
          <c:showSerName val="0"/>
          <c:showPercent val="0"/>
          <c:showBubbleSize val="0"/>
        </c:dLbls>
        <c:marker val="1"/>
        <c:smooth val="0"/>
        <c:axId val="74084352"/>
        <c:axId val="74086272"/>
      </c:lineChart>
      <c:dateAx>
        <c:axId val="74084352"/>
        <c:scaling>
          <c:orientation val="minMax"/>
        </c:scaling>
        <c:delete val="1"/>
        <c:axPos val="b"/>
        <c:numFmt formatCode="ge" sourceLinked="1"/>
        <c:majorTickMark val="none"/>
        <c:minorTickMark val="none"/>
        <c:tickLblPos val="none"/>
        <c:crossAx val="74086272"/>
        <c:crosses val="autoZero"/>
        <c:auto val="1"/>
        <c:lblOffset val="100"/>
        <c:baseTimeUnit val="years"/>
      </c:dateAx>
      <c:valAx>
        <c:axId val="740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08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101.66</c:v>
                </c:pt>
                <c:pt idx="1">
                  <c:v>100.31</c:v>
                </c:pt>
                <c:pt idx="2">
                  <c:v>100.17</c:v>
                </c:pt>
                <c:pt idx="3">
                  <c:v>101.91</c:v>
                </c:pt>
                <c:pt idx="4">
                  <c:v>104.76</c:v>
                </c:pt>
              </c:numCache>
            </c:numRef>
          </c:val>
        </c:ser>
        <c:dLbls>
          <c:showLegendKey val="0"/>
          <c:showVal val="0"/>
          <c:showCatName val="0"/>
          <c:showSerName val="0"/>
          <c:showPercent val="0"/>
          <c:showBubbleSize val="0"/>
        </c:dLbls>
        <c:gapWidth val="150"/>
        <c:axId val="73354624"/>
        <c:axId val="7337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102.88</c:v>
                </c:pt>
                <c:pt idx="1">
                  <c:v>100.66</c:v>
                </c:pt>
                <c:pt idx="2">
                  <c:v>101.61</c:v>
                </c:pt>
                <c:pt idx="3">
                  <c:v>104.97</c:v>
                </c:pt>
                <c:pt idx="4">
                  <c:v>106.59</c:v>
                </c:pt>
              </c:numCache>
            </c:numRef>
          </c:val>
          <c:smooth val="0"/>
        </c:ser>
        <c:dLbls>
          <c:showLegendKey val="0"/>
          <c:showVal val="0"/>
          <c:showCatName val="0"/>
          <c:showSerName val="0"/>
          <c:showPercent val="0"/>
          <c:showBubbleSize val="0"/>
        </c:dLbls>
        <c:marker val="1"/>
        <c:smooth val="0"/>
        <c:axId val="73354624"/>
        <c:axId val="73377280"/>
      </c:lineChart>
      <c:dateAx>
        <c:axId val="73354624"/>
        <c:scaling>
          <c:orientation val="minMax"/>
        </c:scaling>
        <c:delete val="1"/>
        <c:axPos val="b"/>
        <c:numFmt formatCode="ge" sourceLinked="1"/>
        <c:majorTickMark val="none"/>
        <c:minorTickMark val="none"/>
        <c:tickLblPos val="none"/>
        <c:crossAx val="73377280"/>
        <c:crosses val="autoZero"/>
        <c:auto val="1"/>
        <c:lblOffset val="100"/>
        <c:baseTimeUnit val="years"/>
      </c:dateAx>
      <c:valAx>
        <c:axId val="7337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5.5</c:v>
                </c:pt>
                <c:pt idx="1">
                  <c:v>6.84</c:v>
                </c:pt>
                <c:pt idx="2">
                  <c:v>8.15</c:v>
                </c:pt>
                <c:pt idx="3">
                  <c:v>9.4700000000000006</c:v>
                </c:pt>
                <c:pt idx="4">
                  <c:v>20.25</c:v>
                </c:pt>
              </c:numCache>
            </c:numRef>
          </c:val>
        </c:ser>
        <c:dLbls>
          <c:showLegendKey val="0"/>
          <c:showVal val="0"/>
          <c:showCatName val="0"/>
          <c:showSerName val="0"/>
          <c:showPercent val="0"/>
          <c:showBubbleSize val="0"/>
        </c:dLbls>
        <c:gapWidth val="150"/>
        <c:axId val="73387008"/>
        <c:axId val="734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8.83</c:v>
                </c:pt>
                <c:pt idx="1">
                  <c:v>9.6300000000000008</c:v>
                </c:pt>
                <c:pt idx="2">
                  <c:v>8.3000000000000007</c:v>
                </c:pt>
                <c:pt idx="3">
                  <c:v>9.52</c:v>
                </c:pt>
                <c:pt idx="4">
                  <c:v>15.82</c:v>
                </c:pt>
              </c:numCache>
            </c:numRef>
          </c:val>
          <c:smooth val="0"/>
        </c:ser>
        <c:dLbls>
          <c:showLegendKey val="0"/>
          <c:showVal val="0"/>
          <c:showCatName val="0"/>
          <c:showSerName val="0"/>
          <c:showPercent val="0"/>
          <c:showBubbleSize val="0"/>
        </c:dLbls>
        <c:marker val="1"/>
        <c:smooth val="0"/>
        <c:axId val="73387008"/>
        <c:axId val="73405568"/>
      </c:lineChart>
      <c:dateAx>
        <c:axId val="73387008"/>
        <c:scaling>
          <c:orientation val="minMax"/>
        </c:scaling>
        <c:delete val="1"/>
        <c:axPos val="b"/>
        <c:numFmt formatCode="ge" sourceLinked="1"/>
        <c:majorTickMark val="none"/>
        <c:minorTickMark val="none"/>
        <c:tickLblPos val="none"/>
        <c:crossAx val="73405568"/>
        <c:crosses val="autoZero"/>
        <c:auto val="1"/>
        <c:lblOffset val="100"/>
        <c:baseTimeUnit val="years"/>
      </c:dateAx>
      <c:valAx>
        <c:axId val="734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8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3427584"/>
        <c:axId val="7344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0.01</c:v>
                </c:pt>
                <c:pt idx="3" formatCode="#,##0.00;&quot;△&quot;#,##0.00;&quot;-&quot;">
                  <c:v>0.01</c:v>
                </c:pt>
                <c:pt idx="4" formatCode="#,##0.00;&quot;△&quot;#,##0.00;&quot;-&quot;">
                  <c:v>0.01</c:v>
                </c:pt>
              </c:numCache>
            </c:numRef>
          </c:val>
          <c:smooth val="0"/>
        </c:ser>
        <c:dLbls>
          <c:showLegendKey val="0"/>
          <c:showVal val="0"/>
          <c:showCatName val="0"/>
          <c:showSerName val="0"/>
          <c:showPercent val="0"/>
          <c:showBubbleSize val="0"/>
        </c:dLbls>
        <c:marker val="1"/>
        <c:smooth val="0"/>
        <c:axId val="73427584"/>
        <c:axId val="73442048"/>
      </c:lineChart>
      <c:dateAx>
        <c:axId val="73427584"/>
        <c:scaling>
          <c:orientation val="minMax"/>
        </c:scaling>
        <c:delete val="1"/>
        <c:axPos val="b"/>
        <c:numFmt formatCode="ge" sourceLinked="1"/>
        <c:majorTickMark val="none"/>
        <c:minorTickMark val="none"/>
        <c:tickLblPos val="none"/>
        <c:crossAx val="73442048"/>
        <c:crosses val="autoZero"/>
        <c:auto val="1"/>
        <c:lblOffset val="100"/>
        <c:baseTimeUnit val="years"/>
      </c:dateAx>
      <c:valAx>
        <c:axId val="7344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4275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3541888"/>
        <c:axId val="7354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33.39</c:v>
                </c:pt>
                <c:pt idx="1">
                  <c:v>51.04</c:v>
                </c:pt>
                <c:pt idx="2">
                  <c:v>51.83</c:v>
                </c:pt>
                <c:pt idx="3">
                  <c:v>52.88</c:v>
                </c:pt>
                <c:pt idx="4">
                  <c:v>23.51</c:v>
                </c:pt>
              </c:numCache>
            </c:numRef>
          </c:val>
          <c:smooth val="0"/>
        </c:ser>
        <c:dLbls>
          <c:showLegendKey val="0"/>
          <c:showVal val="0"/>
          <c:showCatName val="0"/>
          <c:showSerName val="0"/>
          <c:showPercent val="0"/>
          <c:showBubbleSize val="0"/>
        </c:dLbls>
        <c:marker val="1"/>
        <c:smooth val="0"/>
        <c:axId val="73541888"/>
        <c:axId val="73544064"/>
      </c:lineChart>
      <c:dateAx>
        <c:axId val="73541888"/>
        <c:scaling>
          <c:orientation val="minMax"/>
        </c:scaling>
        <c:delete val="1"/>
        <c:axPos val="b"/>
        <c:numFmt formatCode="ge" sourceLinked="1"/>
        <c:majorTickMark val="none"/>
        <c:minorTickMark val="none"/>
        <c:tickLblPos val="none"/>
        <c:crossAx val="73544064"/>
        <c:crosses val="autoZero"/>
        <c:auto val="1"/>
        <c:lblOffset val="100"/>
        <c:baseTimeUnit val="years"/>
      </c:dateAx>
      <c:valAx>
        <c:axId val="735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1638.82</c:v>
                </c:pt>
                <c:pt idx="1">
                  <c:v>392.25</c:v>
                </c:pt>
                <c:pt idx="2">
                  <c:v>439.27</c:v>
                </c:pt>
                <c:pt idx="3">
                  <c:v>1469.37</c:v>
                </c:pt>
                <c:pt idx="4">
                  <c:v>89.2</c:v>
                </c:pt>
              </c:numCache>
            </c:numRef>
          </c:val>
        </c:ser>
        <c:dLbls>
          <c:showLegendKey val="0"/>
          <c:showVal val="0"/>
          <c:showCatName val="0"/>
          <c:showSerName val="0"/>
          <c:showPercent val="0"/>
          <c:showBubbleSize val="0"/>
        </c:dLbls>
        <c:gapWidth val="150"/>
        <c:axId val="73578368"/>
        <c:axId val="735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417.04</c:v>
                </c:pt>
                <c:pt idx="1">
                  <c:v>287.3</c:v>
                </c:pt>
                <c:pt idx="2">
                  <c:v>231.37</c:v>
                </c:pt>
                <c:pt idx="3">
                  <c:v>539.27</c:v>
                </c:pt>
                <c:pt idx="4">
                  <c:v>57.3</c:v>
                </c:pt>
              </c:numCache>
            </c:numRef>
          </c:val>
          <c:smooth val="0"/>
        </c:ser>
        <c:dLbls>
          <c:showLegendKey val="0"/>
          <c:showVal val="0"/>
          <c:showCatName val="0"/>
          <c:showSerName val="0"/>
          <c:showPercent val="0"/>
          <c:showBubbleSize val="0"/>
        </c:dLbls>
        <c:marker val="1"/>
        <c:smooth val="0"/>
        <c:axId val="73578368"/>
        <c:axId val="73580544"/>
      </c:lineChart>
      <c:dateAx>
        <c:axId val="73578368"/>
        <c:scaling>
          <c:orientation val="minMax"/>
        </c:scaling>
        <c:delete val="1"/>
        <c:axPos val="b"/>
        <c:numFmt formatCode="ge" sourceLinked="1"/>
        <c:majorTickMark val="none"/>
        <c:minorTickMark val="none"/>
        <c:tickLblPos val="none"/>
        <c:crossAx val="73580544"/>
        <c:crosses val="autoZero"/>
        <c:auto val="1"/>
        <c:lblOffset val="100"/>
        <c:baseTimeUnit val="years"/>
      </c:dateAx>
      <c:valAx>
        <c:axId val="735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739.06</c:v>
                </c:pt>
                <c:pt idx="1">
                  <c:v>635.99</c:v>
                </c:pt>
                <c:pt idx="2">
                  <c:v>534.48</c:v>
                </c:pt>
                <c:pt idx="3">
                  <c:v>548.55999999999995</c:v>
                </c:pt>
                <c:pt idx="4">
                  <c:v>263.69</c:v>
                </c:pt>
              </c:numCache>
            </c:numRef>
          </c:val>
        </c:ser>
        <c:dLbls>
          <c:showLegendKey val="0"/>
          <c:showVal val="0"/>
          <c:showCatName val="0"/>
          <c:showSerName val="0"/>
          <c:showPercent val="0"/>
          <c:showBubbleSize val="0"/>
        </c:dLbls>
        <c:gapWidth val="150"/>
        <c:axId val="73598464"/>
        <c:axId val="7360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1189.0999999999999</c:v>
                </c:pt>
                <c:pt idx="3">
                  <c:v>1115.1099999999999</c:v>
                </c:pt>
                <c:pt idx="4">
                  <c:v>1010.51</c:v>
                </c:pt>
              </c:numCache>
            </c:numRef>
          </c:val>
          <c:smooth val="0"/>
        </c:ser>
        <c:dLbls>
          <c:showLegendKey val="0"/>
          <c:showVal val="0"/>
          <c:showCatName val="0"/>
          <c:showSerName val="0"/>
          <c:showPercent val="0"/>
          <c:showBubbleSize val="0"/>
        </c:dLbls>
        <c:marker val="1"/>
        <c:smooth val="0"/>
        <c:axId val="73598464"/>
        <c:axId val="73600384"/>
      </c:lineChart>
      <c:dateAx>
        <c:axId val="73598464"/>
        <c:scaling>
          <c:orientation val="minMax"/>
        </c:scaling>
        <c:delete val="1"/>
        <c:axPos val="b"/>
        <c:numFmt formatCode="ge" sourceLinked="1"/>
        <c:majorTickMark val="none"/>
        <c:minorTickMark val="none"/>
        <c:tickLblPos val="none"/>
        <c:crossAx val="73600384"/>
        <c:crosses val="autoZero"/>
        <c:auto val="1"/>
        <c:lblOffset val="100"/>
        <c:baseTimeUnit val="years"/>
      </c:dateAx>
      <c:valAx>
        <c:axId val="7360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87.26</c:v>
                </c:pt>
                <c:pt idx="1">
                  <c:v>86.68</c:v>
                </c:pt>
                <c:pt idx="2">
                  <c:v>90.39</c:v>
                </c:pt>
                <c:pt idx="3">
                  <c:v>84.46</c:v>
                </c:pt>
                <c:pt idx="4">
                  <c:v>87.59</c:v>
                </c:pt>
              </c:numCache>
            </c:numRef>
          </c:val>
        </c:ser>
        <c:dLbls>
          <c:showLegendKey val="0"/>
          <c:showVal val="0"/>
          <c:showCatName val="0"/>
          <c:showSerName val="0"/>
          <c:showPercent val="0"/>
          <c:showBubbleSize val="0"/>
        </c:dLbls>
        <c:gapWidth val="150"/>
        <c:axId val="73626752"/>
        <c:axId val="7362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78.78</c:v>
                </c:pt>
                <c:pt idx="3">
                  <c:v>79.540000000000006</c:v>
                </c:pt>
                <c:pt idx="4">
                  <c:v>83</c:v>
                </c:pt>
              </c:numCache>
            </c:numRef>
          </c:val>
          <c:smooth val="0"/>
        </c:ser>
        <c:dLbls>
          <c:showLegendKey val="0"/>
          <c:showVal val="0"/>
          <c:showCatName val="0"/>
          <c:showSerName val="0"/>
          <c:showPercent val="0"/>
          <c:showBubbleSize val="0"/>
        </c:dLbls>
        <c:marker val="1"/>
        <c:smooth val="0"/>
        <c:axId val="73626752"/>
        <c:axId val="73628672"/>
      </c:lineChart>
      <c:dateAx>
        <c:axId val="73626752"/>
        <c:scaling>
          <c:orientation val="minMax"/>
        </c:scaling>
        <c:delete val="1"/>
        <c:axPos val="b"/>
        <c:numFmt formatCode="ge" sourceLinked="1"/>
        <c:majorTickMark val="none"/>
        <c:minorTickMark val="none"/>
        <c:tickLblPos val="none"/>
        <c:crossAx val="73628672"/>
        <c:crosses val="autoZero"/>
        <c:auto val="1"/>
        <c:lblOffset val="100"/>
        <c:baseTimeUnit val="years"/>
      </c:dateAx>
      <c:valAx>
        <c:axId val="7362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169.57</c:v>
                </c:pt>
                <c:pt idx="1">
                  <c:v>170.86</c:v>
                </c:pt>
                <c:pt idx="2">
                  <c:v>165.88</c:v>
                </c:pt>
                <c:pt idx="3">
                  <c:v>178.09</c:v>
                </c:pt>
                <c:pt idx="4">
                  <c:v>170.77</c:v>
                </c:pt>
              </c:numCache>
            </c:numRef>
          </c:val>
        </c:ser>
        <c:dLbls>
          <c:showLegendKey val="0"/>
          <c:showVal val="0"/>
          <c:showCatName val="0"/>
          <c:showSerName val="0"/>
          <c:showPercent val="0"/>
          <c:showBubbleSize val="0"/>
        </c:dLbls>
        <c:gapWidth val="150"/>
        <c:axId val="73741056"/>
        <c:axId val="7374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199.32</c:v>
                </c:pt>
                <c:pt idx="3">
                  <c:v>199.36</c:v>
                </c:pt>
                <c:pt idx="4">
                  <c:v>193.74</c:v>
                </c:pt>
              </c:numCache>
            </c:numRef>
          </c:val>
          <c:smooth val="0"/>
        </c:ser>
        <c:dLbls>
          <c:showLegendKey val="0"/>
          <c:showVal val="0"/>
          <c:showCatName val="0"/>
          <c:showSerName val="0"/>
          <c:showPercent val="0"/>
          <c:showBubbleSize val="0"/>
        </c:dLbls>
        <c:marker val="1"/>
        <c:smooth val="0"/>
        <c:axId val="73741056"/>
        <c:axId val="73742976"/>
      </c:lineChart>
      <c:dateAx>
        <c:axId val="73741056"/>
        <c:scaling>
          <c:orientation val="minMax"/>
        </c:scaling>
        <c:delete val="1"/>
        <c:axPos val="b"/>
        <c:numFmt formatCode="ge" sourceLinked="1"/>
        <c:majorTickMark val="none"/>
        <c:minorTickMark val="none"/>
        <c:tickLblPos val="none"/>
        <c:crossAx val="73742976"/>
        <c:crosses val="autoZero"/>
        <c:auto val="1"/>
        <c:lblOffset val="100"/>
        <c:baseTimeUnit val="years"/>
      </c:dateAx>
      <c:valAx>
        <c:axId val="7374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74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2"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三木市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Bd2</v>
      </c>
      <c r="X8" s="70"/>
      <c r="Y8" s="70"/>
      <c r="Z8" s="70"/>
      <c r="AA8" s="70"/>
      <c r="AB8" s="70"/>
      <c r="AC8" s="70"/>
      <c r="AD8" s="3"/>
      <c r="AE8" s="3"/>
      <c r="AF8" s="3"/>
      <c r="AG8" s="3"/>
      <c r="AH8" s="3"/>
      <c r="AI8" s="3"/>
      <c r="AJ8" s="3"/>
      <c r="AK8" s="3"/>
      <c r="AL8" s="64">
        <f>データ!R6</f>
        <v>79763</v>
      </c>
      <c r="AM8" s="64"/>
      <c r="AN8" s="64"/>
      <c r="AO8" s="64"/>
      <c r="AP8" s="64"/>
      <c r="AQ8" s="64"/>
      <c r="AR8" s="64"/>
      <c r="AS8" s="64"/>
      <c r="AT8" s="63">
        <f>データ!S6</f>
        <v>176.51</v>
      </c>
      <c r="AU8" s="63"/>
      <c r="AV8" s="63"/>
      <c r="AW8" s="63"/>
      <c r="AX8" s="63"/>
      <c r="AY8" s="63"/>
      <c r="AZ8" s="63"/>
      <c r="BA8" s="63"/>
      <c r="BB8" s="63">
        <f>データ!T6</f>
        <v>451.89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47.08</v>
      </c>
      <c r="J10" s="63"/>
      <c r="K10" s="63"/>
      <c r="L10" s="63"/>
      <c r="M10" s="63"/>
      <c r="N10" s="63"/>
      <c r="O10" s="63"/>
      <c r="P10" s="63">
        <f>データ!O6</f>
        <v>75.73</v>
      </c>
      <c r="Q10" s="63"/>
      <c r="R10" s="63"/>
      <c r="S10" s="63"/>
      <c r="T10" s="63"/>
      <c r="U10" s="63"/>
      <c r="V10" s="63"/>
      <c r="W10" s="63">
        <f>データ!P6</f>
        <v>85.11</v>
      </c>
      <c r="X10" s="63"/>
      <c r="Y10" s="63"/>
      <c r="Z10" s="63"/>
      <c r="AA10" s="63"/>
      <c r="AB10" s="63"/>
      <c r="AC10" s="63"/>
      <c r="AD10" s="64">
        <f>データ!Q6</f>
        <v>2592</v>
      </c>
      <c r="AE10" s="64"/>
      <c r="AF10" s="64"/>
      <c r="AG10" s="64"/>
      <c r="AH10" s="64"/>
      <c r="AI10" s="64"/>
      <c r="AJ10" s="64"/>
      <c r="AK10" s="2"/>
      <c r="AL10" s="64">
        <f>データ!U6</f>
        <v>60186</v>
      </c>
      <c r="AM10" s="64"/>
      <c r="AN10" s="64"/>
      <c r="AO10" s="64"/>
      <c r="AP10" s="64"/>
      <c r="AQ10" s="64"/>
      <c r="AR10" s="64"/>
      <c r="AS10" s="64"/>
      <c r="AT10" s="63">
        <f>データ!V6</f>
        <v>13.26</v>
      </c>
      <c r="AU10" s="63"/>
      <c r="AV10" s="63"/>
      <c r="AW10" s="63"/>
      <c r="AX10" s="63"/>
      <c r="AY10" s="63"/>
      <c r="AZ10" s="63"/>
      <c r="BA10" s="63"/>
      <c r="BB10" s="63">
        <f>データ!W6</f>
        <v>4538.91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282154</v>
      </c>
      <c r="D6" s="31">
        <f t="shared" si="3"/>
        <v>46</v>
      </c>
      <c r="E6" s="31">
        <f t="shared" si="3"/>
        <v>17</v>
      </c>
      <c r="F6" s="31">
        <f t="shared" si="3"/>
        <v>1</v>
      </c>
      <c r="G6" s="31">
        <f t="shared" si="3"/>
        <v>0</v>
      </c>
      <c r="H6" s="31" t="str">
        <f t="shared" si="3"/>
        <v>兵庫県　三木市</v>
      </c>
      <c r="I6" s="31" t="str">
        <f t="shared" si="3"/>
        <v>法適用</v>
      </c>
      <c r="J6" s="31" t="str">
        <f t="shared" si="3"/>
        <v>下水道事業</v>
      </c>
      <c r="K6" s="31" t="str">
        <f t="shared" si="3"/>
        <v>公共下水道</v>
      </c>
      <c r="L6" s="31" t="str">
        <f t="shared" si="3"/>
        <v>Bd2</v>
      </c>
      <c r="M6" s="32" t="str">
        <f t="shared" si="3"/>
        <v>-</v>
      </c>
      <c r="N6" s="32">
        <f t="shared" si="3"/>
        <v>47.08</v>
      </c>
      <c r="O6" s="32">
        <f t="shared" si="3"/>
        <v>75.73</v>
      </c>
      <c r="P6" s="32">
        <f t="shared" si="3"/>
        <v>85.11</v>
      </c>
      <c r="Q6" s="32">
        <f t="shared" si="3"/>
        <v>2592</v>
      </c>
      <c r="R6" s="32">
        <f t="shared" si="3"/>
        <v>79763</v>
      </c>
      <c r="S6" s="32">
        <f t="shared" si="3"/>
        <v>176.51</v>
      </c>
      <c r="T6" s="32">
        <f t="shared" si="3"/>
        <v>451.89</v>
      </c>
      <c r="U6" s="32">
        <f t="shared" si="3"/>
        <v>60186</v>
      </c>
      <c r="V6" s="32">
        <f t="shared" si="3"/>
        <v>13.26</v>
      </c>
      <c r="W6" s="32">
        <f t="shared" si="3"/>
        <v>4538.91</v>
      </c>
      <c r="X6" s="33">
        <f>IF(X7="",NA(),X7)</f>
        <v>101.66</v>
      </c>
      <c r="Y6" s="33">
        <f t="shared" ref="Y6:AG6" si="4">IF(Y7="",NA(),Y7)</f>
        <v>100.31</v>
      </c>
      <c r="Z6" s="33">
        <f t="shared" si="4"/>
        <v>100.17</v>
      </c>
      <c r="AA6" s="33">
        <f t="shared" si="4"/>
        <v>101.91</v>
      </c>
      <c r="AB6" s="33">
        <f t="shared" si="4"/>
        <v>104.76</v>
      </c>
      <c r="AC6" s="33">
        <f t="shared" si="4"/>
        <v>102.88</v>
      </c>
      <c r="AD6" s="33">
        <f t="shared" si="4"/>
        <v>100.66</v>
      </c>
      <c r="AE6" s="33">
        <f t="shared" si="4"/>
        <v>101.61</v>
      </c>
      <c r="AF6" s="33">
        <f t="shared" si="4"/>
        <v>104.97</v>
      </c>
      <c r="AG6" s="33">
        <f t="shared" si="4"/>
        <v>106.59</v>
      </c>
      <c r="AH6" s="32" t="str">
        <f>IF(AH7="","",IF(AH7="-","【-】","【"&amp;SUBSTITUTE(TEXT(AH7,"#,##0.00"),"-","△")&amp;"】"))</f>
        <v>【107.74】</v>
      </c>
      <c r="AI6" s="32">
        <f>IF(AI7="",NA(),AI7)</f>
        <v>0</v>
      </c>
      <c r="AJ6" s="32">
        <f t="shared" ref="AJ6:AR6" si="5">IF(AJ7="",NA(),AJ7)</f>
        <v>0</v>
      </c>
      <c r="AK6" s="32">
        <f t="shared" si="5"/>
        <v>0</v>
      </c>
      <c r="AL6" s="32">
        <f t="shared" si="5"/>
        <v>0</v>
      </c>
      <c r="AM6" s="32">
        <f t="shared" si="5"/>
        <v>0</v>
      </c>
      <c r="AN6" s="33">
        <f t="shared" si="5"/>
        <v>33.39</v>
      </c>
      <c r="AO6" s="33">
        <f t="shared" si="5"/>
        <v>51.04</v>
      </c>
      <c r="AP6" s="33">
        <f t="shared" si="5"/>
        <v>51.83</v>
      </c>
      <c r="AQ6" s="33">
        <f t="shared" si="5"/>
        <v>52.88</v>
      </c>
      <c r="AR6" s="33">
        <f t="shared" si="5"/>
        <v>23.51</v>
      </c>
      <c r="AS6" s="32" t="str">
        <f>IF(AS7="","",IF(AS7="-","【-】","【"&amp;SUBSTITUTE(TEXT(AS7,"#,##0.00"),"-","△")&amp;"】"))</f>
        <v>【4.71】</v>
      </c>
      <c r="AT6" s="33">
        <f>IF(AT7="",NA(),AT7)</f>
        <v>1638.82</v>
      </c>
      <c r="AU6" s="33">
        <f t="shared" ref="AU6:BC6" si="6">IF(AU7="",NA(),AU7)</f>
        <v>392.25</v>
      </c>
      <c r="AV6" s="33">
        <f t="shared" si="6"/>
        <v>439.27</v>
      </c>
      <c r="AW6" s="33">
        <f t="shared" si="6"/>
        <v>1469.37</v>
      </c>
      <c r="AX6" s="33">
        <f t="shared" si="6"/>
        <v>89.2</v>
      </c>
      <c r="AY6" s="33">
        <f t="shared" si="6"/>
        <v>417.04</v>
      </c>
      <c r="AZ6" s="33">
        <f t="shared" si="6"/>
        <v>287.3</v>
      </c>
      <c r="BA6" s="33">
        <f t="shared" si="6"/>
        <v>231.37</v>
      </c>
      <c r="BB6" s="33">
        <f t="shared" si="6"/>
        <v>539.27</v>
      </c>
      <c r="BC6" s="33">
        <f t="shared" si="6"/>
        <v>57.3</v>
      </c>
      <c r="BD6" s="32" t="str">
        <f>IF(BD7="","",IF(BD7="-","【-】","【"&amp;SUBSTITUTE(TEXT(BD7,"#,##0.00"),"-","△")&amp;"】"))</f>
        <v>【56.46】</v>
      </c>
      <c r="BE6" s="33">
        <f>IF(BE7="",NA(),BE7)</f>
        <v>739.06</v>
      </c>
      <c r="BF6" s="33">
        <f t="shared" ref="BF6:BN6" si="7">IF(BF7="",NA(),BF7)</f>
        <v>635.99</v>
      </c>
      <c r="BG6" s="33">
        <f t="shared" si="7"/>
        <v>534.48</v>
      </c>
      <c r="BH6" s="33">
        <f t="shared" si="7"/>
        <v>548.55999999999995</v>
      </c>
      <c r="BI6" s="33">
        <f t="shared" si="7"/>
        <v>263.69</v>
      </c>
      <c r="BJ6" s="33">
        <f t="shared" si="7"/>
        <v>1206.54</v>
      </c>
      <c r="BK6" s="33">
        <f t="shared" si="7"/>
        <v>1247.2</v>
      </c>
      <c r="BL6" s="33">
        <f t="shared" si="7"/>
        <v>1189.0999999999999</v>
      </c>
      <c r="BM6" s="33">
        <f t="shared" si="7"/>
        <v>1115.1099999999999</v>
      </c>
      <c r="BN6" s="33">
        <f t="shared" si="7"/>
        <v>1010.51</v>
      </c>
      <c r="BO6" s="32" t="str">
        <f>IF(BO7="","",IF(BO7="-","【-】","【"&amp;SUBSTITUTE(TEXT(BO7,"#,##0.00"),"-","△")&amp;"】"))</f>
        <v>【776.35】</v>
      </c>
      <c r="BP6" s="33">
        <f>IF(BP7="",NA(),BP7)</f>
        <v>87.26</v>
      </c>
      <c r="BQ6" s="33">
        <f t="shared" ref="BQ6:BY6" si="8">IF(BQ7="",NA(),BQ7)</f>
        <v>86.68</v>
      </c>
      <c r="BR6" s="33">
        <f t="shared" si="8"/>
        <v>90.39</v>
      </c>
      <c r="BS6" s="33">
        <f t="shared" si="8"/>
        <v>84.46</v>
      </c>
      <c r="BT6" s="33">
        <f t="shared" si="8"/>
        <v>87.59</v>
      </c>
      <c r="BU6" s="33">
        <f t="shared" si="8"/>
        <v>77.739999999999995</v>
      </c>
      <c r="BV6" s="33">
        <f t="shared" si="8"/>
        <v>77.489999999999995</v>
      </c>
      <c r="BW6" s="33">
        <f t="shared" si="8"/>
        <v>78.78</v>
      </c>
      <c r="BX6" s="33">
        <f t="shared" si="8"/>
        <v>79.540000000000006</v>
      </c>
      <c r="BY6" s="33">
        <f t="shared" si="8"/>
        <v>83</v>
      </c>
      <c r="BZ6" s="32" t="str">
        <f>IF(BZ7="","",IF(BZ7="-","【-】","【"&amp;SUBSTITUTE(TEXT(BZ7,"#,##0.00"),"-","△")&amp;"】"))</f>
        <v>【96.57】</v>
      </c>
      <c r="CA6" s="33">
        <f>IF(CA7="",NA(),CA7)</f>
        <v>169.57</v>
      </c>
      <c r="CB6" s="33">
        <f t="shared" ref="CB6:CJ6" si="9">IF(CB7="",NA(),CB7)</f>
        <v>170.86</v>
      </c>
      <c r="CC6" s="33">
        <f t="shared" si="9"/>
        <v>165.88</v>
      </c>
      <c r="CD6" s="33">
        <f t="shared" si="9"/>
        <v>178.09</v>
      </c>
      <c r="CE6" s="33">
        <f t="shared" si="9"/>
        <v>170.77</v>
      </c>
      <c r="CF6" s="33">
        <f t="shared" si="9"/>
        <v>199.72</v>
      </c>
      <c r="CG6" s="33">
        <f t="shared" si="9"/>
        <v>201.25</v>
      </c>
      <c r="CH6" s="33">
        <f t="shared" si="9"/>
        <v>199.32</v>
      </c>
      <c r="CI6" s="33">
        <f t="shared" si="9"/>
        <v>199.36</v>
      </c>
      <c r="CJ6" s="33">
        <f t="shared" si="9"/>
        <v>193.74</v>
      </c>
      <c r="CK6" s="32" t="str">
        <f>IF(CK7="","",IF(CK7="-","【-】","【"&amp;SUBSTITUTE(TEXT(CK7,"#,##0.00"),"-","△")&amp;"】"))</f>
        <v>【142.28】</v>
      </c>
      <c r="CL6" s="33">
        <f>IF(CL7="",NA(),CL7)</f>
        <v>38.49</v>
      </c>
      <c r="CM6" s="33">
        <f t="shared" ref="CM6:CU6" si="10">IF(CM7="",NA(),CM7)</f>
        <v>37.65</v>
      </c>
      <c r="CN6" s="33">
        <f t="shared" si="10"/>
        <v>37.08</v>
      </c>
      <c r="CO6" s="33">
        <f t="shared" si="10"/>
        <v>35.729999999999997</v>
      </c>
      <c r="CP6" s="33">
        <f t="shared" si="10"/>
        <v>34.840000000000003</v>
      </c>
      <c r="CQ6" s="33">
        <f t="shared" si="10"/>
        <v>60.04</v>
      </c>
      <c r="CR6" s="33">
        <f t="shared" si="10"/>
        <v>63.88</v>
      </c>
      <c r="CS6" s="33">
        <f t="shared" si="10"/>
        <v>65.31</v>
      </c>
      <c r="CT6" s="33">
        <f t="shared" si="10"/>
        <v>62.09</v>
      </c>
      <c r="CU6" s="33">
        <f t="shared" si="10"/>
        <v>62.23</v>
      </c>
      <c r="CV6" s="32" t="str">
        <f>IF(CV7="","",IF(CV7="-","【-】","【"&amp;SUBSTITUTE(TEXT(CV7,"#,##0.00"),"-","△")&amp;"】"))</f>
        <v>【60.35】</v>
      </c>
      <c r="CW6" s="33">
        <f>IF(CW7="",NA(),CW7)</f>
        <v>91.44</v>
      </c>
      <c r="CX6" s="33">
        <f t="shared" ref="CX6:DF6" si="11">IF(CX7="",NA(),CX7)</f>
        <v>92.14</v>
      </c>
      <c r="CY6" s="33">
        <f t="shared" si="11"/>
        <v>92.76</v>
      </c>
      <c r="CZ6" s="33">
        <f t="shared" si="11"/>
        <v>93.35</v>
      </c>
      <c r="DA6" s="33">
        <f t="shared" si="11"/>
        <v>93.78</v>
      </c>
      <c r="DB6" s="33">
        <f t="shared" si="11"/>
        <v>87.18</v>
      </c>
      <c r="DC6" s="33">
        <f t="shared" si="11"/>
        <v>86.62</v>
      </c>
      <c r="DD6" s="33">
        <f t="shared" si="11"/>
        <v>87.07</v>
      </c>
      <c r="DE6" s="33">
        <f t="shared" si="11"/>
        <v>86.88</v>
      </c>
      <c r="DF6" s="33">
        <f t="shared" si="11"/>
        <v>86.56</v>
      </c>
      <c r="DG6" s="32" t="str">
        <f>IF(DG7="","",IF(DG7="-","【-】","【"&amp;SUBSTITUTE(TEXT(DG7,"#,##0.00"),"-","△")&amp;"】"))</f>
        <v>【94.57】</v>
      </c>
      <c r="DH6" s="33">
        <f>IF(DH7="",NA(),DH7)</f>
        <v>5.5</v>
      </c>
      <c r="DI6" s="33">
        <f t="shared" ref="DI6:DQ6" si="12">IF(DI7="",NA(),DI7)</f>
        <v>6.84</v>
      </c>
      <c r="DJ6" s="33">
        <f t="shared" si="12"/>
        <v>8.15</v>
      </c>
      <c r="DK6" s="33">
        <f t="shared" si="12"/>
        <v>9.4700000000000006</v>
      </c>
      <c r="DL6" s="33">
        <f t="shared" si="12"/>
        <v>20.25</v>
      </c>
      <c r="DM6" s="33">
        <f t="shared" si="12"/>
        <v>8.83</v>
      </c>
      <c r="DN6" s="33">
        <f t="shared" si="12"/>
        <v>9.6300000000000008</v>
      </c>
      <c r="DO6" s="33">
        <f t="shared" si="12"/>
        <v>8.3000000000000007</v>
      </c>
      <c r="DP6" s="33">
        <f t="shared" si="12"/>
        <v>9.52</v>
      </c>
      <c r="DQ6" s="33">
        <f t="shared" si="12"/>
        <v>15.82</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3">
        <f t="shared" si="13"/>
        <v>0.01</v>
      </c>
      <c r="EA6" s="33">
        <f t="shared" si="13"/>
        <v>0.01</v>
      </c>
      <c r="EB6" s="33">
        <f t="shared" si="13"/>
        <v>0.01</v>
      </c>
      <c r="EC6" s="32" t="str">
        <f>IF(EC7="","",IF(EC7="-","【-】","【"&amp;SUBSTITUTE(TEXT(EC7,"#,##0.00"),"-","△")&amp;"】"))</f>
        <v>【4.35】</v>
      </c>
      <c r="ED6" s="32">
        <f>IF(ED7="",NA(),ED7)</f>
        <v>0</v>
      </c>
      <c r="EE6" s="32">
        <f t="shared" ref="EE6:EM6" si="14">IF(EE7="",NA(),EE7)</f>
        <v>0</v>
      </c>
      <c r="EF6" s="32">
        <f t="shared" si="14"/>
        <v>0</v>
      </c>
      <c r="EG6" s="32">
        <f t="shared" si="14"/>
        <v>0</v>
      </c>
      <c r="EH6" s="33">
        <f t="shared" si="14"/>
        <v>0.53</v>
      </c>
      <c r="EI6" s="33">
        <f t="shared" si="14"/>
        <v>0.13</v>
      </c>
      <c r="EJ6" s="33">
        <f t="shared" si="14"/>
        <v>0.05</v>
      </c>
      <c r="EK6" s="33">
        <f t="shared" si="14"/>
        <v>0.04</v>
      </c>
      <c r="EL6" s="33">
        <f t="shared" si="14"/>
        <v>0.06</v>
      </c>
      <c r="EM6" s="33">
        <f t="shared" si="14"/>
        <v>0.04</v>
      </c>
      <c r="EN6" s="32" t="str">
        <f>IF(EN7="","",IF(EN7="-","【-】","【"&amp;SUBSTITUTE(TEXT(EN7,"#,##0.00"),"-","△")&amp;"】"))</f>
        <v>【0.17】</v>
      </c>
    </row>
    <row r="7" spans="1:147" s="34" customFormat="1">
      <c r="A7" s="26"/>
      <c r="B7" s="35">
        <v>2014</v>
      </c>
      <c r="C7" s="35">
        <v>282154</v>
      </c>
      <c r="D7" s="35">
        <v>46</v>
      </c>
      <c r="E7" s="35">
        <v>17</v>
      </c>
      <c r="F7" s="35">
        <v>1</v>
      </c>
      <c r="G7" s="35">
        <v>0</v>
      </c>
      <c r="H7" s="35" t="s">
        <v>96</v>
      </c>
      <c r="I7" s="35" t="s">
        <v>97</v>
      </c>
      <c r="J7" s="35" t="s">
        <v>98</v>
      </c>
      <c r="K7" s="35" t="s">
        <v>99</v>
      </c>
      <c r="L7" s="35" t="s">
        <v>100</v>
      </c>
      <c r="M7" s="36" t="s">
        <v>101</v>
      </c>
      <c r="N7" s="36">
        <v>47.08</v>
      </c>
      <c r="O7" s="36">
        <v>75.73</v>
      </c>
      <c r="P7" s="36">
        <v>85.11</v>
      </c>
      <c r="Q7" s="36">
        <v>2592</v>
      </c>
      <c r="R7" s="36">
        <v>79763</v>
      </c>
      <c r="S7" s="36">
        <v>176.51</v>
      </c>
      <c r="T7" s="36">
        <v>451.89</v>
      </c>
      <c r="U7" s="36">
        <v>60186</v>
      </c>
      <c r="V7" s="36">
        <v>13.26</v>
      </c>
      <c r="W7" s="36">
        <v>4538.91</v>
      </c>
      <c r="X7" s="36">
        <v>101.66</v>
      </c>
      <c r="Y7" s="36">
        <v>100.31</v>
      </c>
      <c r="Z7" s="36">
        <v>100.17</v>
      </c>
      <c r="AA7" s="36">
        <v>101.91</v>
      </c>
      <c r="AB7" s="36">
        <v>104.76</v>
      </c>
      <c r="AC7" s="36">
        <v>102.88</v>
      </c>
      <c r="AD7" s="36">
        <v>100.66</v>
      </c>
      <c r="AE7" s="36">
        <v>101.61</v>
      </c>
      <c r="AF7" s="36">
        <v>104.97</v>
      </c>
      <c r="AG7" s="36">
        <v>106.59</v>
      </c>
      <c r="AH7" s="36">
        <v>107.74</v>
      </c>
      <c r="AI7" s="36">
        <v>0</v>
      </c>
      <c r="AJ7" s="36">
        <v>0</v>
      </c>
      <c r="AK7" s="36">
        <v>0</v>
      </c>
      <c r="AL7" s="36">
        <v>0</v>
      </c>
      <c r="AM7" s="36">
        <v>0</v>
      </c>
      <c r="AN7" s="36">
        <v>33.39</v>
      </c>
      <c r="AO7" s="36">
        <v>51.04</v>
      </c>
      <c r="AP7" s="36">
        <v>51.83</v>
      </c>
      <c r="AQ7" s="36">
        <v>52.88</v>
      </c>
      <c r="AR7" s="36">
        <v>23.51</v>
      </c>
      <c r="AS7" s="36">
        <v>4.71</v>
      </c>
      <c r="AT7" s="36">
        <v>1638.82</v>
      </c>
      <c r="AU7" s="36">
        <v>392.25</v>
      </c>
      <c r="AV7" s="36">
        <v>439.27</v>
      </c>
      <c r="AW7" s="36">
        <v>1469.37</v>
      </c>
      <c r="AX7" s="36">
        <v>89.2</v>
      </c>
      <c r="AY7" s="36">
        <v>417.04</v>
      </c>
      <c r="AZ7" s="36">
        <v>287.3</v>
      </c>
      <c r="BA7" s="36">
        <v>231.37</v>
      </c>
      <c r="BB7" s="36">
        <v>539.27</v>
      </c>
      <c r="BC7" s="36">
        <v>57.3</v>
      </c>
      <c r="BD7" s="36">
        <v>56.46</v>
      </c>
      <c r="BE7" s="36">
        <v>739.06</v>
      </c>
      <c r="BF7" s="36">
        <v>635.99</v>
      </c>
      <c r="BG7" s="36">
        <v>534.48</v>
      </c>
      <c r="BH7" s="36">
        <v>548.55999999999995</v>
      </c>
      <c r="BI7" s="36">
        <v>263.69</v>
      </c>
      <c r="BJ7" s="36">
        <v>1206.54</v>
      </c>
      <c r="BK7" s="36">
        <v>1247.2</v>
      </c>
      <c r="BL7" s="36">
        <v>1189.0999999999999</v>
      </c>
      <c r="BM7" s="36">
        <v>1115.1099999999999</v>
      </c>
      <c r="BN7" s="36">
        <v>1010.51</v>
      </c>
      <c r="BO7" s="36">
        <v>776.35</v>
      </c>
      <c r="BP7" s="36">
        <v>87.26</v>
      </c>
      <c r="BQ7" s="36">
        <v>86.68</v>
      </c>
      <c r="BR7" s="36">
        <v>90.39</v>
      </c>
      <c r="BS7" s="36">
        <v>84.46</v>
      </c>
      <c r="BT7" s="36">
        <v>87.59</v>
      </c>
      <c r="BU7" s="36">
        <v>77.739999999999995</v>
      </c>
      <c r="BV7" s="36">
        <v>77.489999999999995</v>
      </c>
      <c r="BW7" s="36">
        <v>78.78</v>
      </c>
      <c r="BX7" s="36">
        <v>79.540000000000006</v>
      </c>
      <c r="BY7" s="36">
        <v>83</v>
      </c>
      <c r="BZ7" s="36">
        <v>96.57</v>
      </c>
      <c r="CA7" s="36">
        <v>169.57</v>
      </c>
      <c r="CB7" s="36">
        <v>170.86</v>
      </c>
      <c r="CC7" s="36">
        <v>165.88</v>
      </c>
      <c r="CD7" s="36">
        <v>178.09</v>
      </c>
      <c r="CE7" s="36">
        <v>170.77</v>
      </c>
      <c r="CF7" s="36">
        <v>199.72</v>
      </c>
      <c r="CG7" s="36">
        <v>201.25</v>
      </c>
      <c r="CH7" s="36">
        <v>199.32</v>
      </c>
      <c r="CI7" s="36">
        <v>199.36</v>
      </c>
      <c r="CJ7" s="36">
        <v>193.74</v>
      </c>
      <c r="CK7" s="36">
        <v>142.28</v>
      </c>
      <c r="CL7" s="36">
        <v>38.49</v>
      </c>
      <c r="CM7" s="36">
        <v>37.65</v>
      </c>
      <c r="CN7" s="36">
        <v>37.08</v>
      </c>
      <c r="CO7" s="36">
        <v>35.729999999999997</v>
      </c>
      <c r="CP7" s="36">
        <v>34.840000000000003</v>
      </c>
      <c r="CQ7" s="36">
        <v>60.04</v>
      </c>
      <c r="CR7" s="36">
        <v>63.88</v>
      </c>
      <c r="CS7" s="36">
        <v>65.31</v>
      </c>
      <c r="CT7" s="36">
        <v>62.09</v>
      </c>
      <c r="CU7" s="36">
        <v>62.23</v>
      </c>
      <c r="CV7" s="36">
        <v>60.35</v>
      </c>
      <c r="CW7" s="36">
        <v>91.44</v>
      </c>
      <c r="CX7" s="36">
        <v>92.14</v>
      </c>
      <c r="CY7" s="36">
        <v>92.76</v>
      </c>
      <c r="CZ7" s="36">
        <v>93.35</v>
      </c>
      <c r="DA7" s="36">
        <v>93.78</v>
      </c>
      <c r="DB7" s="36">
        <v>87.18</v>
      </c>
      <c r="DC7" s="36">
        <v>86.62</v>
      </c>
      <c r="DD7" s="36">
        <v>87.07</v>
      </c>
      <c r="DE7" s="36">
        <v>86.88</v>
      </c>
      <c r="DF7" s="36">
        <v>86.56</v>
      </c>
      <c r="DG7" s="36">
        <v>94.57</v>
      </c>
      <c r="DH7" s="36">
        <v>5.5</v>
      </c>
      <c r="DI7" s="36">
        <v>6.84</v>
      </c>
      <c r="DJ7" s="36">
        <v>8.15</v>
      </c>
      <c r="DK7" s="36">
        <v>9.4700000000000006</v>
      </c>
      <c r="DL7" s="36">
        <v>20.25</v>
      </c>
      <c r="DM7" s="36">
        <v>8.83</v>
      </c>
      <c r="DN7" s="36">
        <v>9.6300000000000008</v>
      </c>
      <c r="DO7" s="36">
        <v>8.3000000000000007</v>
      </c>
      <c r="DP7" s="36">
        <v>9.52</v>
      </c>
      <c r="DQ7" s="36">
        <v>15.82</v>
      </c>
      <c r="DR7" s="36">
        <v>36.270000000000003</v>
      </c>
      <c r="DS7" s="36">
        <v>0</v>
      </c>
      <c r="DT7" s="36">
        <v>0</v>
      </c>
      <c r="DU7" s="36">
        <v>0</v>
      </c>
      <c r="DV7" s="36">
        <v>0</v>
      </c>
      <c r="DW7" s="36">
        <v>0</v>
      </c>
      <c r="DX7" s="36">
        <v>0</v>
      </c>
      <c r="DY7" s="36">
        <v>0</v>
      </c>
      <c r="DZ7" s="36">
        <v>0.01</v>
      </c>
      <c r="EA7" s="36">
        <v>0.01</v>
      </c>
      <c r="EB7" s="36">
        <v>0.01</v>
      </c>
      <c r="EC7" s="36">
        <v>4.3499999999999996</v>
      </c>
      <c r="ED7" s="36">
        <v>0</v>
      </c>
      <c r="EE7" s="36">
        <v>0</v>
      </c>
      <c r="EF7" s="36">
        <v>0</v>
      </c>
      <c r="EG7" s="36">
        <v>0</v>
      </c>
      <c r="EH7" s="36">
        <v>0.53</v>
      </c>
      <c r="EI7" s="36">
        <v>0.13</v>
      </c>
      <c r="EJ7" s="36">
        <v>0.05</v>
      </c>
      <c r="EK7" s="36">
        <v>0.04</v>
      </c>
      <c r="EL7" s="36">
        <v>0.06</v>
      </c>
      <c r="EM7" s="36">
        <v>0.04</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2016-02-03T07:44:51Z</dcterms:created>
  <dcterms:modified xsi:type="dcterms:W3CDTF">2016-02-17T05:26:59Z</dcterms:modified>
  <cp:category/>
</cp:coreProperties>
</file>