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<sst xmlns="http://schemas.openxmlformats.org/spreadsheetml/2006/main" count="223" uniqueCount="111">
  <si>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</si>
  <si>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</si>
  <si>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</si>
  <si>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</si>
  <si>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</si>
  <si>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</si>
  <si>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</si>
  <si>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</si>
  <si>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</si>
  <si>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</si>
  <si>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</si>
  <si>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</si>
  <si>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</si>
  <si>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</si>
  <si>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</si>
  <si>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</si>
  <si>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</si>
  <si>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</si>
  <si>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</si>
  <si>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</si>
  <si>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</si>
  <si>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</si>
  <si>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</si>
  <si>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</si>
  <si>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</si>
  <si>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</si>
  <si>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</si>
  <si>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</si>
  <si>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</si>
  <si>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</si>
  <si>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</si>
  <si>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</si>
  <si>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</si>
  <si>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</si>
  <si>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</si>
  <si>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</si>
  <si>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</si>
  <si>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</si>
  <si>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</si>
  <si>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</si>
  <si>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</si>
  <si>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</si>
  <si>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</si>
  <si>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</si>
  <si>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</si>
  <si>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</si>
  <si>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</si>
  <si>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</si>
  <si>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</si>
  <si>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</si>
  <si>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</si>
  <si>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</si>
  <si>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</si>
  <si>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</si>
  <si>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</si>
  <si>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</si>
  <si>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</si>
  <si>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</si>
  <si>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</si>
  <si>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</si>
  <si>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</si>
  <si>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</si>
  <si>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</si>
  <si>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</si>
  <si>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</si>
  <si>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</si>
  <si>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</si>
  <si>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</si>
  <si>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</si>
  <si>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</si>
  <si>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</si>
  <si>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</si>
  <si>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</si>
  <si>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</si>
  <si>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</si>
  <si>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</si>
  <si>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</si>
  <si>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</si>
  <si>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</si>
  <si>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</si>
  <si>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</si>
  <si>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</si>
  <si>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</si>
  <si>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</si>
  <si>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</si>
  <si>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</si>
  <si>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</si>
  <si>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</si>
  <si>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</si>
  <si>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</si>
  <si>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</si>
  <si>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</si>
  <si>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</si>
  <si>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</si>
  <si>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</si>
  <si>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</si>
  <si>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加古川市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</si>
  <si>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</si>
  <si>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</si>
  <si>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</si>
  <si>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</si>
  <si>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</si>
  <si>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</si>
  <si>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</si>
  <si>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</si>
  <si>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</si>
  <si>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</si>
  <si>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</si>
  <si>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※当該頁「特定環境保全公共下水道」事業とは、事業の対象地区に係る計画排水人口がおおむね1,000人以上10,000人以下の小規模下水道のこと。本市では、市街化調整区域の一部地域が該当する。
・各種指標は、全般的に「類似団体平均値」や「平成26年度全国平均」を下回っており、経営の健全性・効率性は高くないと考えられる。
・「④企業債残高対事業規模比率」が平均値より高い要因としては、過去に国の経済対策の一環として下水道事業の大規模投資を行った時の財源である企業債の残高が大きいため、当該指標に影響を与えていることが挙げられる。ただし、企業債残高自体は減少してきており、指標自体は低下（改善）してきている。
・「⑤経費回収率」「⑥汚水処理原価」は平均値とほぼ近い指標、「⑦施設利用率」は平均値を上回っている。
・「⑧水洗化率」が平均値より低い（悪い）率となっている。「公共下水道」事業では、平均値より高い（良い）数値であったが、「特定環境保全公共下水道」地域は、市街化調整区域でもあり、対象者の高齢化等の理由から水洗化率（下水道への接続率）が低くなっているのではないかと考えられる。今後は、水洗化のPR等水洗化率向上のための一層の取り組みが必要となる。</t>
    <rPh sb="1" eb="3">
      <t>トウガイ</t>
    </rPh>
    <rPh sb="3" eb="4">
      <t>ページ</t>
    </rPh>
    <rPh sb="5" eb="7">
      <t>トクテイ</t>
    </rPh>
    <rPh sb="7" eb="9">
      <t>カンキョウ</t>
    </rPh>
    <rPh sb="9" eb="11">
      <t>ホゼン</t>
    </rPh>
    <rPh sb="11" eb="13">
      <t>コウキョウ</t>
    </rPh>
    <rPh sb="13" eb="16">
      <t>ゲスイドウ</t>
    </rPh>
    <rPh sb="17" eb="19">
      <t>ジギョウ</t>
    </rPh>
    <rPh sb="22" eb="24">
      <t>ジギョウ</t>
    </rPh>
    <rPh sb="25" eb="27">
      <t>タイショウ</t>
    </rPh>
    <rPh sb="27" eb="29">
      <t>チク</t>
    </rPh>
    <rPh sb="30" eb="31">
      <t>カカ</t>
    </rPh>
    <rPh sb="32" eb="34">
      <t>ケイカク</t>
    </rPh>
    <rPh sb="34" eb="36">
      <t>ハイスイ</t>
    </rPh>
    <rPh sb="48" eb="49">
      <t>ニン</t>
    </rPh>
    <rPh sb="49" eb="51">
      <t>イジョウ</t>
    </rPh>
    <rPh sb="71" eb="72">
      <t>ホン</t>
    </rPh>
    <rPh sb="72" eb="73">
      <t>シ</t>
    </rPh>
    <rPh sb="76" eb="79">
      <t>シガイカ</t>
    </rPh>
    <rPh sb="79" eb="81">
      <t>チョウセイ</t>
    </rPh>
    <rPh sb="81" eb="83">
      <t>クイキ</t>
    </rPh>
    <rPh sb="84" eb="86">
      <t>イチブ</t>
    </rPh>
    <rPh sb="86" eb="88">
      <t>チイキ</t>
    </rPh>
    <rPh sb="89" eb="91">
      <t>ガイトウ</t>
    </rPh>
    <rPh sb="97" eb="99">
      <t>カクシュ</t>
    </rPh>
    <rPh sb="99" eb="101">
      <t>シヒョウ</t>
    </rPh>
    <rPh sb="103" eb="105">
      <t>ゼンパン</t>
    </rPh>
    <rPh sb="105" eb="106">
      <t>テキ</t>
    </rPh>
    <rPh sb="130" eb="132">
      <t>シタマワ</t>
    </rPh>
    <rPh sb="137" eb="139">
      <t>ケイエイ</t>
    </rPh>
    <rPh sb="140" eb="143">
      <t>ケンゼンセイ</t>
    </rPh>
    <rPh sb="144" eb="147">
      <t>コウリツセイ</t>
    </rPh>
    <rPh sb="148" eb="149">
      <t>タカ</t>
    </rPh>
    <rPh sb="153" eb="154">
      <t>カンガ</t>
    </rPh>
    <rPh sb="164" eb="166">
      <t>キギョウ</t>
    </rPh>
    <rPh sb="166" eb="167">
      <t>サイ</t>
    </rPh>
    <rPh sb="167" eb="169">
      <t>ザンダカ</t>
    </rPh>
    <rPh sb="169" eb="170">
      <t>タイ</t>
    </rPh>
    <rPh sb="170" eb="172">
      <t>ジギョウ</t>
    </rPh>
    <rPh sb="172" eb="174">
      <t>キボ</t>
    </rPh>
    <rPh sb="174" eb="176">
      <t>ヒリツ</t>
    </rPh>
    <rPh sb="178" eb="181">
      <t>ヘイキンチ</t>
    </rPh>
    <rPh sb="183" eb="184">
      <t>タカ</t>
    </rPh>
    <rPh sb="185" eb="187">
      <t>ヨウイン</t>
    </rPh>
    <rPh sb="192" eb="194">
      <t>カコ</t>
    </rPh>
    <rPh sb="195" eb="196">
      <t>クニ</t>
    </rPh>
    <rPh sb="197" eb="199">
      <t>ケイザイ</t>
    </rPh>
    <rPh sb="199" eb="201">
      <t>タイサク</t>
    </rPh>
    <rPh sb="202" eb="204">
      <t>イッカン</t>
    </rPh>
    <rPh sb="207" eb="210">
      <t>ゲスイドウ</t>
    </rPh>
    <rPh sb="210" eb="212">
      <t>ジギョウ</t>
    </rPh>
    <rPh sb="213" eb="216">
      <t>ダイキボ</t>
    </rPh>
    <rPh sb="216" eb="218">
      <t>トウシ</t>
    </rPh>
    <rPh sb="219" eb="220">
      <t>オコナ</t>
    </rPh>
    <rPh sb="222" eb="223">
      <t>トキ</t>
    </rPh>
    <rPh sb="224" eb="226">
      <t>ザイゲン</t>
    </rPh>
    <rPh sb="229" eb="231">
      <t>キギョウ</t>
    </rPh>
    <rPh sb="231" eb="232">
      <t>サイ</t>
    </rPh>
    <rPh sb="233" eb="235">
      <t>ザンダカ</t>
    </rPh>
    <rPh sb="236" eb="237">
      <t>オオ</t>
    </rPh>
    <rPh sb="242" eb="244">
      <t>トウガイ</t>
    </rPh>
    <rPh sb="244" eb="246">
      <t>シヒョウ</t>
    </rPh>
    <rPh sb="247" eb="249">
      <t>エイキョウ</t>
    </rPh>
    <rPh sb="250" eb="251">
      <t>アタ</t>
    </rPh>
    <rPh sb="258" eb="259">
      <t>ア</t>
    </rPh>
    <rPh sb="268" eb="270">
      <t>キギョウ</t>
    </rPh>
    <rPh sb="270" eb="271">
      <t>サイ</t>
    </rPh>
    <rPh sb="271" eb="273">
      <t>ザンダカ</t>
    </rPh>
    <rPh sb="273" eb="275">
      <t>ジタイ</t>
    </rPh>
    <rPh sb="276" eb="278">
      <t>ゲンショウ</t>
    </rPh>
    <rPh sb="285" eb="287">
      <t>シヒョウ</t>
    </rPh>
    <rPh sb="287" eb="289">
      <t>ジタイ</t>
    </rPh>
    <rPh sb="290" eb="292">
      <t>テイカ</t>
    </rPh>
    <rPh sb="293" eb="295">
      <t>カイゼン</t>
    </rPh>
    <rPh sb="337" eb="339">
      <t>シセツ</t>
    </rPh>
    <rPh sb="339" eb="341">
      <t>リヨウ</t>
    </rPh>
    <rPh sb="341" eb="342">
      <t>リツ</t>
    </rPh>
    <rPh sb="344" eb="346">
      <t>ヘイキン</t>
    </rPh>
    <rPh sb="346" eb="347">
      <t>チ</t>
    </rPh>
    <rPh sb="348" eb="350">
      <t>ウワマワ</t>
    </rPh>
    <rPh sb="360" eb="363">
      <t>スイセンカ</t>
    </rPh>
    <rPh sb="363" eb="364">
      <t>リツ</t>
    </rPh>
    <rPh sb="366" eb="369">
      <t>ヘイキンチ</t>
    </rPh>
    <rPh sb="371" eb="372">
      <t>ヒク</t>
    </rPh>
    <rPh sb="374" eb="375">
      <t>ワル</t>
    </rPh>
    <rPh sb="377" eb="378">
      <t>リツ</t>
    </rPh>
    <rPh sb="386" eb="388">
      <t>コウキョウ</t>
    </rPh>
    <rPh sb="388" eb="391">
      <t>ゲスイドウ</t>
    </rPh>
    <rPh sb="392" eb="394">
      <t>ジギョウ</t>
    </rPh>
    <rPh sb="397" eb="399">
      <t>ヘイキン</t>
    </rPh>
    <rPh sb="399" eb="400">
      <t>アタイ</t>
    </rPh>
    <rPh sb="402" eb="403">
      <t>タカ</t>
    </rPh>
    <rPh sb="405" eb="406">
      <t>ヨ</t>
    </rPh>
    <rPh sb="408" eb="410">
      <t>スウチ</t>
    </rPh>
    <rPh sb="429" eb="431">
      <t>チイキ</t>
    </rPh>
    <rPh sb="433" eb="436">
      <t>シガイカ</t>
    </rPh>
    <rPh sb="436" eb="438">
      <t>チョウセイ</t>
    </rPh>
    <rPh sb="438" eb="440">
      <t>クイキ</t>
    </rPh>
    <rPh sb="445" eb="447">
      <t>タイショウ</t>
    </rPh>
    <rPh sb="447" eb="448">
      <t>シャ</t>
    </rPh>
    <rPh sb="449" eb="452">
      <t>コウレイカ</t>
    </rPh>
    <rPh sb="452" eb="453">
      <t>トウ</t>
    </rPh>
    <rPh sb="454" eb="456">
      <t>リユウ</t>
    </rPh>
    <rPh sb="458" eb="460">
      <t>スイセン</t>
    </rPh>
    <rPh sb="460" eb="461">
      <t>カ</t>
    </rPh>
    <rPh sb="461" eb="462">
      <t>リツ</t>
    </rPh>
    <rPh sb="463" eb="466">
      <t>ゲスイドウ</t>
    </rPh>
    <rPh sb="468" eb="470">
      <t>セツゾク</t>
    </rPh>
    <rPh sb="470" eb="471">
      <t>リツ</t>
    </rPh>
    <rPh sb="473" eb="474">
      <t>ヒク</t>
    </rPh>
    <rPh sb="487" eb="488">
      <t>カンガ</t>
    </rPh>
    <rPh sb="493" eb="495">
      <t>コンゴ</t>
    </rPh>
    <rPh sb="497" eb="500">
      <t>スイセンカ</t>
    </rPh>
    <rPh sb="503" eb="504">
      <t>トウ</t>
    </rPh>
    <rPh sb="504" eb="507">
      <t>スイセンカ</t>
    </rPh>
    <rPh sb="507" eb="508">
      <t>リツ</t>
    </rPh>
    <rPh sb="508" eb="510">
      <t>コウジョウ</t>
    </rPh>
    <rPh sb="514" eb="516">
      <t>イッソウ</t>
    </rPh>
    <rPh sb="517" eb="518">
      <t>ト</t>
    </rPh>
    <rPh sb="519" eb="520">
      <t>ク</t>
    </rPh>
    <rPh sb="522" eb="524">
      <t>ヒツヨウ</t>
    </rPh>
    <phoneticPr fontId="22"/>
  </si>
  <si>
    <t>・当該事業は、平成6年度から建設事業を開始し、約20年が経過した。下水道管渠の耐用年数は50年であり、現段階では管渠の老朽化について特段考慮する必要はないと考えられるが、今後とも適切な維持管理に努めていく。</t>
    <rPh sb="1" eb="3">
      <t>トウガイ</t>
    </rPh>
    <rPh sb="3" eb="5">
      <t>ジギョウ</t>
    </rPh>
    <rPh sb="7" eb="9">
      <t>ヘイセイ</t>
    </rPh>
    <rPh sb="10" eb="11">
      <t>ネン</t>
    </rPh>
    <rPh sb="11" eb="12">
      <t>ド</t>
    </rPh>
    <rPh sb="14" eb="16">
      <t>ケンセツ</t>
    </rPh>
    <rPh sb="16" eb="18">
      <t>ジギョウ</t>
    </rPh>
    <rPh sb="19" eb="21">
      <t>カイシ</t>
    </rPh>
    <rPh sb="23" eb="24">
      <t>ヤク</t>
    </rPh>
    <rPh sb="26" eb="27">
      <t>ネン</t>
    </rPh>
    <rPh sb="28" eb="30">
      <t>ケイカ</t>
    </rPh>
    <rPh sb="33" eb="36">
      <t>ゲスイドウ</t>
    </rPh>
    <rPh sb="36" eb="37">
      <t>カン</t>
    </rPh>
    <rPh sb="37" eb="38">
      <t>キョ</t>
    </rPh>
    <rPh sb="39" eb="41">
      <t>タイヨウ</t>
    </rPh>
    <rPh sb="41" eb="43">
      <t>ネンスウ</t>
    </rPh>
    <rPh sb="46" eb="47">
      <t>ネン</t>
    </rPh>
    <rPh sb="51" eb="54">
      <t>ゲンダンカイ</t>
    </rPh>
    <rPh sb="56" eb="58">
      <t>カンキョ</t>
    </rPh>
    <rPh sb="59" eb="62">
      <t>ロウキュウカ</t>
    </rPh>
    <rPh sb="66" eb="68">
      <t>トクダン</t>
    </rPh>
    <rPh sb="68" eb="70">
      <t>コウリョ</t>
    </rPh>
    <rPh sb="72" eb="74">
      <t>ヒツヨウ</t>
    </rPh>
    <rPh sb="78" eb="79">
      <t>カンガ</t>
    </rPh>
    <rPh sb="85" eb="87">
      <t>コンゴ</t>
    </rPh>
    <rPh sb="89" eb="91">
      <t>テキセツ</t>
    </rPh>
    <rPh sb="92" eb="94">
      <t>イジ</t>
    </rPh>
    <rPh sb="94" eb="96">
      <t>カンリ</t>
    </rPh>
    <rPh sb="97" eb="98">
      <t>ツト</t>
    </rPh>
    <phoneticPr fontId="22"/>
  </si>
  <si>
    <t>・本市下水道事業特別会計は、公営企業の経営基盤の強化や財政マネジメントの向上に取り組むため、また経営・資産状況の正確な把握、効率的な経営の実現に向け、平成27年4月1日から地方公営企業法を適用して企業会計に移行するとともに、水道局と組織統合し、上下水道局となった。
・今後は企業会計による正確な財務状況の把握に努め、特別会計では得られなかったこれら各種指標を用いて、使用料改定も検討しながら経営健全化に努める。</t>
    <rPh sb="1" eb="2">
      <t>ホン</t>
    </rPh>
    <rPh sb="2" eb="3">
      <t>シ</t>
    </rPh>
    <rPh sb="3" eb="6">
      <t>ゲスイドウ</t>
    </rPh>
    <rPh sb="6" eb="8">
      <t>ジギョウ</t>
    </rPh>
    <rPh sb="8" eb="10">
      <t>トクベツ</t>
    </rPh>
    <rPh sb="10" eb="12">
      <t>カイケイ</t>
    </rPh>
    <rPh sb="62" eb="64">
      <t>コウリツ</t>
    </rPh>
    <rPh sb="72" eb="73">
      <t>ム</t>
    </rPh>
    <rPh sb="75" eb="77">
      <t>ヘイセイ</t>
    </rPh>
    <rPh sb="79" eb="80">
      <t>ネン</t>
    </rPh>
    <rPh sb="81" eb="82">
      <t>ツキ</t>
    </rPh>
    <rPh sb="83" eb="84">
      <t>ヒ</t>
    </rPh>
    <rPh sb="86" eb="88">
      <t>チホウ</t>
    </rPh>
    <rPh sb="88" eb="90">
      <t>コウエイ</t>
    </rPh>
    <rPh sb="90" eb="92">
      <t>キギョウ</t>
    </rPh>
    <rPh sb="92" eb="93">
      <t>ホウ</t>
    </rPh>
    <rPh sb="94" eb="96">
      <t>テキヨウ</t>
    </rPh>
    <rPh sb="112" eb="115">
      <t>スイドウキョク</t>
    </rPh>
    <rPh sb="116" eb="118">
      <t>ソシキ</t>
    </rPh>
    <rPh sb="118" eb="120">
      <t>トウゴウ</t>
    </rPh>
    <rPh sb="122" eb="124">
      <t>ジョウゲ</t>
    </rPh>
    <rPh sb="124" eb="127">
      <t>スイドウキョク</t>
    </rPh>
    <rPh sb="135" eb="137">
      <t>コンゴ</t>
    </rPh>
    <rPh sb="138" eb="140">
      <t>キギョウ</t>
    </rPh>
    <rPh sb="140" eb="142">
      <t>カイケイ</t>
    </rPh>
    <rPh sb="145" eb="147">
      <t>セイカク</t>
    </rPh>
    <rPh sb="148" eb="150">
      <t>ザイム</t>
    </rPh>
    <rPh sb="150" eb="152">
      <t>ジョウキョウ</t>
    </rPh>
    <rPh sb="153" eb="155">
      <t>ハアク</t>
    </rPh>
    <rPh sb="156" eb="157">
      <t>ツト</t>
    </rPh>
    <rPh sb="159" eb="161">
      <t>トクベツ</t>
    </rPh>
    <rPh sb="161" eb="163">
      <t>カイケイ</t>
    </rPh>
    <rPh sb="165" eb="166">
      <t>エ</t>
    </rPh>
    <rPh sb="175" eb="177">
      <t>カクシュ</t>
    </rPh>
    <rPh sb="177" eb="179">
      <t>シヒョウ</t>
    </rPh>
    <rPh sb="180" eb="181">
      <t>モチ</t>
    </rPh>
    <rPh sb="184" eb="186">
      <t>シヨウ</t>
    </rPh>
    <rPh sb="186" eb="187">
      <t>リョウ</t>
    </rPh>
    <rPh sb="187" eb="189">
      <t>カイテイ</t>
    </rPh>
    <rPh sb="190" eb="192">
      <t>ケントウ</t>
    </rPh>
    <rPh sb="196" eb="198">
      <t>ケイエイ</t>
    </rPh>
    <rPh sb="198" eb="201">
      <t>ケンゼンカ</t>
    </rPh>
    <rPh sb="202" eb="203">
      <t>ツト</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</si>
</sst>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143744"/>
        <c:axId val="4414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0.04</c:v>
                </c:pt>
              </c:numCache>
            </c:numRef>
          </c:val>
          <c:smooth val="0"/>
        </c:ser>
        <c:dLbls>
          <c:showLegendKey val="0"/>
          <c:showVal val="0"/>
          <c:showCatName val="0"/>
          <c:showSerName val="0"/>
          <c:showPercent val="0"/>
          <c:showBubbleSize val="0"/>
        </c:dLbls>
        <c:marker val="1"/>
        <c:smooth val="0"/>
        <c:axId val="44143744"/>
        <c:axId val="44145664"/>
      </c:lineChart>
      <c:dateAx>
        <c:axId val="44143744"/>
        <c:scaling>
          <c:orientation val="minMax"/>
        </c:scaling>
        <c:delete val="1"/>
        <c:axPos val="b"/>
        <c:numFmt formatCode="ge" sourceLinked="1"/>
        <c:majorTickMark val="none"/>
        <c:minorTickMark val="none"/>
        <c:tickLblPos val="none"/>
        <c:crossAx val="44145664"/>
        <c:crosses val="autoZero"/>
        <c:auto val="1"/>
        <c:lblOffset val="100"/>
        <c:baseTimeUnit val="years"/>
      </c:dateAx>
      <c:valAx>
        <c:axId val="441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4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78.88</c:v>
                </c:pt>
                <c:pt idx="3">
                  <c:v>73.92</c:v>
                </c:pt>
                <c:pt idx="4">
                  <c:v>69.92</c:v>
                </c:pt>
              </c:numCache>
            </c:numRef>
          </c:val>
        </c:ser>
        <c:dLbls>
          <c:showLegendKey val="0"/>
          <c:showVal val="0"/>
          <c:showCatName val="0"/>
          <c:showSerName val="0"/>
          <c:showPercent val="0"/>
          <c:showBubbleSize val="0"/>
        </c:dLbls>
        <c:gapWidth val="150"/>
        <c:axId val="105850368"/>
        <c:axId val="1058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43.58</c:v>
                </c:pt>
              </c:numCache>
            </c:numRef>
          </c:val>
          <c:smooth val="0"/>
        </c:ser>
        <c:dLbls>
          <c:showLegendKey val="0"/>
          <c:showVal val="0"/>
          <c:showCatName val="0"/>
          <c:showSerName val="0"/>
          <c:showPercent val="0"/>
          <c:showBubbleSize val="0"/>
        </c:dLbls>
        <c:marker val="1"/>
        <c:smooth val="0"/>
        <c:axId val="105850368"/>
        <c:axId val="105852288"/>
      </c:lineChart>
      <c:dateAx>
        <c:axId val="105850368"/>
        <c:scaling>
          <c:orientation val="minMax"/>
        </c:scaling>
        <c:delete val="1"/>
        <c:axPos val="b"/>
        <c:numFmt formatCode="ge" sourceLinked="1"/>
        <c:majorTickMark val="none"/>
        <c:minorTickMark val="none"/>
        <c:tickLblPos val="none"/>
        <c:crossAx val="105852288"/>
        <c:crosses val="autoZero"/>
        <c:auto val="1"/>
        <c:lblOffset val="100"/>
        <c:baseTimeUnit val="years"/>
      </c:dateAx>
      <c:valAx>
        <c:axId val="1058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67.89</c:v>
                </c:pt>
                <c:pt idx="1">
                  <c:v>63.63</c:v>
                </c:pt>
                <c:pt idx="2">
                  <c:v>65.81</c:v>
                </c:pt>
                <c:pt idx="3">
                  <c:v>69.209999999999994</c:v>
                </c:pt>
                <c:pt idx="4">
                  <c:v>70.06</c:v>
                </c:pt>
              </c:numCache>
            </c:numRef>
          </c:val>
        </c:ser>
        <c:dLbls>
          <c:showLegendKey val="0"/>
          <c:showVal val="0"/>
          <c:showCatName val="0"/>
          <c:showSerName val="0"/>
          <c:showPercent val="0"/>
          <c:showBubbleSize val="0"/>
        </c:dLbls>
        <c:gapWidth val="150"/>
        <c:axId val="105903232"/>
        <c:axId val="10590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82.35</c:v>
                </c:pt>
              </c:numCache>
            </c:numRef>
          </c:val>
          <c:smooth val="0"/>
        </c:ser>
        <c:dLbls>
          <c:showLegendKey val="0"/>
          <c:showVal val="0"/>
          <c:showCatName val="0"/>
          <c:showSerName val="0"/>
          <c:showPercent val="0"/>
          <c:showBubbleSize val="0"/>
        </c:dLbls>
        <c:marker val="1"/>
        <c:smooth val="0"/>
        <c:axId val="105903232"/>
        <c:axId val="105905152"/>
      </c:lineChart>
      <c:dateAx>
        <c:axId val="105903232"/>
        <c:scaling>
          <c:orientation val="minMax"/>
        </c:scaling>
        <c:delete val="1"/>
        <c:axPos val="b"/>
        <c:numFmt formatCode="ge" sourceLinked="1"/>
        <c:majorTickMark val="none"/>
        <c:minorTickMark val="none"/>
        <c:tickLblPos val="none"/>
        <c:crossAx val="105905152"/>
        <c:crosses val="autoZero"/>
        <c:auto val="1"/>
        <c:lblOffset val="100"/>
        <c:baseTimeUnit val="years"/>
      </c:dateAx>
      <c:valAx>
        <c:axId val="10590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0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83.25</c:v>
                </c:pt>
                <c:pt idx="1">
                  <c:v>85.39</c:v>
                </c:pt>
                <c:pt idx="2">
                  <c:v>86.82</c:v>
                </c:pt>
                <c:pt idx="3">
                  <c:v>87.39</c:v>
                </c:pt>
                <c:pt idx="4">
                  <c:v>87.56</c:v>
                </c:pt>
              </c:numCache>
            </c:numRef>
          </c:val>
        </c:ser>
        <c:dLbls>
          <c:showLegendKey val="0"/>
          <c:showVal val="0"/>
          <c:showCatName val="0"/>
          <c:showSerName val="0"/>
          <c:showPercent val="0"/>
          <c:showBubbleSize val="0"/>
        </c:dLbls>
        <c:gapWidth val="150"/>
        <c:axId val="43975424"/>
        <c:axId val="4397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975424"/>
        <c:axId val="43977344"/>
      </c:lineChart>
      <c:dateAx>
        <c:axId val="43975424"/>
        <c:scaling>
          <c:orientation val="minMax"/>
        </c:scaling>
        <c:delete val="1"/>
        <c:axPos val="b"/>
        <c:numFmt formatCode="ge" sourceLinked="1"/>
        <c:majorTickMark val="none"/>
        <c:minorTickMark val="none"/>
        <c:tickLblPos val="none"/>
        <c:crossAx val="43977344"/>
        <c:crosses val="autoZero"/>
        <c:auto val="1"/>
        <c:lblOffset val="100"/>
        <c:baseTimeUnit val="years"/>
      </c:dateAx>
      <c:valAx>
        <c:axId val="4397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016000"/>
        <c:axId val="440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016000"/>
        <c:axId val="44017920"/>
      </c:lineChart>
      <c:dateAx>
        <c:axId val="44016000"/>
        <c:scaling>
          <c:orientation val="minMax"/>
        </c:scaling>
        <c:delete val="1"/>
        <c:axPos val="b"/>
        <c:numFmt formatCode="ge" sourceLinked="1"/>
        <c:majorTickMark val="none"/>
        <c:minorTickMark val="none"/>
        <c:tickLblPos val="none"/>
        <c:crossAx val="44017920"/>
        <c:crosses val="autoZero"/>
        <c:auto val="1"/>
        <c:lblOffset val="100"/>
        <c:baseTimeUnit val="years"/>
      </c:dateAx>
      <c:valAx>
        <c:axId val="440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068864"/>
        <c:axId val="4407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068864"/>
        <c:axId val="44070784"/>
      </c:lineChart>
      <c:dateAx>
        <c:axId val="44068864"/>
        <c:scaling>
          <c:orientation val="minMax"/>
        </c:scaling>
        <c:delete val="1"/>
        <c:axPos val="b"/>
        <c:numFmt formatCode="ge" sourceLinked="1"/>
        <c:majorTickMark val="none"/>
        <c:minorTickMark val="none"/>
        <c:tickLblPos val="none"/>
        <c:crossAx val="44070784"/>
        <c:crosses val="autoZero"/>
        <c:auto val="1"/>
        <c:lblOffset val="100"/>
        <c:baseTimeUnit val="years"/>
      </c:dateAx>
      <c:valAx>
        <c:axId val="440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6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207488"/>
        <c:axId val="4421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207488"/>
        <c:axId val="44217856"/>
      </c:lineChart>
      <c:dateAx>
        <c:axId val="44207488"/>
        <c:scaling>
          <c:orientation val="minMax"/>
        </c:scaling>
        <c:delete val="1"/>
        <c:axPos val="b"/>
        <c:numFmt formatCode="ge" sourceLinked="1"/>
        <c:majorTickMark val="none"/>
        <c:minorTickMark val="none"/>
        <c:tickLblPos val="none"/>
        <c:crossAx val="44217856"/>
        <c:crosses val="autoZero"/>
        <c:auto val="1"/>
        <c:lblOffset val="100"/>
        <c:baseTimeUnit val="years"/>
      </c:dateAx>
      <c:valAx>
        <c:axId val="4421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0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67040"/>
        <c:axId val="9097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67040"/>
        <c:axId val="90977408"/>
      </c:lineChart>
      <c:dateAx>
        <c:axId val="90967040"/>
        <c:scaling>
          <c:orientation val="minMax"/>
        </c:scaling>
        <c:delete val="1"/>
        <c:axPos val="b"/>
        <c:numFmt formatCode="ge" sourceLinked="1"/>
        <c:majorTickMark val="none"/>
        <c:minorTickMark val="none"/>
        <c:tickLblPos val="none"/>
        <c:crossAx val="90977408"/>
        <c:crosses val="autoZero"/>
        <c:auto val="1"/>
        <c:lblOffset val="100"/>
        <c:baseTimeUnit val="years"/>
      </c:dateAx>
      <c:valAx>
        <c:axId val="9097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6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3564.28</c:v>
                </c:pt>
                <c:pt idx="1">
                  <c:v>3441.02</c:v>
                </c:pt>
                <c:pt idx="2">
                  <c:v>2990.74</c:v>
                </c:pt>
                <c:pt idx="3">
                  <c:v>2305.3200000000002</c:v>
                </c:pt>
                <c:pt idx="4">
                  <c:v>2040.15</c:v>
                </c:pt>
              </c:numCache>
            </c:numRef>
          </c:val>
        </c:ser>
        <c:dLbls>
          <c:showLegendKey val="0"/>
          <c:showVal val="0"/>
          <c:showCatName val="0"/>
          <c:showSerName val="0"/>
          <c:showPercent val="0"/>
          <c:showBubbleSize val="0"/>
        </c:dLbls>
        <c:gapWidth val="150"/>
        <c:axId val="90995328"/>
        <c:axId val="9101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1436</c:v>
                </c:pt>
              </c:numCache>
            </c:numRef>
          </c:val>
          <c:smooth val="0"/>
        </c:ser>
        <c:dLbls>
          <c:showLegendKey val="0"/>
          <c:showVal val="0"/>
          <c:showCatName val="0"/>
          <c:showSerName val="0"/>
          <c:showPercent val="0"/>
          <c:showBubbleSize val="0"/>
        </c:dLbls>
        <c:marker val="1"/>
        <c:smooth val="0"/>
        <c:axId val="90995328"/>
        <c:axId val="91013888"/>
      </c:lineChart>
      <c:dateAx>
        <c:axId val="90995328"/>
        <c:scaling>
          <c:orientation val="minMax"/>
        </c:scaling>
        <c:delete val="1"/>
        <c:axPos val="b"/>
        <c:numFmt formatCode="ge" sourceLinked="1"/>
        <c:majorTickMark val="none"/>
        <c:minorTickMark val="none"/>
        <c:tickLblPos val="none"/>
        <c:crossAx val="91013888"/>
        <c:crosses val="autoZero"/>
        <c:auto val="1"/>
        <c:lblOffset val="100"/>
        <c:baseTimeUnit val="years"/>
      </c:dateAx>
      <c:valAx>
        <c:axId val="9101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52.03</c:v>
                </c:pt>
                <c:pt idx="1">
                  <c:v>53.68</c:v>
                </c:pt>
                <c:pt idx="2">
                  <c:v>55.37</c:v>
                </c:pt>
                <c:pt idx="3">
                  <c:v>57.43</c:v>
                </c:pt>
                <c:pt idx="4">
                  <c:v>60.75</c:v>
                </c:pt>
              </c:numCache>
            </c:numRef>
          </c:val>
        </c:ser>
        <c:dLbls>
          <c:showLegendKey val="0"/>
          <c:showVal val="0"/>
          <c:showCatName val="0"/>
          <c:showSerName val="0"/>
          <c:showPercent val="0"/>
          <c:showBubbleSize val="0"/>
        </c:dLbls>
        <c:gapWidth val="150"/>
        <c:axId val="91027712"/>
        <c:axId val="9889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66.56</c:v>
                </c:pt>
              </c:numCache>
            </c:numRef>
          </c:val>
          <c:smooth val="0"/>
        </c:ser>
        <c:dLbls>
          <c:showLegendKey val="0"/>
          <c:showVal val="0"/>
          <c:showCatName val="0"/>
          <c:showSerName val="0"/>
          <c:showPercent val="0"/>
          <c:showBubbleSize val="0"/>
        </c:dLbls>
        <c:marker val="1"/>
        <c:smooth val="0"/>
        <c:axId val="91027712"/>
        <c:axId val="98894208"/>
      </c:lineChart>
      <c:dateAx>
        <c:axId val="91027712"/>
        <c:scaling>
          <c:orientation val="minMax"/>
        </c:scaling>
        <c:delete val="1"/>
        <c:axPos val="b"/>
        <c:numFmt formatCode="ge" sourceLinked="1"/>
        <c:majorTickMark val="none"/>
        <c:minorTickMark val="none"/>
        <c:tickLblPos val="none"/>
        <c:crossAx val="98894208"/>
        <c:crosses val="autoZero"/>
        <c:auto val="1"/>
        <c:lblOffset val="100"/>
        <c:baseTimeUnit val="years"/>
      </c:dateAx>
      <c:valAx>
        <c:axId val="9889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331.12</c:v>
                </c:pt>
                <c:pt idx="1">
                  <c:v>310.66000000000003</c:v>
                </c:pt>
                <c:pt idx="2">
                  <c:v>292.95</c:v>
                </c:pt>
                <c:pt idx="3">
                  <c:v>280.06</c:v>
                </c:pt>
                <c:pt idx="4">
                  <c:v>276.64</c:v>
                </c:pt>
              </c:numCache>
            </c:numRef>
          </c:val>
        </c:ser>
        <c:dLbls>
          <c:showLegendKey val="0"/>
          <c:showVal val="0"/>
          <c:showCatName val="0"/>
          <c:showSerName val="0"/>
          <c:showPercent val="0"/>
          <c:showBubbleSize val="0"/>
        </c:dLbls>
        <c:gapWidth val="150"/>
        <c:axId val="98936704"/>
        <c:axId val="9894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244.29</c:v>
                </c:pt>
              </c:numCache>
            </c:numRef>
          </c:val>
          <c:smooth val="0"/>
        </c:ser>
        <c:dLbls>
          <c:showLegendKey val="0"/>
          <c:showVal val="0"/>
          <c:showCatName val="0"/>
          <c:showSerName val="0"/>
          <c:showPercent val="0"/>
          <c:showBubbleSize val="0"/>
        </c:dLbls>
        <c:marker val="1"/>
        <c:smooth val="0"/>
        <c:axId val="98936704"/>
        <c:axId val="98942976"/>
      </c:lineChart>
      <c:dateAx>
        <c:axId val="98936704"/>
        <c:scaling>
          <c:orientation val="minMax"/>
        </c:scaling>
        <c:delete val="1"/>
        <c:axPos val="b"/>
        <c:numFmt formatCode="ge" sourceLinked="1"/>
        <c:majorTickMark val="none"/>
        <c:minorTickMark val="none"/>
        <c:tickLblPos val="none"/>
        <c:crossAx val="98942976"/>
        <c:crosses val="autoZero"/>
        <c:auto val="1"/>
        <c:lblOffset val="100"/>
        <c:baseTimeUnit val="years"/>
      </c:dateAx>
      <c:valAx>
        <c:axId val="9894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1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加古川市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270589</v>
      </c>
      <c r="AM8" s="64"/>
      <c r="AN8" s="64"/>
      <c r="AO8" s="64"/>
      <c r="AP8" s="64"/>
      <c r="AQ8" s="64"/>
      <c r="AR8" s="64"/>
      <c r="AS8" s="64"/>
      <c r="AT8" s="63">
        <f>データ!S6</f>
        <v>138.47999999999999</v>
      </c>
      <c r="AU8" s="63"/>
      <c r="AV8" s="63"/>
      <c r="AW8" s="63"/>
      <c r="AX8" s="63"/>
      <c r="AY8" s="63"/>
      <c r="AZ8" s="63"/>
      <c r="BA8" s="63"/>
      <c r="BB8" s="63">
        <f>データ!T6</f>
        <v>1953.99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1.78</v>
      </c>
      <c r="Q10" s="63"/>
      <c r="R10" s="63"/>
      <c r="S10" s="63"/>
      <c r="T10" s="63"/>
      <c r="U10" s="63"/>
      <c r="V10" s="63"/>
      <c r="W10" s="63">
        <f>データ!P6</f>
        <v>94.4</v>
      </c>
      <c r="X10" s="63"/>
      <c r="Y10" s="63"/>
      <c r="Z10" s="63"/>
      <c r="AA10" s="63"/>
      <c r="AB10" s="63"/>
      <c r="AC10" s="63"/>
      <c r="AD10" s="64">
        <f>データ!Q6</f>
        <v>2484</v>
      </c>
      <c r="AE10" s="64"/>
      <c r="AF10" s="64"/>
      <c r="AG10" s="64"/>
      <c r="AH10" s="64"/>
      <c r="AI10" s="64"/>
      <c r="AJ10" s="64"/>
      <c r="AK10" s="2"/>
      <c r="AL10" s="64">
        <f>データ!U6</f>
        <v>4800</v>
      </c>
      <c r="AM10" s="64"/>
      <c r="AN10" s="64"/>
      <c r="AO10" s="64"/>
      <c r="AP10" s="64"/>
      <c r="AQ10" s="64"/>
      <c r="AR10" s="64"/>
      <c r="AS10" s="64"/>
      <c r="AT10" s="63">
        <f>データ!V6</f>
        <v>0.94</v>
      </c>
      <c r="AU10" s="63"/>
      <c r="AV10" s="63"/>
      <c r="AW10" s="63"/>
      <c r="AX10" s="63"/>
      <c r="AY10" s="63"/>
      <c r="AZ10" s="63"/>
      <c r="BA10" s="63"/>
      <c r="BB10" s="63">
        <f>データ!W6</f>
        <v>5106.38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282103</v>
      </c>
      <c r="D6" s="31">
        <f t="shared" si="3"/>
        <v>47</v>
      </c>
      <c r="E6" s="31">
        <f t="shared" si="3"/>
        <v>17</v>
      </c>
      <c r="F6" s="31">
        <f t="shared" si="3"/>
        <v>4</v>
      </c>
      <c r="G6" s="31">
        <f t="shared" si="3"/>
        <v>0</v>
      </c>
      <c r="H6" s="31" t="str">
        <f t="shared" si="3"/>
        <v>兵庫県　加古川市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1.78</v>
      </c>
      <c r="P6" s="32">
        <f t="shared" si="3"/>
        <v>94.4</v>
      </c>
      <c r="Q6" s="32">
        <f t="shared" si="3"/>
        <v>2484</v>
      </c>
      <c r="R6" s="32">
        <f t="shared" si="3"/>
        <v>270589</v>
      </c>
      <c r="S6" s="32">
        <f t="shared" si="3"/>
        <v>138.47999999999999</v>
      </c>
      <c r="T6" s="32">
        <f t="shared" si="3"/>
        <v>1953.99</v>
      </c>
      <c r="U6" s="32">
        <f t="shared" si="3"/>
        <v>4800</v>
      </c>
      <c r="V6" s="32">
        <f t="shared" si="3"/>
        <v>0.94</v>
      </c>
      <c r="W6" s="32">
        <f t="shared" si="3"/>
        <v>5106.38</v>
      </c>
      <c r="X6" s="33">
        <f>IF(X7="",NA(),X7)</f>
        <v>83.25</v>
      </c>
      <c r="Y6" s="33">
        <f t="shared" ref="Y6:AG6" si="4">IF(Y7="",NA(),Y7)</f>
        <v>85.39</v>
      </c>
      <c r="Z6" s="33">
        <f t="shared" si="4"/>
        <v>86.82</v>
      </c>
      <c r="AA6" s="33">
        <f t="shared" si="4"/>
        <v>87.39</v>
      </c>
      <c r="AB6" s="33">
        <f t="shared" si="4"/>
        <v>87.56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3564.28</v>
      </c>
      <c r="BF6" s="33">
        <f t="shared" ref="BF6:BN6" si="7">IF(BF7="",NA(),BF7)</f>
        <v>3441.02</v>
      </c>
      <c r="BG6" s="33">
        <f t="shared" si="7"/>
        <v>2990.74</v>
      </c>
      <c r="BH6" s="33">
        <f t="shared" si="7"/>
        <v>2305.3200000000002</v>
      </c>
      <c r="BI6" s="33">
        <f t="shared" si="7"/>
        <v>2040.15</v>
      </c>
      <c r="BJ6" s="33">
        <f t="shared" si="7"/>
        <v>1868.17</v>
      </c>
      <c r="BK6" s="33">
        <f t="shared" si="7"/>
        <v>1835.56</v>
      </c>
      <c r="BL6" s="33">
        <f t="shared" si="7"/>
        <v>1716.82</v>
      </c>
      <c r="BM6" s="33">
        <f t="shared" si="7"/>
        <v>1554.05</v>
      </c>
      <c r="BN6" s="33">
        <f t="shared" si="7"/>
        <v>1436</v>
      </c>
      <c r="BO6" s="32" t="str">
        <f>IF(BO7="","",IF(BO7="-","【-】","【"&amp;SUBSTITUTE(TEXT(BO7,"#,##0.00"),"-","△")&amp;"】"))</f>
        <v>【1,479.31】</v>
      </c>
      <c r="BP6" s="33">
        <f>IF(BP7="",NA(),BP7)</f>
        <v>52.03</v>
      </c>
      <c r="BQ6" s="33">
        <f t="shared" ref="BQ6:BY6" si="8">IF(BQ7="",NA(),BQ7)</f>
        <v>53.68</v>
      </c>
      <c r="BR6" s="33">
        <f t="shared" si="8"/>
        <v>55.37</v>
      </c>
      <c r="BS6" s="33">
        <f t="shared" si="8"/>
        <v>57.43</v>
      </c>
      <c r="BT6" s="33">
        <f t="shared" si="8"/>
        <v>60.75</v>
      </c>
      <c r="BU6" s="33">
        <f t="shared" si="8"/>
        <v>55.15</v>
      </c>
      <c r="BV6" s="33">
        <f t="shared" si="8"/>
        <v>52.89</v>
      </c>
      <c r="BW6" s="33">
        <f t="shared" si="8"/>
        <v>51.73</v>
      </c>
      <c r="BX6" s="33">
        <f t="shared" si="8"/>
        <v>53.01</v>
      </c>
      <c r="BY6" s="33">
        <f t="shared" si="8"/>
        <v>66.56</v>
      </c>
      <c r="BZ6" s="32" t="str">
        <f>IF(BZ7="","",IF(BZ7="-","【-】","【"&amp;SUBSTITUTE(TEXT(BZ7,"#,##0.00"),"-","△")&amp;"】"))</f>
        <v>【63.50】</v>
      </c>
      <c r="CA6" s="33">
        <f>IF(CA7="",NA(),CA7)</f>
        <v>331.12</v>
      </c>
      <c r="CB6" s="33">
        <f t="shared" ref="CB6:CJ6" si="9">IF(CB7="",NA(),CB7)</f>
        <v>310.66000000000003</v>
      </c>
      <c r="CC6" s="33">
        <f t="shared" si="9"/>
        <v>292.95</v>
      </c>
      <c r="CD6" s="33">
        <f t="shared" si="9"/>
        <v>280.06</v>
      </c>
      <c r="CE6" s="33">
        <f t="shared" si="9"/>
        <v>276.64</v>
      </c>
      <c r="CF6" s="33">
        <f t="shared" si="9"/>
        <v>283.05</v>
      </c>
      <c r="CG6" s="33">
        <f t="shared" si="9"/>
        <v>300.52</v>
      </c>
      <c r="CH6" s="33">
        <f t="shared" si="9"/>
        <v>310.47000000000003</v>
      </c>
      <c r="CI6" s="33">
        <f t="shared" si="9"/>
        <v>299.39</v>
      </c>
      <c r="CJ6" s="33">
        <f t="shared" si="9"/>
        <v>244.29</v>
      </c>
      <c r="CK6" s="32" t="str">
        <f>IF(CK7="","",IF(CK7="-","【-】","【"&amp;SUBSTITUTE(TEXT(CK7,"#,##0.00"),"-","△")&amp;"】"))</f>
        <v>【253.12】</v>
      </c>
      <c r="CL6" s="33" t="str">
        <f>IF(CL7="",NA(),CL7)</f>
        <v>-</v>
      </c>
      <c r="CM6" s="33" t="str">
        <f t="shared" ref="CM6:CU6" si="10">IF(CM7="",NA(),CM7)</f>
        <v>-</v>
      </c>
      <c r="CN6" s="33">
        <f t="shared" si="10"/>
        <v>78.88</v>
      </c>
      <c r="CO6" s="33">
        <f t="shared" si="10"/>
        <v>73.92</v>
      </c>
      <c r="CP6" s="33">
        <f t="shared" si="10"/>
        <v>69.92</v>
      </c>
      <c r="CQ6" s="33">
        <f t="shared" si="10"/>
        <v>36.18</v>
      </c>
      <c r="CR6" s="33">
        <f t="shared" si="10"/>
        <v>36.799999999999997</v>
      </c>
      <c r="CS6" s="33">
        <f t="shared" si="10"/>
        <v>36.67</v>
      </c>
      <c r="CT6" s="33">
        <f t="shared" si="10"/>
        <v>36.200000000000003</v>
      </c>
      <c r="CU6" s="33">
        <f t="shared" si="10"/>
        <v>43.58</v>
      </c>
      <c r="CV6" s="32" t="str">
        <f>IF(CV7="","",IF(CV7="-","【-】","【"&amp;SUBSTITUTE(TEXT(CV7,"#,##0.00"),"-","△")&amp;"】"))</f>
        <v>【41.06】</v>
      </c>
      <c r="CW6" s="33">
        <f>IF(CW7="",NA(),CW7)</f>
        <v>67.89</v>
      </c>
      <c r="CX6" s="33">
        <f t="shared" ref="CX6:DF6" si="11">IF(CX7="",NA(),CX7)</f>
        <v>63.63</v>
      </c>
      <c r="CY6" s="33">
        <f t="shared" si="11"/>
        <v>65.81</v>
      </c>
      <c r="CZ6" s="33">
        <f t="shared" si="11"/>
        <v>69.209999999999994</v>
      </c>
      <c r="DA6" s="33">
        <f t="shared" si="11"/>
        <v>70.06</v>
      </c>
      <c r="DB6" s="33">
        <f t="shared" si="11"/>
        <v>72.14</v>
      </c>
      <c r="DC6" s="33">
        <f t="shared" si="11"/>
        <v>71.62</v>
      </c>
      <c r="DD6" s="33">
        <f t="shared" si="11"/>
        <v>71.239999999999995</v>
      </c>
      <c r="DE6" s="33">
        <f t="shared" si="11"/>
        <v>71.069999999999993</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0.04</v>
      </c>
      <c r="EN6" s="32" t="str">
        <f>IF(EN7="","",IF(EN7="-","【-】","【"&amp;SUBSTITUTE(TEXT(EN7,"#,##0.00"),"-","△")&amp;"】"))</f>
        <v>【0.05】</v>
      </c>
    </row>
    <row r="7" spans="1:144" s="34" customFormat="1">
      <c r="A7" s="26"/>
      <c r="B7" s="35">
        <v>2014</v>
      </c>
      <c r="C7" s="35">
        <v>282103</v>
      </c>
      <c r="D7" s="35">
        <v>47</v>
      </c>
      <c r="E7" s="35">
        <v>17</v>
      </c>
      <c r="F7" s="35">
        <v>4</v>
      </c>
      <c r="G7" s="35">
        <v>0</v>
      </c>
      <c r="H7" s="35" t="s">
        <v>96</v>
      </c>
      <c r="I7" s="35" t="s">
        <v>97</v>
      </c>
      <c r="J7" s="35" t="s">
        <v>98</v>
      </c>
      <c r="K7" s="35" t="s">
        <v>99</v>
      </c>
      <c r="L7" s="35" t="s">
        <v>100</v>
      </c>
      <c r="M7" s="36" t="s">
        <v>101</v>
      </c>
      <c r="N7" s="36" t="s">
        <v>102</v>
      </c>
      <c r="O7" s="36">
        <v>1.78</v>
      </c>
      <c r="P7" s="36">
        <v>94.4</v>
      </c>
      <c r="Q7" s="36">
        <v>2484</v>
      </c>
      <c r="R7" s="36">
        <v>270589</v>
      </c>
      <c r="S7" s="36">
        <v>138.47999999999999</v>
      </c>
      <c r="T7" s="36">
        <v>1953.99</v>
      </c>
      <c r="U7" s="36">
        <v>4800</v>
      </c>
      <c r="V7" s="36">
        <v>0.94</v>
      </c>
      <c r="W7" s="36">
        <v>5106.38</v>
      </c>
      <c r="X7" s="36">
        <v>83.25</v>
      </c>
      <c r="Y7" s="36">
        <v>85.39</v>
      </c>
      <c r="Z7" s="36">
        <v>86.82</v>
      </c>
      <c r="AA7" s="36">
        <v>87.39</v>
      </c>
      <c r="AB7" s="36">
        <v>87.56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3564.28</v>
      </c>
      <c r="BF7" s="36">
        <v>3441.02</v>
      </c>
      <c r="BG7" s="36">
        <v>2990.74</v>
      </c>
      <c r="BH7" s="36">
        <v>2305.3200000000002</v>
      </c>
      <c r="BI7" s="36">
        <v>2040.15</v>
      </c>
      <c r="BJ7" s="36">
        <v>1868.17</v>
      </c>
      <c r="BK7" s="36">
        <v>1835.56</v>
      </c>
      <c r="BL7" s="36">
        <v>1716.82</v>
      </c>
      <c r="BM7" s="36">
        <v>1554.05</v>
      </c>
      <c r="BN7" s="36">
        <v>1436</v>
      </c>
      <c r="BO7" s="36">
        <v>1479.31</v>
      </c>
      <c r="BP7" s="36">
        <v>52.03</v>
      </c>
      <c r="BQ7" s="36">
        <v>53.68</v>
      </c>
      <c r="BR7" s="36">
        <v>55.37</v>
      </c>
      <c r="BS7" s="36">
        <v>57.43</v>
      </c>
      <c r="BT7" s="36">
        <v>60.75</v>
      </c>
      <c r="BU7" s="36">
        <v>55.15</v>
      </c>
      <c r="BV7" s="36">
        <v>52.89</v>
      </c>
      <c r="BW7" s="36">
        <v>51.73</v>
      </c>
      <c r="BX7" s="36">
        <v>53.01</v>
      </c>
      <c r="BY7" s="36">
        <v>66.56</v>
      </c>
      <c r="BZ7" s="36">
        <v>63.5</v>
      </c>
      <c r="CA7" s="36">
        <v>331.12</v>
      </c>
      <c r="CB7" s="36">
        <v>310.66000000000003</v>
      </c>
      <c r="CC7" s="36">
        <v>292.95</v>
      </c>
      <c r="CD7" s="36">
        <v>280.06</v>
      </c>
      <c r="CE7" s="36">
        <v>276.64</v>
      </c>
      <c r="CF7" s="36">
        <v>283.05</v>
      </c>
      <c r="CG7" s="36">
        <v>300.52</v>
      </c>
      <c r="CH7" s="36">
        <v>310.47000000000003</v>
      </c>
      <c r="CI7" s="36">
        <v>299.39</v>
      </c>
      <c r="CJ7" s="36">
        <v>244.29</v>
      </c>
      <c r="CK7" s="36">
        <v>253.12</v>
      </c>
      <c r="CL7" s="36" t="s">
        <v>101</v>
      </c>
      <c r="CM7" s="36" t="s">
        <v>101</v>
      </c>
      <c r="CN7" s="36">
        <v>78.88</v>
      </c>
      <c r="CO7" s="36">
        <v>73.92</v>
      </c>
      <c r="CP7" s="36">
        <v>69.92</v>
      </c>
      <c r="CQ7" s="36">
        <v>36.18</v>
      </c>
      <c r="CR7" s="36">
        <v>36.799999999999997</v>
      </c>
      <c r="CS7" s="36">
        <v>36.67</v>
      </c>
      <c r="CT7" s="36">
        <v>36.200000000000003</v>
      </c>
      <c r="CU7" s="36">
        <v>43.58</v>
      </c>
      <c r="CV7" s="36">
        <v>41.06</v>
      </c>
      <c r="CW7" s="36">
        <v>67.89</v>
      </c>
      <c r="CX7" s="36">
        <v>63.63</v>
      </c>
      <c r="CY7" s="36">
        <v>65.81</v>
      </c>
      <c r="CZ7" s="36">
        <v>69.209999999999994</v>
      </c>
      <c r="DA7" s="36">
        <v>70.06</v>
      </c>
      <c r="DB7" s="36">
        <v>72.14</v>
      </c>
      <c r="DC7" s="36">
        <v>71.62</v>
      </c>
      <c r="DD7" s="36">
        <v>71.239999999999995</v>
      </c>
      <c r="DE7" s="36">
        <v>71.069999999999993</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川上　智弘</cp:lastModifiedBy>
  <dcterms:created xsi:type="dcterms:W3CDTF">2016-02-03T09:05:10Z</dcterms:created>
  <dcterms:modified xsi:type="dcterms:W3CDTF">2016-02-15T01:31:22Z</dcterms:modified>
  <cp:category/>
</cp:coreProperties>
</file>