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4525"/>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<sst xmlns="http://schemas.openxmlformats.org/spreadsheetml/2006/main" count="217" uniqueCount="107">
  <si>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</si>
  <si>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</si>
  <si>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</si>
  <si>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</si>
  <si>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</si>
  <si>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</si>
  <si>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</si>
  <si>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</si>
  <si>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</si>
  <si>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</si>
  <si>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</si>
  <si>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</si>
  <si>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</si>
  <si>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</si>
  <si>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</si>
  <si>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</si>
  <si>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</si>
  <si>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</si>
  <si>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</si>
  <si>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</si>
  <si>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</si>
  <si>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</si>
  <si>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</si>
  <si>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</si>
  <si>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</si>
  <si>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</si>
  <si>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</si>
  <si>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</si>
  <si>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</si>
  <si>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</si>
  <si>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</si>
  <si>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</si>
  <si>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</si>
  <si>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</si>
  <si>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</si>
  <si>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</si>
  <si>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</si>
  <si>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</si>
  <si>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</si>
  <si>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</si>
  <si>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</si>
  <si>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</si>
  <si>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</si>
  <si>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</si>
  <si>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</si>
  <si>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</si>
  <si>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</si>
  <si>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</si>
  <si>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</si>
  <si>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</si>
  <si>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</si>
  <si>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</si>
  <si>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</si>
  <si>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</si>
  <si>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</si>
  <si>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</si>
  <si>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</si>
  <si>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</si>
  <si>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</si>
  <si>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</si>
  <si>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</si>
  <si>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</si>
  <si>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</si>
  <si>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</si>
  <si>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</si>
  <si>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</si>
  <si>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</si>
  <si>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</si>
  <si>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</si>
  <si>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</si>
  <si>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</si>
  <si>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</si>
  <si>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</si>
  <si>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</si>
  <si>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</si>
  <si>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</si>
  <si>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</si>
  <si>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</si>
  <si>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</si>
  <si>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</si>
  <si>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</si>
  <si>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</si>
  <si>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</si>
  <si>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</si>
  <si>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</si>
  <si>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</si>
  <si>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</si>
  <si>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</si>
  <si>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</si>
  <si>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</si>
  <si>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</si>
  <si>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</si>
  <si>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</si>
  <si>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姫路市</t>
  </si>
  <si>
    <t>法適用</t>
  </si>
  <si>
    <t>水道事業</t>
  </si>
  <si>
    <t>末端給水事業</t>
  </si>
  <si>
    <t>A1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</si>
  <si>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</si>
  <si>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</si>
  <si>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</si>
  <si>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</si>
  <si>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</si>
  <si>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</si>
  <si>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【経営の健全性】
　①経常収支比率は平均値を大きく下回っており、旧会計ベースではほぼ100以下の赤字で、非常に厳しい経営状況となっている。
　⑥給水原価は平均値を下回っているが、供給単価が平均値よりかなり低いため、⑤料金回収率が100以下と平均値を大きく下回り、投資に必要な資金を確保できていない。H26年度の新会計制度移行に伴い、給水原価から長期前受金戻入を控除するようになったため⑤⑥の数値が大きく変動しているが、長期前受金戻入を控除しないH26年度⑤の値は86.78、⑥の値は166.10であり、厳しい経営状況であることは変わらない。 
　企業債利息を抑えるために企業債の発行抑制等を行った結果、④企業債残高対給水収益比率は平均値より低くなっている。
　⑧有収率は平均値よりも悪い値を示しており、管路更新にスピードアップして取り組む必要がある。
【経営の効率性】
　⑦施設利用率は平均値よりも高い値を示しており、現時点で施設の過剰性はなく適切な範囲内であると思われるが、一人当たり給水量の減少などに伴い年々悪化傾向にある。人口減少社会を見据えて、適切な施設規模となるように、今後は施設の統廃合やダウンサイジングを行う必要がある。
　③流動比率について、現金・預金等の水準の明確な基準はないが、あまりに過剰であると資金の投資・運用面から効率性が低いため、適切な範囲内に収まるように留意していく。</t>
    <rPh sb="1" eb="3">
      <t>ケイエイ</t>
    </rPh>
    <rPh sb="4" eb="7">
      <t>ケンゼンセイ</t>
    </rPh>
    <rPh sb="11" eb="13">
      <t>ケイジョウ</t>
    </rPh>
    <rPh sb="13" eb="15">
      <t>シュウシ</t>
    </rPh>
    <rPh sb="15" eb="17">
      <t>ヒリツ</t>
    </rPh>
    <rPh sb="18" eb="21">
      <t>ヘイキンチ</t>
    </rPh>
    <rPh sb="22" eb="23">
      <t>オオ</t>
    </rPh>
    <rPh sb="25" eb="27">
      <t>シタマワ</t>
    </rPh>
    <rPh sb="32" eb="33">
      <t>キュウ</t>
    </rPh>
    <rPh sb="33" eb="35">
      <t>カイケイ</t>
    </rPh>
    <rPh sb="45" eb="47">
      <t>イカ</t>
    </rPh>
    <rPh sb="48" eb="50">
      <t>アカジ</t>
    </rPh>
    <rPh sb="52" eb="54">
      <t>ヒジョウ</t>
    </rPh>
    <rPh sb="55" eb="56">
      <t>キビ</t>
    </rPh>
    <rPh sb="58" eb="60">
      <t>ケイエイ</t>
    </rPh>
    <rPh sb="60" eb="62">
      <t>ジョウキョウ</t>
    </rPh>
    <rPh sb="72" eb="74">
      <t>キュウスイ</t>
    </rPh>
    <rPh sb="74" eb="76">
      <t>ゲンカ</t>
    </rPh>
    <rPh sb="77" eb="79">
      <t>ヘイキン</t>
    </rPh>
    <rPh sb="79" eb="80">
      <t>チ</t>
    </rPh>
    <rPh sb="81" eb="83">
      <t>シタマワ</t>
    </rPh>
    <rPh sb="89" eb="91">
      <t>キョウキュウ</t>
    </rPh>
    <rPh sb="91" eb="93">
      <t>タンカ</t>
    </rPh>
    <rPh sb="94" eb="96">
      <t>ヘイキン</t>
    </rPh>
    <rPh sb="96" eb="97">
      <t>チ</t>
    </rPh>
    <rPh sb="102" eb="103">
      <t>ヒク</t>
    </rPh>
    <rPh sb="108" eb="110">
      <t>リョウキン</t>
    </rPh>
    <rPh sb="110" eb="112">
      <t>カイシュウ</t>
    </rPh>
    <rPh sb="112" eb="113">
      <t>リツ</t>
    </rPh>
    <rPh sb="117" eb="119">
      <t>イカ</t>
    </rPh>
    <rPh sb="120" eb="123">
      <t>ヘイキンチ</t>
    </rPh>
    <rPh sb="124" eb="125">
      <t>オオ</t>
    </rPh>
    <rPh sb="127" eb="129">
      <t>シタマワ</t>
    </rPh>
    <rPh sb="131" eb="133">
      <t>トウシ</t>
    </rPh>
    <rPh sb="134" eb="136">
      <t>ヒツヨウ</t>
    </rPh>
    <rPh sb="137" eb="139">
      <t>シキン</t>
    </rPh>
    <rPh sb="140" eb="142">
      <t>カクホ</t>
    </rPh>
    <rPh sb="152" eb="154">
      <t>ネンド</t>
    </rPh>
    <rPh sb="155" eb="156">
      <t>シン</t>
    </rPh>
    <rPh sb="156" eb="158">
      <t>カイケイ</t>
    </rPh>
    <rPh sb="158" eb="160">
      <t>セイド</t>
    </rPh>
    <rPh sb="160" eb="162">
      <t>イコウ</t>
    </rPh>
    <rPh sb="163" eb="164">
      <t>トモナ</t>
    </rPh>
    <rPh sb="195" eb="197">
      <t>スウチ</t>
    </rPh>
    <rPh sb="198" eb="199">
      <t>オオ</t>
    </rPh>
    <rPh sb="201" eb="203">
      <t>ヘンドウ</t>
    </rPh>
    <rPh sb="209" eb="211">
      <t>チョウキ</t>
    </rPh>
    <rPh sb="211" eb="214">
      <t>マエウケキン</t>
    </rPh>
    <rPh sb="214" eb="216">
      <t>レイニュウ</t>
    </rPh>
    <rPh sb="217" eb="219">
      <t>コウジョ</t>
    </rPh>
    <rPh sb="225" eb="227">
      <t>ネンド</t>
    </rPh>
    <rPh sb="273" eb="275">
      <t>キギョウ</t>
    </rPh>
    <rPh sb="275" eb="276">
      <t>サイ</t>
    </rPh>
    <rPh sb="276" eb="278">
      <t>リソク</t>
    </rPh>
    <rPh sb="279" eb="280">
      <t>オサ</t>
    </rPh>
    <rPh sb="285" eb="287">
      <t>キギョウ</t>
    </rPh>
    <rPh sb="287" eb="288">
      <t>サイ</t>
    </rPh>
    <rPh sb="289" eb="291">
      <t>ハッコウ</t>
    </rPh>
    <rPh sb="291" eb="293">
      <t>ヨクセイ</t>
    </rPh>
    <rPh sb="293" eb="294">
      <t>ナド</t>
    </rPh>
    <rPh sb="295" eb="296">
      <t>オコナ</t>
    </rPh>
    <rPh sb="298" eb="300">
      <t>ケッカ</t>
    </rPh>
    <rPh sb="302" eb="304">
      <t>キギョウ</t>
    </rPh>
    <rPh sb="304" eb="305">
      <t>サイ</t>
    </rPh>
    <rPh sb="305" eb="307">
      <t>ザンダカ</t>
    </rPh>
    <rPh sb="307" eb="308">
      <t>タイ</t>
    </rPh>
    <rPh sb="308" eb="310">
      <t>キュウスイ</t>
    </rPh>
    <rPh sb="310" eb="312">
      <t>シュウエキ</t>
    </rPh>
    <rPh sb="312" eb="314">
      <t>ヒリツ</t>
    </rPh>
    <rPh sb="315" eb="318">
      <t>ヘイキンチ</t>
    </rPh>
    <rPh sb="320" eb="321">
      <t>ヒク</t>
    </rPh>
    <rPh sb="331" eb="333">
      <t>ユウシュウ</t>
    </rPh>
    <rPh sb="333" eb="334">
      <t>リツ</t>
    </rPh>
    <rPh sb="335" eb="337">
      <t>ヘイキン</t>
    </rPh>
    <rPh sb="337" eb="338">
      <t>チ</t>
    </rPh>
    <rPh sb="341" eb="342">
      <t>ワル</t>
    </rPh>
    <rPh sb="343" eb="344">
      <t>アタイ</t>
    </rPh>
    <rPh sb="345" eb="346">
      <t>シメ</t>
    </rPh>
    <rPh sb="351" eb="353">
      <t>カンロ</t>
    </rPh>
    <rPh sb="353" eb="355">
      <t>コウシン</t>
    </rPh>
    <rPh sb="365" eb="366">
      <t>ト</t>
    </rPh>
    <rPh sb="367" eb="368">
      <t>ク</t>
    </rPh>
    <rPh sb="369" eb="371">
      <t>ヒツヨウ</t>
    </rPh>
    <rPh sb="377" eb="379">
      <t>ケイエイ</t>
    </rPh>
    <rPh sb="380" eb="383">
      <t>コウリツセイ</t>
    </rPh>
    <rPh sb="387" eb="389">
      <t>シセツ</t>
    </rPh>
    <rPh sb="389" eb="392">
      <t>リヨウリツ</t>
    </rPh>
    <rPh sb="393" eb="395">
      <t>ヘイキン</t>
    </rPh>
    <rPh sb="395" eb="396">
      <t>チ</t>
    </rPh>
    <rPh sb="399" eb="400">
      <t>タカ</t>
    </rPh>
    <rPh sb="401" eb="402">
      <t>アタイ</t>
    </rPh>
    <rPh sb="403" eb="404">
      <t>シメ</t>
    </rPh>
    <rPh sb="409" eb="412">
      <t>ゲンジテン</t>
    </rPh>
    <rPh sb="413" eb="415">
      <t>シセツ</t>
    </rPh>
    <rPh sb="416" eb="418">
      <t>カジョウ</t>
    </rPh>
    <rPh sb="418" eb="419">
      <t>セイ</t>
    </rPh>
    <rPh sb="422" eb="424">
      <t>テキセツ</t>
    </rPh>
    <rPh sb="425" eb="427">
      <t>ハンイ</t>
    </rPh>
    <rPh sb="427" eb="428">
      <t>ナイ</t>
    </rPh>
    <rPh sb="432" eb="433">
      <t>オモ</t>
    </rPh>
    <rPh sb="438" eb="440">
      <t>ヒトリ</t>
    </rPh>
    <rPh sb="440" eb="441">
      <t>ア</t>
    </rPh>
    <rPh sb="443" eb="445">
      <t>キュウスイ</t>
    </rPh>
    <rPh sb="445" eb="446">
      <t>リョウ</t>
    </rPh>
    <rPh sb="447" eb="449">
      <t>ゲンショウ</t>
    </rPh>
    <rPh sb="452" eb="453">
      <t>トモナ</t>
    </rPh>
    <rPh sb="454" eb="456">
      <t>ネンネン</t>
    </rPh>
    <rPh sb="456" eb="458">
      <t>アッカ</t>
    </rPh>
    <rPh sb="458" eb="460">
      <t>ケイコウ</t>
    </rPh>
    <rPh sb="464" eb="466">
      <t>ジンコウ</t>
    </rPh>
    <rPh sb="466" eb="468">
      <t>ゲンショウ</t>
    </rPh>
    <rPh sb="468" eb="470">
      <t>シャカイ</t>
    </rPh>
    <rPh sb="471" eb="473">
      <t>ミス</t>
    </rPh>
    <rPh sb="476" eb="478">
      <t>テキセツ</t>
    </rPh>
    <rPh sb="479" eb="481">
      <t>シセツ</t>
    </rPh>
    <rPh sb="481" eb="483">
      <t>キボ</t>
    </rPh>
    <rPh sb="490" eb="492">
      <t>コンゴ</t>
    </rPh>
    <rPh sb="493" eb="495">
      <t>シセツ</t>
    </rPh>
    <rPh sb="496" eb="499">
      <t>トウハイゴウ</t>
    </rPh>
    <rPh sb="509" eb="510">
      <t>オコナ</t>
    </rPh>
    <rPh sb="511" eb="513">
      <t>ヒツヨウ</t>
    </rPh>
    <rPh sb="520" eb="522">
      <t>リュウドウ</t>
    </rPh>
    <rPh sb="522" eb="524">
      <t>ヒリツ</t>
    </rPh>
    <rPh sb="529" eb="531">
      <t>ゲンキン</t>
    </rPh>
    <rPh sb="532" eb="534">
      <t>ヨキン</t>
    </rPh>
    <rPh sb="534" eb="535">
      <t>ナド</t>
    </rPh>
    <rPh sb="536" eb="538">
      <t>スイジュン</t>
    </rPh>
    <rPh sb="539" eb="541">
      <t>メイカク</t>
    </rPh>
    <rPh sb="542" eb="544">
      <t>キジュン</t>
    </rPh>
    <rPh sb="553" eb="555">
      <t>カジョウ</t>
    </rPh>
    <rPh sb="559" eb="561">
      <t>シキン</t>
    </rPh>
    <rPh sb="562" eb="564">
      <t>トウシ</t>
    </rPh>
    <rPh sb="565" eb="567">
      <t>ウンヨウ</t>
    </rPh>
    <rPh sb="567" eb="568">
      <t>メン</t>
    </rPh>
    <rPh sb="570" eb="573">
      <t>コウリツセイ</t>
    </rPh>
    <rPh sb="574" eb="575">
      <t>ヒク</t>
    </rPh>
    <phoneticPr fontId="4"/>
  </si>
  <si>
    <t>　①有形固定資産減価償却率、②管路経年化率ともに平均値を上回っているとともに、年々値が増大している。資産の種別ごとに適切な更新ができるように計画的な建設改良投資を実施していく必要がある。
　③管路更新率については、平均値を大幅に下回っており、有収率悪化の原因となっているため、基幹管路耐震化に優先的に取り組むなど、計画的に管路更新率を引き上げる。</t>
    <rPh sb="2" eb="4">
      <t>ユウケイ</t>
    </rPh>
    <rPh sb="4" eb="6">
      <t>コテイ</t>
    </rPh>
    <rPh sb="6" eb="8">
      <t>シサン</t>
    </rPh>
    <rPh sb="8" eb="10">
      <t>ゲンカ</t>
    </rPh>
    <rPh sb="10" eb="12">
      <t>ショウキャク</t>
    </rPh>
    <rPh sb="12" eb="13">
      <t>リツ</t>
    </rPh>
    <rPh sb="15" eb="17">
      <t>カンロ</t>
    </rPh>
    <rPh sb="17" eb="20">
      <t>ケイネンカ</t>
    </rPh>
    <rPh sb="20" eb="21">
      <t>リツ</t>
    </rPh>
    <rPh sb="24" eb="27">
      <t>ヘイキンチ</t>
    </rPh>
    <rPh sb="28" eb="30">
      <t>ウワマワ</t>
    </rPh>
    <rPh sb="39" eb="41">
      <t>ネンネン</t>
    </rPh>
    <rPh sb="41" eb="42">
      <t>アタイ</t>
    </rPh>
    <rPh sb="43" eb="45">
      <t>ゾウダイ</t>
    </rPh>
    <rPh sb="50" eb="52">
      <t>シサン</t>
    </rPh>
    <rPh sb="53" eb="55">
      <t>シュベツ</t>
    </rPh>
    <rPh sb="58" eb="60">
      <t>テキセツ</t>
    </rPh>
    <rPh sb="61" eb="63">
      <t>コウシン</t>
    </rPh>
    <rPh sb="70" eb="73">
      <t>ケイカクテキ</t>
    </rPh>
    <rPh sb="74" eb="76">
      <t>ケンセツ</t>
    </rPh>
    <rPh sb="76" eb="78">
      <t>カイリョウ</t>
    </rPh>
    <rPh sb="78" eb="80">
      <t>トウシ</t>
    </rPh>
    <rPh sb="81" eb="83">
      <t>ジッシ</t>
    </rPh>
    <rPh sb="87" eb="89">
      <t>ヒツヨウ</t>
    </rPh>
    <rPh sb="96" eb="98">
      <t>カンロ</t>
    </rPh>
    <rPh sb="98" eb="100">
      <t>コウシン</t>
    </rPh>
    <rPh sb="100" eb="101">
      <t>リツ</t>
    </rPh>
    <rPh sb="107" eb="110">
      <t>ヘイキンチ</t>
    </rPh>
    <rPh sb="111" eb="113">
      <t>オオハバ</t>
    </rPh>
    <rPh sb="114" eb="116">
      <t>シタマワ</t>
    </rPh>
    <phoneticPr fontId="4"/>
  </si>
  <si>
    <t>　本市の経営状況は類似団体と比較して非常に厳しい状況になっており、投資資金の少なさから施設の老朽化が大きな課題となっている。
　今後、人口減少社会を迎えて水需要が逓減していく中、いかにして持続可能な水道事業とするかを検討するため、平成27年2月から姫路市水道事業経営懇話会を開催し、有識者・水道利用者などからの意見を踏まえ、平成27年11月に姫路市水道事業経営戦略を策定した。
　策定した経営戦略に基づき、平成28年度から平均14.7%の水道料金改定を実施するとともに、建設改良投資を増加させていく。
　今後は、定期的に事業の実施状況を確認して計画内容を見直していき、経営戦略の着実な実施に努めていきたい。</t>
    <rPh sb="1" eb="2">
      <t>ホン</t>
    </rPh>
    <rPh sb="2" eb="3">
      <t>シ</t>
    </rPh>
    <rPh sb="4" eb="6">
      <t>ケイエイ</t>
    </rPh>
    <rPh sb="6" eb="8">
      <t>ジョウキョウ</t>
    </rPh>
    <rPh sb="9" eb="11">
      <t>ルイジ</t>
    </rPh>
    <rPh sb="11" eb="13">
      <t>ダンタイ</t>
    </rPh>
    <rPh sb="14" eb="16">
      <t>ヒカク</t>
    </rPh>
    <rPh sb="18" eb="20">
      <t>ヒジョウ</t>
    </rPh>
    <rPh sb="21" eb="22">
      <t>キビ</t>
    </rPh>
    <rPh sb="24" eb="26">
      <t>ジョウキョウ</t>
    </rPh>
    <rPh sb="33" eb="35">
      <t>トウシ</t>
    </rPh>
    <rPh sb="35" eb="37">
      <t>シキン</t>
    </rPh>
    <rPh sb="38" eb="39">
      <t>スク</t>
    </rPh>
    <rPh sb="43" eb="45">
      <t>シセツ</t>
    </rPh>
    <rPh sb="46" eb="49">
      <t>ロウキュウカ</t>
    </rPh>
    <rPh sb="50" eb="51">
      <t>オオ</t>
    </rPh>
    <rPh sb="53" eb="55">
      <t>カダイ</t>
    </rPh>
    <rPh sb="64" eb="66">
      <t>コンゴ</t>
    </rPh>
    <rPh sb="67" eb="69">
      <t>ジンコウ</t>
    </rPh>
    <rPh sb="69" eb="71">
      <t>ゲンショウ</t>
    </rPh>
    <rPh sb="71" eb="73">
      <t>シャカイ</t>
    </rPh>
    <rPh sb="74" eb="75">
      <t>ムカ</t>
    </rPh>
    <rPh sb="77" eb="78">
      <t>ミズ</t>
    </rPh>
    <rPh sb="78" eb="80">
      <t>ジュヨウ</t>
    </rPh>
    <rPh sb="81" eb="83">
      <t>テイゲン</t>
    </rPh>
    <rPh sb="87" eb="88">
      <t>ナカ</t>
    </rPh>
    <rPh sb="94" eb="96">
      <t>ジゾク</t>
    </rPh>
    <rPh sb="96" eb="98">
      <t>カノウ</t>
    </rPh>
    <rPh sb="99" eb="101">
      <t>スイドウ</t>
    </rPh>
    <rPh sb="101" eb="103">
      <t>ジギョウ</t>
    </rPh>
    <rPh sb="108" eb="110">
      <t>ケントウ</t>
    </rPh>
    <rPh sb="115" eb="117">
      <t>ヘイセイ</t>
    </rPh>
    <rPh sb="119" eb="120">
      <t>ネン</t>
    </rPh>
    <rPh sb="121" eb="122">
      <t>ガツ</t>
    </rPh>
    <rPh sb="124" eb="127">
      <t>ヒメジシ</t>
    </rPh>
    <rPh sb="127" eb="129">
      <t>スイドウ</t>
    </rPh>
    <rPh sb="129" eb="131">
      <t>ジギョウ</t>
    </rPh>
    <rPh sb="131" eb="133">
      <t>ケイエイ</t>
    </rPh>
    <rPh sb="133" eb="136">
      <t>コンワカイ</t>
    </rPh>
    <rPh sb="141" eb="144">
      <t>ユウシキシャ</t>
    </rPh>
    <rPh sb="145" eb="147">
      <t>スイドウ</t>
    </rPh>
    <rPh sb="147" eb="150">
      <t>リヨウシャ</t>
    </rPh>
    <rPh sb="155" eb="157">
      <t>イケン</t>
    </rPh>
    <rPh sb="158" eb="159">
      <t>フ</t>
    </rPh>
    <rPh sb="162" eb="164">
      <t>ヘイセイ</t>
    </rPh>
    <rPh sb="166" eb="167">
      <t>ネン</t>
    </rPh>
    <rPh sb="169" eb="170">
      <t>ガツ</t>
    </rPh>
    <rPh sb="171" eb="174">
      <t>ヒメジシ</t>
    </rPh>
    <rPh sb="174" eb="176">
      <t>スイドウ</t>
    </rPh>
    <rPh sb="176" eb="178">
      <t>ジギョウ</t>
    </rPh>
    <rPh sb="178" eb="180">
      <t>ケイエイ</t>
    </rPh>
    <rPh sb="180" eb="182">
      <t>センリャク</t>
    </rPh>
    <rPh sb="183" eb="185">
      <t>サクテイ</t>
    </rPh>
    <rPh sb="190" eb="192">
      <t>サクテイ</t>
    </rPh>
    <rPh sb="194" eb="196">
      <t>ケイエイ</t>
    </rPh>
    <rPh sb="196" eb="198">
      <t>センリャク</t>
    </rPh>
    <rPh sb="199" eb="200">
      <t>モト</t>
    </rPh>
    <rPh sb="203" eb="205">
      <t>ヘイセイ</t>
    </rPh>
    <rPh sb="207" eb="209">
      <t>ネンド</t>
    </rPh>
    <rPh sb="211" eb="213">
      <t>ヘイキン</t>
    </rPh>
    <rPh sb="219" eb="221">
      <t>スイドウ</t>
    </rPh>
    <rPh sb="221" eb="223">
      <t>リョウキン</t>
    </rPh>
    <rPh sb="223" eb="225">
      <t>カイテイ</t>
    </rPh>
    <rPh sb="226" eb="228">
      <t>ジッシ</t>
    </rPh>
    <rPh sb="235" eb="237">
      <t>ケンセツ</t>
    </rPh>
    <rPh sb="237" eb="239">
      <t>カイリョウ</t>
    </rPh>
    <rPh sb="239" eb="241">
      <t>トウシ</t>
    </rPh>
    <rPh sb="242" eb="244">
      <t>ゾウカ</t>
    </rPh>
    <rPh sb="252" eb="254">
      <t>コンゴ</t>
    </rPh>
    <rPh sb="256" eb="259">
      <t>テイキテキ</t>
    </rPh>
    <rPh sb="260" eb="262">
      <t>ジギョウ</t>
    </rPh>
    <rPh sb="263" eb="265">
      <t>ジッシ</t>
    </rPh>
    <rPh sb="265" eb="267">
      <t>ジョウキョウ</t>
    </rPh>
    <rPh sb="268" eb="270">
      <t>カクニン</t>
    </rPh>
    <rPh sb="272" eb="274">
      <t>ケイカク</t>
    </rPh>
    <rPh sb="274" eb="276">
      <t>ナイヨウ</t>
    </rPh>
    <rPh sb="277" eb="279">
      <t>ミナオ</t>
    </rPh>
    <rPh sb="284" eb="286">
      <t>ケイエイ</t>
    </rPh>
    <rPh sb="286" eb="288">
      <t>センリャク</t>
    </rPh>
    <rPh sb="289" eb="291">
      <t>チャクジツ</t>
    </rPh>
    <rPh sb="292" eb="294">
      <t>ジッシ</t>
    </rPh>
    <rPh sb="295" eb="296">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</si>
</sst>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0.36</c:v>
                </c:pt>
                <c:pt idx="1">
                  <c:v>0.18</c:v>
                </c:pt>
                <c:pt idx="2">
                  <c:v>0.24</c:v>
                </c:pt>
                <c:pt idx="3">
                  <c:v>0.39</c:v>
                </c:pt>
                <c:pt idx="4">
                  <c:v>0.35</c:v>
                </c:pt>
              </c:numCache>
            </c:numRef>
          </c:val>
        </c:ser>
        <c:dLbls>
          <c:showLegendKey val="0"/>
          <c:showVal val="0"/>
          <c:showCatName val="0"/>
          <c:showSerName val="0"/>
          <c:showPercent val="0"/>
          <c:showBubbleSize val="0"/>
        </c:dLbls>
        <c:gapWidth val="150"/>
        <c:axId val="108270720"/>
        <c:axId val="10827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0.72</c:v>
                </c:pt>
                <c:pt idx="1">
                  <c:v>0.8</c:v>
                </c:pt>
                <c:pt idx="2">
                  <c:v>0.74</c:v>
                </c:pt>
                <c:pt idx="3">
                  <c:v>0.76</c:v>
                </c:pt>
                <c:pt idx="4">
                  <c:v>0.69</c:v>
                </c:pt>
              </c:numCache>
            </c:numRef>
          </c:val>
          <c:smooth val="0"/>
        </c:ser>
        <c:dLbls>
          <c:showLegendKey val="0"/>
          <c:showVal val="0"/>
          <c:showCatName val="0"/>
          <c:showSerName val="0"/>
          <c:showPercent val="0"/>
          <c:showBubbleSize val="0"/>
        </c:dLbls>
        <c:marker val="1"/>
        <c:smooth val="0"/>
        <c:axId val="108270720"/>
        <c:axId val="108272640"/>
      </c:lineChart>
      <c:dateAx>
        <c:axId val="108270720"/>
        <c:scaling>
          <c:orientation val="minMax"/>
        </c:scaling>
        <c:delete val="1"/>
        <c:axPos val="b"/>
        <c:numFmt formatCode="ge" sourceLinked="1"/>
        <c:majorTickMark val="none"/>
        <c:minorTickMark val="none"/>
        <c:tickLblPos val="none"/>
        <c:crossAx val="108272640"/>
        <c:crosses val="autoZero"/>
        <c:auto val="1"/>
        <c:lblOffset val="100"/>
        <c:baseTimeUnit val="years"/>
      </c:dateAx>
      <c:valAx>
        <c:axId val="10827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7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74.81</c:v>
                </c:pt>
                <c:pt idx="1">
                  <c:v>74.56</c:v>
                </c:pt>
                <c:pt idx="2">
                  <c:v>74.08</c:v>
                </c:pt>
                <c:pt idx="3">
                  <c:v>68.78</c:v>
                </c:pt>
                <c:pt idx="4">
                  <c:v>68.5</c:v>
                </c:pt>
              </c:numCache>
            </c:numRef>
          </c:val>
        </c:ser>
        <c:dLbls>
          <c:showLegendKey val="0"/>
          <c:showVal val="0"/>
          <c:showCatName val="0"/>
          <c:showSerName val="0"/>
          <c:showPercent val="0"/>
          <c:showBubbleSize val="0"/>
        </c:dLbls>
        <c:gapWidth val="150"/>
        <c:axId val="115615232"/>
        <c:axId val="11561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65.510000000000005</c:v>
                </c:pt>
                <c:pt idx="1">
                  <c:v>64.66</c:v>
                </c:pt>
                <c:pt idx="2">
                  <c:v>64.09</c:v>
                </c:pt>
                <c:pt idx="3">
                  <c:v>63.91</c:v>
                </c:pt>
                <c:pt idx="4">
                  <c:v>63.25</c:v>
                </c:pt>
              </c:numCache>
            </c:numRef>
          </c:val>
          <c:smooth val="0"/>
        </c:ser>
        <c:dLbls>
          <c:showLegendKey val="0"/>
          <c:showVal val="0"/>
          <c:showCatName val="0"/>
          <c:showSerName val="0"/>
          <c:showPercent val="0"/>
          <c:showBubbleSize val="0"/>
        </c:dLbls>
        <c:marker val="1"/>
        <c:smooth val="0"/>
        <c:axId val="115615232"/>
        <c:axId val="115617152"/>
      </c:lineChart>
      <c:dateAx>
        <c:axId val="115615232"/>
        <c:scaling>
          <c:orientation val="minMax"/>
        </c:scaling>
        <c:delete val="1"/>
        <c:axPos val="b"/>
        <c:numFmt formatCode="ge" sourceLinked="1"/>
        <c:majorTickMark val="none"/>
        <c:minorTickMark val="none"/>
        <c:tickLblPos val="none"/>
        <c:crossAx val="115617152"/>
        <c:crosses val="autoZero"/>
        <c:auto val="1"/>
        <c:lblOffset val="100"/>
        <c:baseTimeUnit val="years"/>
      </c:dateAx>
      <c:valAx>
        <c:axId val="11561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1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90</c:v>
                </c:pt>
                <c:pt idx="1">
                  <c:v>89.35</c:v>
                </c:pt>
                <c:pt idx="2">
                  <c:v>89.55</c:v>
                </c:pt>
                <c:pt idx="3">
                  <c:v>90.24</c:v>
                </c:pt>
                <c:pt idx="4">
                  <c:v>89.31</c:v>
                </c:pt>
              </c:numCache>
            </c:numRef>
          </c:val>
        </c:ser>
        <c:dLbls>
          <c:showLegendKey val="0"/>
          <c:showVal val="0"/>
          <c:showCatName val="0"/>
          <c:showSerName val="0"/>
          <c:showPercent val="0"/>
          <c:showBubbleSize val="0"/>
        </c:dLbls>
        <c:gapWidth val="150"/>
        <c:axId val="115651712"/>
        <c:axId val="11565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91.27</c:v>
                </c:pt>
                <c:pt idx="1">
                  <c:v>90.63</c:v>
                </c:pt>
                <c:pt idx="2">
                  <c:v>91.19</c:v>
                </c:pt>
                <c:pt idx="3">
                  <c:v>91.45</c:v>
                </c:pt>
                <c:pt idx="4">
                  <c:v>91.07</c:v>
                </c:pt>
              </c:numCache>
            </c:numRef>
          </c:val>
          <c:smooth val="0"/>
        </c:ser>
        <c:dLbls>
          <c:showLegendKey val="0"/>
          <c:showVal val="0"/>
          <c:showCatName val="0"/>
          <c:showSerName val="0"/>
          <c:showPercent val="0"/>
          <c:showBubbleSize val="0"/>
        </c:dLbls>
        <c:marker val="1"/>
        <c:smooth val="0"/>
        <c:axId val="115651712"/>
        <c:axId val="115653632"/>
      </c:lineChart>
      <c:dateAx>
        <c:axId val="115651712"/>
        <c:scaling>
          <c:orientation val="minMax"/>
        </c:scaling>
        <c:delete val="1"/>
        <c:axPos val="b"/>
        <c:numFmt formatCode="ge" sourceLinked="1"/>
        <c:majorTickMark val="none"/>
        <c:minorTickMark val="none"/>
        <c:tickLblPos val="none"/>
        <c:crossAx val="115653632"/>
        <c:crosses val="autoZero"/>
        <c:auto val="1"/>
        <c:lblOffset val="100"/>
        <c:baseTimeUnit val="years"/>
      </c:dateAx>
      <c:valAx>
        <c:axId val="11565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5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97.89</c:v>
                </c:pt>
                <c:pt idx="1">
                  <c:v>100.46</c:v>
                </c:pt>
                <c:pt idx="2">
                  <c:v>98</c:v>
                </c:pt>
                <c:pt idx="3">
                  <c:v>99.62</c:v>
                </c:pt>
                <c:pt idx="4">
                  <c:v>104.77</c:v>
                </c:pt>
              </c:numCache>
            </c:numRef>
          </c:val>
        </c:ser>
        <c:dLbls>
          <c:showLegendKey val="0"/>
          <c:showVal val="0"/>
          <c:showCatName val="0"/>
          <c:showSerName val="0"/>
          <c:showPercent val="0"/>
          <c:showBubbleSize val="0"/>
        </c:dLbls>
        <c:gapWidth val="150"/>
        <c:axId val="108311296"/>
        <c:axId val="10831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109.92</c:v>
                </c:pt>
                <c:pt idx="1">
                  <c:v>107.75</c:v>
                </c:pt>
                <c:pt idx="2">
                  <c:v>107.94</c:v>
                </c:pt>
                <c:pt idx="3">
                  <c:v>108.98</c:v>
                </c:pt>
                <c:pt idx="4">
                  <c:v>114.44</c:v>
                </c:pt>
              </c:numCache>
            </c:numRef>
          </c:val>
          <c:smooth val="0"/>
        </c:ser>
        <c:dLbls>
          <c:showLegendKey val="0"/>
          <c:showVal val="0"/>
          <c:showCatName val="0"/>
          <c:showSerName val="0"/>
          <c:showPercent val="0"/>
          <c:showBubbleSize val="0"/>
        </c:dLbls>
        <c:marker val="1"/>
        <c:smooth val="0"/>
        <c:axId val="108311296"/>
        <c:axId val="108313216"/>
      </c:lineChart>
      <c:dateAx>
        <c:axId val="108311296"/>
        <c:scaling>
          <c:orientation val="minMax"/>
        </c:scaling>
        <c:delete val="1"/>
        <c:axPos val="b"/>
        <c:numFmt formatCode="ge" sourceLinked="1"/>
        <c:majorTickMark val="none"/>
        <c:minorTickMark val="none"/>
        <c:tickLblPos val="none"/>
        <c:crossAx val="108313216"/>
        <c:crosses val="autoZero"/>
        <c:auto val="1"/>
        <c:lblOffset val="100"/>
        <c:baseTimeUnit val="years"/>
      </c:dateAx>
      <c:valAx>
        <c:axId val="108313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31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43.75</c:v>
                </c:pt>
                <c:pt idx="1">
                  <c:v>45.19</c:v>
                </c:pt>
                <c:pt idx="2">
                  <c:v>46.24</c:v>
                </c:pt>
                <c:pt idx="3">
                  <c:v>47.12</c:v>
                </c:pt>
                <c:pt idx="4">
                  <c:v>53.53</c:v>
                </c:pt>
              </c:numCache>
            </c:numRef>
          </c:val>
        </c:ser>
        <c:dLbls>
          <c:showLegendKey val="0"/>
          <c:showVal val="0"/>
          <c:showCatName val="0"/>
          <c:showSerName val="0"/>
          <c:showPercent val="0"/>
          <c:showBubbleSize val="0"/>
        </c:dLbls>
        <c:gapWidth val="150"/>
        <c:axId val="112214400"/>
        <c:axId val="11221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42.32</c:v>
                </c:pt>
                <c:pt idx="1">
                  <c:v>43.4</c:v>
                </c:pt>
                <c:pt idx="2">
                  <c:v>44.41</c:v>
                </c:pt>
                <c:pt idx="3">
                  <c:v>45.38</c:v>
                </c:pt>
                <c:pt idx="4">
                  <c:v>47.7</c:v>
                </c:pt>
              </c:numCache>
            </c:numRef>
          </c:val>
          <c:smooth val="0"/>
        </c:ser>
        <c:dLbls>
          <c:showLegendKey val="0"/>
          <c:showVal val="0"/>
          <c:showCatName val="0"/>
          <c:showSerName val="0"/>
          <c:showPercent val="0"/>
          <c:showBubbleSize val="0"/>
        </c:dLbls>
        <c:marker val="1"/>
        <c:smooth val="0"/>
        <c:axId val="112214400"/>
        <c:axId val="112216320"/>
      </c:lineChart>
      <c:dateAx>
        <c:axId val="112214400"/>
        <c:scaling>
          <c:orientation val="minMax"/>
        </c:scaling>
        <c:delete val="1"/>
        <c:axPos val="b"/>
        <c:numFmt formatCode="ge" sourceLinked="1"/>
        <c:majorTickMark val="none"/>
        <c:minorTickMark val="none"/>
        <c:tickLblPos val="none"/>
        <c:crossAx val="112216320"/>
        <c:crosses val="autoZero"/>
        <c:auto val="1"/>
        <c:lblOffset val="100"/>
        <c:baseTimeUnit val="years"/>
      </c:dateAx>
      <c:valAx>
        <c:axId val="11221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1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11.79</c:v>
                </c:pt>
                <c:pt idx="1">
                  <c:v>10.63</c:v>
                </c:pt>
                <c:pt idx="2">
                  <c:v>12.93</c:v>
                </c:pt>
                <c:pt idx="3">
                  <c:v>14.33</c:v>
                </c:pt>
                <c:pt idx="4">
                  <c:v>16.559999999999999</c:v>
                </c:pt>
              </c:numCache>
            </c:numRef>
          </c:val>
        </c:ser>
        <c:dLbls>
          <c:showLegendKey val="0"/>
          <c:showVal val="0"/>
          <c:showCatName val="0"/>
          <c:showSerName val="0"/>
          <c:showPercent val="0"/>
          <c:showBubbleSize val="0"/>
        </c:dLbls>
        <c:gapWidth val="150"/>
        <c:axId val="112259072"/>
        <c:axId val="11226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10.07</c:v>
                </c:pt>
                <c:pt idx="1">
                  <c:v>10.94</c:v>
                </c:pt>
                <c:pt idx="2">
                  <c:v>12.28</c:v>
                </c:pt>
                <c:pt idx="3">
                  <c:v>13.33</c:v>
                </c:pt>
                <c:pt idx="4">
                  <c:v>14.54</c:v>
                </c:pt>
              </c:numCache>
            </c:numRef>
          </c:val>
          <c:smooth val="0"/>
        </c:ser>
        <c:dLbls>
          <c:showLegendKey val="0"/>
          <c:showVal val="0"/>
          <c:showCatName val="0"/>
          <c:showSerName val="0"/>
          <c:showPercent val="0"/>
          <c:showBubbleSize val="0"/>
        </c:dLbls>
        <c:marker val="1"/>
        <c:smooth val="0"/>
        <c:axId val="112259072"/>
        <c:axId val="112260992"/>
      </c:lineChart>
      <c:dateAx>
        <c:axId val="112259072"/>
        <c:scaling>
          <c:orientation val="minMax"/>
        </c:scaling>
        <c:delete val="1"/>
        <c:axPos val="b"/>
        <c:numFmt formatCode="ge" sourceLinked="1"/>
        <c:majorTickMark val="none"/>
        <c:minorTickMark val="none"/>
        <c:tickLblPos val="none"/>
        <c:crossAx val="112260992"/>
        <c:crosses val="autoZero"/>
        <c:auto val="1"/>
        <c:lblOffset val="100"/>
        <c:baseTimeUnit val="years"/>
      </c:dateAx>
      <c:valAx>
        <c:axId val="11226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5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4402816"/>
        <c:axId val="11440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0.68</c:v>
                </c:pt>
                <c:pt idx="1">
                  <c:v>0.57999999999999996</c:v>
                </c:pt>
                <c:pt idx="2">
                  <c:v>0.45</c:v>
                </c:pt>
                <c:pt idx="3">
                  <c:v>0.34</c:v>
                </c:pt>
                <c:pt idx="4" formatCode="#,##0.00;&quot;△&quot;#,##0.00">
                  <c:v>0</c:v>
                </c:pt>
              </c:numCache>
            </c:numRef>
          </c:val>
          <c:smooth val="0"/>
        </c:ser>
        <c:dLbls>
          <c:showLegendKey val="0"/>
          <c:showVal val="0"/>
          <c:showCatName val="0"/>
          <c:showSerName val="0"/>
          <c:showPercent val="0"/>
          <c:showBubbleSize val="0"/>
        </c:dLbls>
        <c:marker val="1"/>
        <c:smooth val="0"/>
        <c:axId val="114402816"/>
        <c:axId val="114404736"/>
      </c:lineChart>
      <c:dateAx>
        <c:axId val="114402816"/>
        <c:scaling>
          <c:orientation val="minMax"/>
        </c:scaling>
        <c:delete val="1"/>
        <c:axPos val="b"/>
        <c:numFmt formatCode="ge" sourceLinked="1"/>
        <c:majorTickMark val="none"/>
        <c:minorTickMark val="none"/>
        <c:tickLblPos val="none"/>
        <c:crossAx val="114404736"/>
        <c:crosses val="autoZero"/>
        <c:auto val="1"/>
        <c:lblOffset val="100"/>
        <c:baseTimeUnit val="years"/>
      </c:dateAx>
      <c:valAx>
        <c:axId val="114404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440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420.1</c:v>
                </c:pt>
                <c:pt idx="1">
                  <c:v>422.14</c:v>
                </c:pt>
                <c:pt idx="2">
                  <c:v>410.37</c:v>
                </c:pt>
                <c:pt idx="3">
                  <c:v>545.94000000000005</c:v>
                </c:pt>
                <c:pt idx="4">
                  <c:v>233.35</c:v>
                </c:pt>
              </c:numCache>
            </c:numRef>
          </c:val>
        </c:ser>
        <c:dLbls>
          <c:showLegendKey val="0"/>
          <c:showVal val="0"/>
          <c:showCatName val="0"/>
          <c:showSerName val="0"/>
          <c:showPercent val="0"/>
          <c:showBubbleSize val="0"/>
        </c:dLbls>
        <c:gapWidth val="150"/>
        <c:axId val="116864512"/>
        <c:axId val="11686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485.84</c:v>
                </c:pt>
                <c:pt idx="1">
                  <c:v>487.15</c:v>
                </c:pt>
                <c:pt idx="2">
                  <c:v>475.07</c:v>
                </c:pt>
                <c:pt idx="3">
                  <c:v>473.46</c:v>
                </c:pt>
                <c:pt idx="4">
                  <c:v>240.81</c:v>
                </c:pt>
              </c:numCache>
            </c:numRef>
          </c:val>
          <c:smooth val="0"/>
        </c:ser>
        <c:dLbls>
          <c:showLegendKey val="0"/>
          <c:showVal val="0"/>
          <c:showCatName val="0"/>
          <c:showSerName val="0"/>
          <c:showPercent val="0"/>
          <c:showBubbleSize val="0"/>
        </c:dLbls>
        <c:marker val="1"/>
        <c:smooth val="0"/>
        <c:axId val="116864512"/>
        <c:axId val="116866432"/>
      </c:lineChart>
      <c:dateAx>
        <c:axId val="116864512"/>
        <c:scaling>
          <c:orientation val="minMax"/>
        </c:scaling>
        <c:delete val="1"/>
        <c:axPos val="b"/>
        <c:numFmt formatCode="ge" sourceLinked="1"/>
        <c:majorTickMark val="none"/>
        <c:minorTickMark val="none"/>
        <c:tickLblPos val="none"/>
        <c:crossAx val="116866432"/>
        <c:crosses val="autoZero"/>
        <c:auto val="1"/>
        <c:lblOffset val="100"/>
        <c:baseTimeUnit val="years"/>
      </c:dateAx>
      <c:valAx>
        <c:axId val="116866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686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248.62</c:v>
                </c:pt>
                <c:pt idx="1">
                  <c:v>246.56</c:v>
                </c:pt>
                <c:pt idx="2">
                  <c:v>245.37</c:v>
                </c:pt>
                <c:pt idx="3">
                  <c:v>239.4</c:v>
                </c:pt>
                <c:pt idx="4">
                  <c:v>237.08</c:v>
                </c:pt>
              </c:numCache>
            </c:numRef>
          </c:val>
        </c:ser>
        <c:dLbls>
          <c:showLegendKey val="0"/>
          <c:showVal val="0"/>
          <c:showCatName val="0"/>
          <c:showSerName val="0"/>
          <c:showPercent val="0"/>
          <c:showBubbleSize val="0"/>
        </c:dLbls>
        <c:gapWidth val="150"/>
        <c:axId val="116884608"/>
        <c:axId val="11688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306.12</c:v>
                </c:pt>
                <c:pt idx="1">
                  <c:v>304.97000000000003</c:v>
                </c:pt>
                <c:pt idx="2">
                  <c:v>296.5</c:v>
                </c:pt>
                <c:pt idx="3">
                  <c:v>285.77</c:v>
                </c:pt>
                <c:pt idx="4">
                  <c:v>283.10000000000002</c:v>
                </c:pt>
              </c:numCache>
            </c:numRef>
          </c:val>
          <c:smooth val="0"/>
        </c:ser>
        <c:dLbls>
          <c:showLegendKey val="0"/>
          <c:showVal val="0"/>
          <c:showCatName val="0"/>
          <c:showSerName val="0"/>
          <c:showPercent val="0"/>
          <c:showBubbleSize val="0"/>
        </c:dLbls>
        <c:marker val="1"/>
        <c:smooth val="0"/>
        <c:axId val="116884608"/>
        <c:axId val="116886528"/>
      </c:lineChart>
      <c:dateAx>
        <c:axId val="116884608"/>
        <c:scaling>
          <c:orientation val="minMax"/>
        </c:scaling>
        <c:delete val="1"/>
        <c:axPos val="b"/>
        <c:numFmt formatCode="ge" sourceLinked="1"/>
        <c:majorTickMark val="none"/>
        <c:minorTickMark val="none"/>
        <c:tickLblPos val="none"/>
        <c:crossAx val="116886528"/>
        <c:crosses val="autoZero"/>
        <c:auto val="1"/>
        <c:lblOffset val="100"/>
        <c:baseTimeUnit val="years"/>
      </c:dateAx>
      <c:valAx>
        <c:axId val="116886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688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91.32</c:v>
                </c:pt>
                <c:pt idx="1">
                  <c:v>92.84</c:v>
                </c:pt>
                <c:pt idx="2">
                  <c:v>90.69</c:v>
                </c:pt>
                <c:pt idx="3">
                  <c:v>91.68</c:v>
                </c:pt>
                <c:pt idx="4">
                  <c:v>96.37</c:v>
                </c:pt>
              </c:numCache>
            </c:numRef>
          </c:val>
        </c:ser>
        <c:dLbls>
          <c:showLegendKey val="0"/>
          <c:showVal val="0"/>
          <c:showCatName val="0"/>
          <c:showSerName val="0"/>
          <c:showPercent val="0"/>
          <c:showBubbleSize val="0"/>
        </c:dLbls>
        <c:gapWidth val="150"/>
        <c:axId val="116929280"/>
        <c:axId val="11693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102.8</c:v>
                </c:pt>
                <c:pt idx="1">
                  <c:v>100.35</c:v>
                </c:pt>
                <c:pt idx="2">
                  <c:v>100.42</c:v>
                </c:pt>
                <c:pt idx="3">
                  <c:v>100.77</c:v>
                </c:pt>
                <c:pt idx="4">
                  <c:v>107.74</c:v>
                </c:pt>
              </c:numCache>
            </c:numRef>
          </c:val>
          <c:smooth val="0"/>
        </c:ser>
        <c:dLbls>
          <c:showLegendKey val="0"/>
          <c:showVal val="0"/>
          <c:showCatName val="0"/>
          <c:showSerName val="0"/>
          <c:showPercent val="0"/>
          <c:showBubbleSize val="0"/>
        </c:dLbls>
        <c:marker val="1"/>
        <c:smooth val="0"/>
        <c:axId val="116929280"/>
        <c:axId val="116931200"/>
      </c:lineChart>
      <c:dateAx>
        <c:axId val="116929280"/>
        <c:scaling>
          <c:orientation val="minMax"/>
        </c:scaling>
        <c:delete val="1"/>
        <c:axPos val="b"/>
        <c:numFmt formatCode="ge" sourceLinked="1"/>
        <c:majorTickMark val="none"/>
        <c:minorTickMark val="none"/>
        <c:tickLblPos val="none"/>
        <c:crossAx val="116931200"/>
        <c:crosses val="autoZero"/>
        <c:auto val="1"/>
        <c:lblOffset val="100"/>
        <c:baseTimeUnit val="years"/>
      </c:dateAx>
      <c:valAx>
        <c:axId val="11693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92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159.62</c:v>
                </c:pt>
                <c:pt idx="1">
                  <c:v>156.22999999999999</c:v>
                </c:pt>
                <c:pt idx="2">
                  <c:v>159.41</c:v>
                </c:pt>
                <c:pt idx="3">
                  <c:v>157.59</c:v>
                </c:pt>
                <c:pt idx="4">
                  <c:v>149.57</c:v>
                </c:pt>
              </c:numCache>
            </c:numRef>
          </c:val>
        </c:ser>
        <c:dLbls>
          <c:showLegendKey val="0"/>
          <c:showVal val="0"/>
          <c:showCatName val="0"/>
          <c:showSerName val="0"/>
          <c:showPercent val="0"/>
          <c:showBubbleSize val="0"/>
        </c:dLbls>
        <c:gapWidth val="150"/>
        <c:axId val="116950912"/>
        <c:axId val="11696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164.81</c:v>
                </c:pt>
                <c:pt idx="1">
                  <c:v>166.95</c:v>
                </c:pt>
                <c:pt idx="2">
                  <c:v>166.61</c:v>
                </c:pt>
                <c:pt idx="3">
                  <c:v>165.74</c:v>
                </c:pt>
                <c:pt idx="4">
                  <c:v>154.33000000000001</c:v>
                </c:pt>
              </c:numCache>
            </c:numRef>
          </c:val>
          <c:smooth val="0"/>
        </c:ser>
        <c:dLbls>
          <c:showLegendKey val="0"/>
          <c:showVal val="0"/>
          <c:showCatName val="0"/>
          <c:showSerName val="0"/>
          <c:showPercent val="0"/>
          <c:showBubbleSize val="0"/>
        </c:dLbls>
        <c:marker val="1"/>
        <c:smooth val="0"/>
        <c:axId val="116950912"/>
        <c:axId val="116969472"/>
      </c:lineChart>
      <c:dateAx>
        <c:axId val="116950912"/>
        <c:scaling>
          <c:orientation val="minMax"/>
        </c:scaling>
        <c:delete val="1"/>
        <c:axPos val="b"/>
        <c:numFmt formatCode="ge" sourceLinked="1"/>
        <c:majorTickMark val="none"/>
        <c:minorTickMark val="none"/>
        <c:tickLblPos val="none"/>
        <c:crossAx val="116969472"/>
        <c:crosses val="autoZero"/>
        <c:auto val="1"/>
        <c:lblOffset val="100"/>
        <c:baseTimeUnit val="years"/>
      </c:dateAx>
      <c:valAx>
        <c:axId val="11696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95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M2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姫路市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A1</v>
      </c>
      <c r="AA8" s="72"/>
      <c r="AB8" s="72"/>
      <c r="AC8" s="72"/>
      <c r="AD8" s="72"/>
      <c r="AE8" s="72"/>
      <c r="AF8" s="72"/>
      <c r="AG8" s="73"/>
      <c r="AH8" s="3"/>
      <c r="AI8" s="74">
        <f>データ!Q6</f>
        <v>543083</v>
      </c>
      <c r="AJ8" s="75"/>
      <c r="AK8" s="75"/>
      <c r="AL8" s="75"/>
      <c r="AM8" s="75"/>
      <c r="AN8" s="75"/>
      <c r="AO8" s="75"/>
      <c r="AP8" s="76"/>
      <c r="AQ8" s="57">
        <f>データ!R6</f>
        <v>534.33000000000004</v>
      </c>
      <c r="AR8" s="57"/>
      <c r="AS8" s="57"/>
      <c r="AT8" s="57"/>
      <c r="AU8" s="57"/>
      <c r="AV8" s="57"/>
      <c r="AW8" s="57"/>
      <c r="AX8" s="57"/>
      <c r="AY8" s="57">
        <f>データ!S6</f>
        <v>1016.38</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68.87</v>
      </c>
      <c r="K10" s="57"/>
      <c r="L10" s="57"/>
      <c r="M10" s="57"/>
      <c r="N10" s="57"/>
      <c r="O10" s="57"/>
      <c r="P10" s="57"/>
      <c r="Q10" s="57"/>
      <c r="R10" s="57">
        <f>データ!O6</f>
        <v>99.61</v>
      </c>
      <c r="S10" s="57"/>
      <c r="T10" s="57"/>
      <c r="U10" s="57"/>
      <c r="V10" s="57"/>
      <c r="W10" s="57"/>
      <c r="X10" s="57"/>
      <c r="Y10" s="57"/>
      <c r="Z10" s="65">
        <f>データ!P6</f>
        <v>2164</v>
      </c>
      <c r="AA10" s="65"/>
      <c r="AB10" s="65"/>
      <c r="AC10" s="65"/>
      <c r="AD10" s="65"/>
      <c r="AE10" s="65"/>
      <c r="AF10" s="65"/>
      <c r="AG10" s="65"/>
      <c r="AH10" s="2"/>
      <c r="AI10" s="65">
        <f>データ!T6</f>
        <v>539286</v>
      </c>
      <c r="AJ10" s="65"/>
      <c r="AK10" s="65"/>
      <c r="AL10" s="65"/>
      <c r="AM10" s="65"/>
      <c r="AN10" s="65"/>
      <c r="AO10" s="65"/>
      <c r="AP10" s="65"/>
      <c r="AQ10" s="57">
        <f>データ!U6</f>
        <v>364.85</v>
      </c>
      <c r="AR10" s="57"/>
      <c r="AS10" s="57"/>
      <c r="AT10" s="57"/>
      <c r="AU10" s="57"/>
      <c r="AV10" s="57"/>
      <c r="AW10" s="57"/>
      <c r="AX10" s="57"/>
      <c r="AY10" s="57">
        <f>データ!V6</f>
        <v>1478.1</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282014</v>
      </c>
      <c r="D6" s="31">
        <f t="shared" si="3"/>
        <v>46</v>
      </c>
      <c r="E6" s="31">
        <f t="shared" si="3"/>
        <v>1</v>
      </c>
      <c r="F6" s="31">
        <f t="shared" si="3"/>
        <v>0</v>
      </c>
      <c r="G6" s="31">
        <f t="shared" si="3"/>
        <v>1</v>
      </c>
      <c r="H6" s="31" t="str">
        <f t="shared" si="3"/>
        <v>兵庫県　姫路市</v>
      </c>
      <c r="I6" s="31" t="str">
        <f t="shared" si="3"/>
        <v>法適用</v>
      </c>
      <c r="J6" s="31" t="str">
        <f t="shared" si="3"/>
        <v>水道事業</v>
      </c>
      <c r="K6" s="31" t="str">
        <f t="shared" si="3"/>
        <v>末端給水事業</v>
      </c>
      <c r="L6" s="31" t="str">
        <f t="shared" si="3"/>
        <v>A1</v>
      </c>
      <c r="M6" s="32" t="str">
        <f t="shared" si="3"/>
        <v>-</v>
      </c>
      <c r="N6" s="32">
        <f t="shared" si="3"/>
        <v>68.87</v>
      </c>
      <c r="O6" s="32">
        <f t="shared" si="3"/>
        <v>99.61</v>
      </c>
      <c r="P6" s="32">
        <f t="shared" si="3"/>
        <v>2164</v>
      </c>
      <c r="Q6" s="32">
        <f t="shared" si="3"/>
        <v>543083</v>
      </c>
      <c r="R6" s="32">
        <f t="shared" si="3"/>
        <v>534.33000000000004</v>
      </c>
      <c r="S6" s="32">
        <f t="shared" si="3"/>
        <v>1016.38</v>
      </c>
      <c r="T6" s="32">
        <f t="shared" si="3"/>
        <v>539286</v>
      </c>
      <c r="U6" s="32">
        <f t="shared" si="3"/>
        <v>364.85</v>
      </c>
      <c r="V6" s="32">
        <f t="shared" si="3"/>
        <v>1478.1</v>
      </c>
      <c r="W6" s="33">
        <f>IF(W7="",NA(),W7)</f>
        <v>97.89</v>
      </c>
      <c r="X6" s="33">
        <f t="shared" ref="X6:AF6" si="4">IF(X7="",NA(),X7)</f>
        <v>100.46</v>
      </c>
      <c r="Y6" s="33">
        <f t="shared" si="4"/>
        <v>98</v>
      </c>
      <c r="Z6" s="33">
        <f t="shared" si="4"/>
        <v>99.62</v>
      </c>
      <c r="AA6" s="33">
        <f t="shared" si="4"/>
        <v>104.77</v>
      </c>
      <c r="AB6" s="33">
        <f t="shared" si="4"/>
        <v>109.92</v>
      </c>
      <c r="AC6" s="33">
        <f t="shared" si="4"/>
        <v>107.75</v>
      </c>
      <c r="AD6" s="33">
        <f t="shared" si="4"/>
        <v>107.94</v>
      </c>
      <c r="AE6" s="33">
        <f t="shared" si="4"/>
        <v>108.98</v>
      </c>
      <c r="AF6" s="33">
        <f t="shared" si="4"/>
        <v>114.44</v>
      </c>
      <c r="AG6" s="32" t="str">
        <f>IF(AG7="","",IF(AG7="-","【-】","【"&amp;SUBSTITUTE(TEXT(AG7,"#,##0.00"),"-","△")&amp;"】"))</f>
        <v>【113.03】</v>
      </c>
      <c r="AH6" s="32">
        <f>IF(AH7="",NA(),AH7)</f>
        <v>0</v>
      </c>
      <c r="AI6" s="32">
        <f t="shared" ref="AI6:AQ6" si="5">IF(AI7="",NA(),AI7)</f>
        <v>0</v>
      </c>
      <c r="AJ6" s="32">
        <f t="shared" si="5"/>
        <v>0</v>
      </c>
      <c r="AK6" s="32">
        <f t="shared" si="5"/>
        <v>0</v>
      </c>
      <c r="AL6" s="32">
        <f t="shared" si="5"/>
        <v>0</v>
      </c>
      <c r="AM6" s="33">
        <f t="shared" si="5"/>
        <v>0.68</v>
      </c>
      <c r="AN6" s="33">
        <f t="shared" si="5"/>
        <v>0.57999999999999996</v>
      </c>
      <c r="AO6" s="33">
        <f t="shared" si="5"/>
        <v>0.45</v>
      </c>
      <c r="AP6" s="33">
        <f t="shared" si="5"/>
        <v>0.34</v>
      </c>
      <c r="AQ6" s="32">
        <f t="shared" si="5"/>
        <v>0</v>
      </c>
      <c r="AR6" s="32" t="str">
        <f>IF(AR7="","",IF(AR7="-","【-】","【"&amp;SUBSTITUTE(TEXT(AR7,"#,##0.00"),"-","△")&amp;"】"))</f>
        <v>【0.81】</v>
      </c>
      <c r="AS6" s="33">
        <f>IF(AS7="",NA(),AS7)</f>
        <v>420.1</v>
      </c>
      <c r="AT6" s="33">
        <f t="shared" ref="AT6:BB6" si="6">IF(AT7="",NA(),AT7)</f>
        <v>422.14</v>
      </c>
      <c r="AU6" s="33">
        <f t="shared" si="6"/>
        <v>410.37</v>
      </c>
      <c r="AV6" s="33">
        <f t="shared" si="6"/>
        <v>545.94000000000005</v>
      </c>
      <c r="AW6" s="33">
        <f t="shared" si="6"/>
        <v>233.35</v>
      </c>
      <c r="AX6" s="33">
        <f t="shared" si="6"/>
        <v>485.84</v>
      </c>
      <c r="AY6" s="33">
        <f t="shared" si="6"/>
        <v>487.15</v>
      </c>
      <c r="AZ6" s="33">
        <f t="shared" si="6"/>
        <v>475.07</v>
      </c>
      <c r="BA6" s="33">
        <f t="shared" si="6"/>
        <v>473.46</v>
      </c>
      <c r="BB6" s="33">
        <f t="shared" si="6"/>
        <v>240.81</v>
      </c>
      <c r="BC6" s="32" t="str">
        <f>IF(BC7="","",IF(BC7="-","【-】","【"&amp;SUBSTITUTE(TEXT(BC7,"#,##0.00"),"-","△")&amp;"】"))</f>
        <v>【264.16】</v>
      </c>
      <c r="BD6" s="33">
        <f>IF(BD7="",NA(),BD7)</f>
        <v>248.62</v>
      </c>
      <c r="BE6" s="33">
        <f t="shared" ref="BE6:BM6" si="7">IF(BE7="",NA(),BE7)</f>
        <v>246.56</v>
      </c>
      <c r="BF6" s="33">
        <f t="shared" si="7"/>
        <v>245.37</v>
      </c>
      <c r="BG6" s="33">
        <f t="shared" si="7"/>
        <v>239.4</v>
      </c>
      <c r="BH6" s="33">
        <f t="shared" si="7"/>
        <v>237.08</v>
      </c>
      <c r="BI6" s="33">
        <f t="shared" si="7"/>
        <v>306.12</v>
      </c>
      <c r="BJ6" s="33">
        <f t="shared" si="7"/>
        <v>304.97000000000003</v>
      </c>
      <c r="BK6" s="33">
        <f t="shared" si="7"/>
        <v>296.5</v>
      </c>
      <c r="BL6" s="33">
        <f t="shared" si="7"/>
        <v>285.77</v>
      </c>
      <c r="BM6" s="33">
        <f t="shared" si="7"/>
        <v>283.10000000000002</v>
      </c>
      <c r="BN6" s="32" t="str">
        <f>IF(BN7="","",IF(BN7="-","【-】","【"&amp;SUBSTITUTE(TEXT(BN7,"#,##0.00"),"-","△")&amp;"】"))</f>
        <v>【283.72】</v>
      </c>
      <c r="BO6" s="33">
        <f>IF(BO7="",NA(),BO7)</f>
        <v>91.32</v>
      </c>
      <c r="BP6" s="33">
        <f t="shared" ref="BP6:BX6" si="8">IF(BP7="",NA(),BP7)</f>
        <v>92.84</v>
      </c>
      <c r="BQ6" s="33">
        <f t="shared" si="8"/>
        <v>90.69</v>
      </c>
      <c r="BR6" s="33">
        <f t="shared" si="8"/>
        <v>91.68</v>
      </c>
      <c r="BS6" s="33">
        <f t="shared" si="8"/>
        <v>96.37</v>
      </c>
      <c r="BT6" s="33">
        <f t="shared" si="8"/>
        <v>102.8</v>
      </c>
      <c r="BU6" s="33">
        <f t="shared" si="8"/>
        <v>100.35</v>
      </c>
      <c r="BV6" s="33">
        <f t="shared" si="8"/>
        <v>100.42</v>
      </c>
      <c r="BW6" s="33">
        <f t="shared" si="8"/>
        <v>100.77</v>
      </c>
      <c r="BX6" s="33">
        <f t="shared" si="8"/>
        <v>107.74</v>
      </c>
      <c r="BY6" s="32" t="str">
        <f>IF(BY7="","",IF(BY7="-","【-】","【"&amp;SUBSTITUTE(TEXT(BY7,"#,##0.00"),"-","△")&amp;"】"))</f>
        <v>【104.60】</v>
      </c>
      <c r="BZ6" s="33">
        <f>IF(BZ7="",NA(),BZ7)</f>
        <v>159.62</v>
      </c>
      <c r="CA6" s="33">
        <f t="shared" ref="CA6:CI6" si="9">IF(CA7="",NA(),CA7)</f>
        <v>156.22999999999999</v>
      </c>
      <c r="CB6" s="33">
        <f t="shared" si="9"/>
        <v>159.41</v>
      </c>
      <c r="CC6" s="33">
        <f t="shared" si="9"/>
        <v>157.59</v>
      </c>
      <c r="CD6" s="33">
        <f t="shared" si="9"/>
        <v>149.57</v>
      </c>
      <c r="CE6" s="33">
        <f t="shared" si="9"/>
        <v>164.81</v>
      </c>
      <c r="CF6" s="33">
        <f t="shared" si="9"/>
        <v>166.95</v>
      </c>
      <c r="CG6" s="33">
        <f t="shared" si="9"/>
        <v>166.61</v>
      </c>
      <c r="CH6" s="33">
        <f t="shared" si="9"/>
        <v>165.74</v>
      </c>
      <c r="CI6" s="33">
        <f t="shared" si="9"/>
        <v>154.33000000000001</v>
      </c>
      <c r="CJ6" s="32" t="str">
        <f>IF(CJ7="","",IF(CJ7="-","【-】","【"&amp;SUBSTITUTE(TEXT(CJ7,"#,##0.00"),"-","△")&amp;"】"))</f>
        <v>【164.21】</v>
      </c>
      <c r="CK6" s="33">
        <f>IF(CK7="",NA(),CK7)</f>
        <v>74.81</v>
      </c>
      <c r="CL6" s="33">
        <f t="shared" ref="CL6:CT6" si="10">IF(CL7="",NA(),CL7)</f>
        <v>74.56</v>
      </c>
      <c r="CM6" s="33">
        <f t="shared" si="10"/>
        <v>74.08</v>
      </c>
      <c r="CN6" s="33">
        <f t="shared" si="10"/>
        <v>68.78</v>
      </c>
      <c r="CO6" s="33">
        <f t="shared" si="10"/>
        <v>68.5</v>
      </c>
      <c r="CP6" s="33">
        <f t="shared" si="10"/>
        <v>65.510000000000005</v>
      </c>
      <c r="CQ6" s="33">
        <f t="shared" si="10"/>
        <v>64.66</v>
      </c>
      <c r="CR6" s="33">
        <f t="shared" si="10"/>
        <v>64.09</v>
      </c>
      <c r="CS6" s="33">
        <f t="shared" si="10"/>
        <v>63.91</v>
      </c>
      <c r="CT6" s="33">
        <f t="shared" si="10"/>
        <v>63.25</v>
      </c>
      <c r="CU6" s="32" t="str">
        <f>IF(CU7="","",IF(CU7="-","【-】","【"&amp;SUBSTITUTE(TEXT(CU7,"#,##0.00"),"-","△")&amp;"】"))</f>
        <v>【59.80】</v>
      </c>
      <c r="CV6" s="33">
        <f>IF(CV7="",NA(),CV7)</f>
        <v>90</v>
      </c>
      <c r="CW6" s="33">
        <f t="shared" ref="CW6:DE6" si="11">IF(CW7="",NA(),CW7)</f>
        <v>89.35</v>
      </c>
      <c r="CX6" s="33">
        <f t="shared" si="11"/>
        <v>89.55</v>
      </c>
      <c r="CY6" s="33">
        <f t="shared" si="11"/>
        <v>90.24</v>
      </c>
      <c r="CZ6" s="33">
        <f t="shared" si="11"/>
        <v>89.31</v>
      </c>
      <c r="DA6" s="33">
        <f t="shared" si="11"/>
        <v>91.27</v>
      </c>
      <c r="DB6" s="33">
        <f t="shared" si="11"/>
        <v>90.63</v>
      </c>
      <c r="DC6" s="33">
        <f t="shared" si="11"/>
        <v>91.19</v>
      </c>
      <c r="DD6" s="33">
        <f t="shared" si="11"/>
        <v>91.45</v>
      </c>
      <c r="DE6" s="33">
        <f t="shared" si="11"/>
        <v>91.07</v>
      </c>
      <c r="DF6" s="32" t="str">
        <f>IF(DF7="","",IF(DF7="-","【-】","【"&amp;SUBSTITUTE(TEXT(DF7,"#,##0.00"),"-","△")&amp;"】"))</f>
        <v>【89.78】</v>
      </c>
      <c r="DG6" s="33">
        <f>IF(DG7="",NA(),DG7)</f>
        <v>43.75</v>
      </c>
      <c r="DH6" s="33">
        <f t="shared" ref="DH6:DP6" si="12">IF(DH7="",NA(),DH7)</f>
        <v>45.19</v>
      </c>
      <c r="DI6" s="33">
        <f t="shared" si="12"/>
        <v>46.24</v>
      </c>
      <c r="DJ6" s="33">
        <f t="shared" si="12"/>
        <v>47.12</v>
      </c>
      <c r="DK6" s="33">
        <f t="shared" si="12"/>
        <v>53.53</v>
      </c>
      <c r="DL6" s="33">
        <f t="shared" si="12"/>
        <v>42.32</v>
      </c>
      <c r="DM6" s="33">
        <f t="shared" si="12"/>
        <v>43.4</v>
      </c>
      <c r="DN6" s="33">
        <f t="shared" si="12"/>
        <v>44.41</v>
      </c>
      <c r="DO6" s="33">
        <f t="shared" si="12"/>
        <v>45.38</v>
      </c>
      <c r="DP6" s="33">
        <f t="shared" si="12"/>
        <v>47.7</v>
      </c>
      <c r="DQ6" s="32" t="str">
        <f>IF(DQ7="","",IF(DQ7="-","【-】","【"&amp;SUBSTITUTE(TEXT(DQ7,"#,##0.00"),"-","△")&amp;"】"))</f>
        <v>【46.31】</v>
      </c>
      <c r="DR6" s="33">
        <f>IF(DR7="",NA(),DR7)</f>
        <v>11.79</v>
      </c>
      <c r="DS6" s="33">
        <f t="shared" ref="DS6:EA6" si="13">IF(DS7="",NA(),DS7)</f>
        <v>10.63</v>
      </c>
      <c r="DT6" s="33">
        <f t="shared" si="13"/>
        <v>12.93</v>
      </c>
      <c r="DU6" s="33">
        <f t="shared" si="13"/>
        <v>14.33</v>
      </c>
      <c r="DV6" s="33">
        <f t="shared" si="13"/>
        <v>16.559999999999999</v>
      </c>
      <c r="DW6" s="33">
        <f t="shared" si="13"/>
        <v>10.07</v>
      </c>
      <c r="DX6" s="33">
        <f t="shared" si="13"/>
        <v>10.94</v>
      </c>
      <c r="DY6" s="33">
        <f t="shared" si="13"/>
        <v>12.28</v>
      </c>
      <c r="DZ6" s="33">
        <f t="shared" si="13"/>
        <v>13.33</v>
      </c>
      <c r="EA6" s="33">
        <f t="shared" si="13"/>
        <v>14.54</v>
      </c>
      <c r="EB6" s="32" t="str">
        <f>IF(EB7="","",IF(EB7="-","【-】","【"&amp;SUBSTITUTE(TEXT(EB7,"#,##0.00"),"-","△")&amp;"】"))</f>
        <v>【12.42】</v>
      </c>
      <c r="EC6" s="33">
        <f>IF(EC7="",NA(),EC7)</f>
        <v>0.36</v>
      </c>
      <c r="ED6" s="33">
        <f t="shared" ref="ED6:EL6" si="14">IF(ED7="",NA(),ED7)</f>
        <v>0.18</v>
      </c>
      <c r="EE6" s="33">
        <f t="shared" si="14"/>
        <v>0.24</v>
      </c>
      <c r="EF6" s="33">
        <f t="shared" si="14"/>
        <v>0.39</v>
      </c>
      <c r="EG6" s="33">
        <f t="shared" si="14"/>
        <v>0.35</v>
      </c>
      <c r="EH6" s="33">
        <f t="shared" si="14"/>
        <v>0.72</v>
      </c>
      <c r="EI6" s="33">
        <f t="shared" si="14"/>
        <v>0.8</v>
      </c>
      <c r="EJ6" s="33">
        <f t="shared" si="14"/>
        <v>0.74</v>
      </c>
      <c r="EK6" s="33">
        <f t="shared" si="14"/>
        <v>0.76</v>
      </c>
      <c r="EL6" s="33">
        <f t="shared" si="14"/>
        <v>0.69</v>
      </c>
      <c r="EM6" s="32" t="str">
        <f>IF(EM7="","",IF(EM7="-","【-】","【"&amp;SUBSTITUTE(TEXT(EM7,"#,##0.00"),"-","△")&amp;"】"))</f>
        <v>【0.78】</v>
      </c>
    </row>
    <row r="7" spans="1:143" s="34" customFormat="1">
      <c r="A7" s="26"/>
      <c r="B7" s="35">
        <v>2014</v>
      </c>
      <c r="C7" s="35">
        <v>282014</v>
      </c>
      <c r="D7" s="35">
        <v>46</v>
      </c>
      <c r="E7" s="35">
        <v>1</v>
      </c>
      <c r="F7" s="35">
        <v>0</v>
      </c>
      <c r="G7" s="35">
        <v>1</v>
      </c>
      <c r="H7" s="35" t="s">
        <v>93</v>
      </c>
      <c r="I7" s="35" t="s">
        <v>94</v>
      </c>
      <c r="J7" s="35" t="s">
        <v>95</v>
      </c>
      <c r="K7" s="35" t="s">
        <v>96</v>
      </c>
      <c r="L7" s="35" t="s">
        <v>97</v>
      </c>
      <c r="M7" s="36" t="s">
        <v>98</v>
      </c>
      <c r="N7" s="36">
        <v>68.87</v>
      </c>
      <c r="O7" s="36">
        <v>99.61</v>
      </c>
      <c r="P7" s="36">
        <v>2164</v>
      </c>
      <c r="Q7" s="36">
        <v>543083</v>
      </c>
      <c r="R7" s="36">
        <v>534.33000000000004</v>
      </c>
      <c r="S7" s="36">
        <v>1016.38</v>
      </c>
      <c r="T7" s="36">
        <v>539286</v>
      </c>
      <c r="U7" s="36">
        <v>364.85</v>
      </c>
      <c r="V7" s="36">
        <v>1478.1</v>
      </c>
      <c r="W7" s="36">
        <v>97.89</v>
      </c>
      <c r="X7" s="36">
        <v>100.46</v>
      </c>
      <c r="Y7" s="36">
        <v>98</v>
      </c>
      <c r="Z7" s="36">
        <v>99.62</v>
      </c>
      <c r="AA7" s="36">
        <v>104.77</v>
      </c>
      <c r="AB7" s="36">
        <v>109.92</v>
      </c>
      <c r="AC7" s="36">
        <v>107.75</v>
      </c>
      <c r="AD7" s="36">
        <v>107.94</v>
      </c>
      <c r="AE7" s="36">
        <v>108.98</v>
      </c>
      <c r="AF7" s="36">
        <v>114.44</v>
      </c>
      <c r="AG7" s="36">
        <v>113.03</v>
      </c>
      <c r="AH7" s="36">
        <v>0</v>
      </c>
      <c r="AI7" s="36">
        <v>0</v>
      </c>
      <c r="AJ7" s="36">
        <v>0</v>
      </c>
      <c r="AK7" s="36">
        <v>0</v>
      </c>
      <c r="AL7" s="36">
        <v>0</v>
      </c>
      <c r="AM7" s="36">
        <v>0.68</v>
      </c>
      <c r="AN7" s="36">
        <v>0.57999999999999996</v>
      </c>
      <c r="AO7" s="36">
        <v>0.45</v>
      </c>
      <c r="AP7" s="36">
        <v>0.34</v>
      </c>
      <c r="AQ7" s="36">
        <v>0</v>
      </c>
      <c r="AR7" s="36">
        <v>0.81</v>
      </c>
      <c r="AS7" s="36">
        <v>420.1</v>
      </c>
      <c r="AT7" s="36">
        <v>422.14</v>
      </c>
      <c r="AU7" s="36">
        <v>410.37</v>
      </c>
      <c r="AV7" s="36">
        <v>545.94000000000005</v>
      </c>
      <c r="AW7" s="36">
        <v>233.35</v>
      </c>
      <c r="AX7" s="36">
        <v>485.84</v>
      </c>
      <c r="AY7" s="36">
        <v>487.15</v>
      </c>
      <c r="AZ7" s="36">
        <v>475.07</v>
      </c>
      <c r="BA7" s="36">
        <v>473.46</v>
      </c>
      <c r="BB7" s="36">
        <v>240.81</v>
      </c>
      <c r="BC7" s="36">
        <v>264.16000000000003</v>
      </c>
      <c r="BD7" s="36">
        <v>248.62</v>
      </c>
      <c r="BE7" s="36">
        <v>246.56</v>
      </c>
      <c r="BF7" s="36">
        <v>245.37</v>
      </c>
      <c r="BG7" s="36">
        <v>239.4</v>
      </c>
      <c r="BH7" s="36">
        <v>237.08</v>
      </c>
      <c r="BI7" s="36">
        <v>306.12</v>
      </c>
      <c r="BJ7" s="36">
        <v>304.97000000000003</v>
      </c>
      <c r="BK7" s="36">
        <v>296.5</v>
      </c>
      <c r="BL7" s="36">
        <v>285.77</v>
      </c>
      <c r="BM7" s="36">
        <v>283.10000000000002</v>
      </c>
      <c r="BN7" s="36">
        <v>283.72000000000003</v>
      </c>
      <c r="BO7" s="36">
        <v>91.32</v>
      </c>
      <c r="BP7" s="36">
        <v>92.84</v>
      </c>
      <c r="BQ7" s="36">
        <v>90.69</v>
      </c>
      <c r="BR7" s="36">
        <v>91.68</v>
      </c>
      <c r="BS7" s="36">
        <v>96.37</v>
      </c>
      <c r="BT7" s="36">
        <v>102.8</v>
      </c>
      <c r="BU7" s="36">
        <v>100.35</v>
      </c>
      <c r="BV7" s="36">
        <v>100.42</v>
      </c>
      <c r="BW7" s="36">
        <v>100.77</v>
      </c>
      <c r="BX7" s="36">
        <v>107.74</v>
      </c>
      <c r="BY7" s="36">
        <v>104.6</v>
      </c>
      <c r="BZ7" s="36">
        <v>159.62</v>
      </c>
      <c r="CA7" s="36">
        <v>156.22999999999999</v>
      </c>
      <c r="CB7" s="36">
        <v>159.41</v>
      </c>
      <c r="CC7" s="36">
        <v>157.59</v>
      </c>
      <c r="CD7" s="36">
        <v>149.57</v>
      </c>
      <c r="CE7" s="36">
        <v>164.81</v>
      </c>
      <c r="CF7" s="36">
        <v>166.95</v>
      </c>
      <c r="CG7" s="36">
        <v>166.61</v>
      </c>
      <c r="CH7" s="36">
        <v>165.74</v>
      </c>
      <c r="CI7" s="36">
        <v>154.33000000000001</v>
      </c>
      <c r="CJ7" s="36">
        <v>164.21</v>
      </c>
      <c r="CK7" s="36">
        <v>74.81</v>
      </c>
      <c r="CL7" s="36">
        <v>74.56</v>
      </c>
      <c r="CM7" s="36">
        <v>74.08</v>
      </c>
      <c r="CN7" s="36">
        <v>68.78</v>
      </c>
      <c r="CO7" s="36">
        <v>68.5</v>
      </c>
      <c r="CP7" s="36">
        <v>65.510000000000005</v>
      </c>
      <c r="CQ7" s="36">
        <v>64.66</v>
      </c>
      <c r="CR7" s="36">
        <v>64.09</v>
      </c>
      <c r="CS7" s="36">
        <v>63.91</v>
      </c>
      <c r="CT7" s="36">
        <v>63.25</v>
      </c>
      <c r="CU7" s="36">
        <v>59.8</v>
      </c>
      <c r="CV7" s="36">
        <v>90</v>
      </c>
      <c r="CW7" s="36">
        <v>89.35</v>
      </c>
      <c r="CX7" s="36">
        <v>89.55</v>
      </c>
      <c r="CY7" s="36">
        <v>90.24</v>
      </c>
      <c r="CZ7" s="36">
        <v>89.31</v>
      </c>
      <c r="DA7" s="36">
        <v>91.27</v>
      </c>
      <c r="DB7" s="36">
        <v>90.63</v>
      </c>
      <c r="DC7" s="36">
        <v>91.19</v>
      </c>
      <c r="DD7" s="36">
        <v>91.45</v>
      </c>
      <c r="DE7" s="36">
        <v>91.07</v>
      </c>
      <c r="DF7" s="36">
        <v>89.78</v>
      </c>
      <c r="DG7" s="36">
        <v>43.75</v>
      </c>
      <c r="DH7" s="36">
        <v>45.19</v>
      </c>
      <c r="DI7" s="36">
        <v>46.24</v>
      </c>
      <c r="DJ7" s="36">
        <v>47.12</v>
      </c>
      <c r="DK7" s="36">
        <v>53.53</v>
      </c>
      <c r="DL7" s="36">
        <v>42.32</v>
      </c>
      <c r="DM7" s="36">
        <v>43.4</v>
      </c>
      <c r="DN7" s="36">
        <v>44.41</v>
      </c>
      <c r="DO7" s="36">
        <v>45.38</v>
      </c>
      <c r="DP7" s="36">
        <v>47.7</v>
      </c>
      <c r="DQ7" s="36">
        <v>46.31</v>
      </c>
      <c r="DR7" s="36">
        <v>11.79</v>
      </c>
      <c r="DS7" s="36">
        <v>10.63</v>
      </c>
      <c r="DT7" s="36">
        <v>12.93</v>
      </c>
      <c r="DU7" s="36">
        <v>14.33</v>
      </c>
      <c r="DV7" s="36">
        <v>16.559999999999999</v>
      </c>
      <c r="DW7" s="36">
        <v>10.07</v>
      </c>
      <c r="DX7" s="36">
        <v>10.94</v>
      </c>
      <c r="DY7" s="36">
        <v>12.28</v>
      </c>
      <c r="DZ7" s="36">
        <v>13.33</v>
      </c>
      <c r="EA7" s="36">
        <v>14.54</v>
      </c>
      <c r="EB7" s="36">
        <v>12.42</v>
      </c>
      <c r="EC7" s="36">
        <v>0.36</v>
      </c>
      <c r="ED7" s="36">
        <v>0.18</v>
      </c>
      <c r="EE7" s="36">
        <v>0.24</v>
      </c>
      <c r="EF7" s="36">
        <v>0.39</v>
      </c>
      <c r="EG7" s="36">
        <v>0.35</v>
      </c>
      <c r="EH7" s="36">
        <v>0.72</v>
      </c>
      <c r="EI7" s="36">
        <v>0.8</v>
      </c>
      <c r="EJ7" s="36">
        <v>0.74</v>
      </c>
      <c r="EK7" s="36">
        <v>0.76</v>
      </c>
      <c r="EL7" s="36">
        <v>0.69</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HEIMAT</cp:lastModifiedBy>
  <cp:lastPrinted>2016-02-12T00:44:25Z</cp:lastPrinted>
  <dcterms:created xsi:type="dcterms:W3CDTF">2016-02-03T07:24:34Z</dcterms:created>
  <dcterms:modified xsi:type="dcterms:W3CDTF">2016-02-12T00:45:28Z</dcterms:modified>
  <cp:category/>
</cp:coreProperties>
</file>