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AQ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<sst xmlns="http://schemas.openxmlformats.org/spreadsheetml/2006/main" count="217" uniqueCount="107">
  <si>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</si>
  <si>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</si>
  <si>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</si>
  <si>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</si>
  <si>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</si>
  <si>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</si>
  <si>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</si>
  <si>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</si>
  <si>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</si>
  <si>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</si>
  <si>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</si>
  <si>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</si>
  <si>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</si>
  <si>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</si>
  <si>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</si>
  <si>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</si>
  <si>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</si>
  <si>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</si>
  <si>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</si>
  <si>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</si>
  <si>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</si>
  <si>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</si>
  <si>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</si>
  <si>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</si>
  <si>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</si>
  <si>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</si>
  <si>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</si>
  <si>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</si>
  <si>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</si>
  <si>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</si>
  <si>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</si>
  <si>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</si>
  <si>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</si>
  <si>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</si>
  <si>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</si>
  <si>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</si>
  <si>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</si>
  <si>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</si>
  <si>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</si>
  <si>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</si>
  <si>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</si>
  <si>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</si>
  <si>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</si>
  <si>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</si>
  <si>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</si>
  <si>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</si>
  <si>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</si>
  <si>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</si>
  <si>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</si>
  <si>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</si>
  <si>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</si>
  <si>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</si>
  <si>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</si>
  <si>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</si>
  <si>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</si>
  <si>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</si>
  <si>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</si>
  <si>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</si>
  <si>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</si>
  <si>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</si>
  <si>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</si>
  <si>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</si>
  <si>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</si>
  <si>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</si>
  <si>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</si>
  <si>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</si>
  <si>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</si>
  <si>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</si>
  <si>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</si>
  <si>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</si>
  <si>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</si>
  <si>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</si>
  <si>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</si>
  <si>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</si>
  <si>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</si>
  <si>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</si>
  <si>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</si>
  <si>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</si>
  <si>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</si>
  <si>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</si>
  <si>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</si>
  <si>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</si>
  <si>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</si>
  <si>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</si>
  <si>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</si>
  <si>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</si>
  <si>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</si>
  <si>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</si>
  <si>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</si>
  <si>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</si>
  <si>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</si>
  <si>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</si>
  <si>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</si>
  <si>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神戸市</t>
  </si>
  <si>
    <t>法適用</t>
  </si>
  <si>
    <t>水道事業</t>
  </si>
  <si>
    <t>末端給水事業</t>
  </si>
  <si>
    <t>政令市等</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</si>
  <si>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</si>
  <si>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</si>
  <si>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</si>
  <si>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</si>
  <si>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</si>
  <si>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</si>
  <si>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更新投資を抑えるため，点検や修繕を積極的に取り組み延命化を図ってきたことから，①有形固定資産減価償却率や②管路経年化率は高くなっている。
　③管路更新率については，低くなっているが，平成31年度までに現状の配水管更新を20㌔／年から40㌔／年に延ばすことによって，③管路更新率の改善を図っていく。</t>
    <phoneticPr fontId="4"/>
  </si>
  <si>
    <t>　現状は安定的な事業運営が行えているが，節水機器の普及や人口減少社会に転じたことなどから今後も給水収益が減少する中で老朽化した施設の大量更新を行っていく必要があることから，さらなる経営改善に努めていく。</t>
    <phoneticPr fontId="4"/>
  </si>
  <si>
    <t xml:space="preserve">  ①経常収支比率，⑤料金回収率については，政令指定都市の中で比較的安価な料金設定になっていることから，数値が低くなっている。（20政令指定都市中９番目に安価（家事用口径20㎜　20㎥／月あたり））さらに⑥給水原価で示すように平均値を上回っていることから，今後は施設の最適化による⑦施設利用率や⑧有収率の向上などのさらなる効率的な運営に取り組んでいく必要があると考えられる。
　②累積欠損金比率は０％であり，③流動比率は200％を超えている。また④企業債残高対給水収益比率も投資の抑制を行ってきたことにより，平均値を大幅に下回っていることから，現時点の水道事業における財政基盤は安定してい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</si>
</sst>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0.71</c:v>
                </c:pt>
                <c:pt idx="1">
                  <c:v>0.49</c:v>
                </c:pt>
                <c:pt idx="2">
                  <c:v>0.43</c:v>
                </c:pt>
                <c:pt idx="3">
                  <c:v>0.46</c:v>
                </c:pt>
                <c:pt idx="4">
                  <c:v>0.42</c:v>
                </c:pt>
              </c:numCache>
            </c:numRef>
          </c:val>
        </c:ser>
        <c:dLbls>
          <c:showLegendKey val="0"/>
          <c:showVal val="0"/>
          <c:showCatName val="0"/>
          <c:showSerName val="0"/>
          <c:showPercent val="0"/>
          <c:showBubbleSize val="0"/>
        </c:dLbls>
        <c:gapWidth val="150"/>
        <c:axId val="88020864"/>
        <c:axId val="8803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1.06</c:v>
                </c:pt>
                <c:pt idx="1">
                  <c:v>1.1599999999999999</c:v>
                </c:pt>
                <c:pt idx="2">
                  <c:v>1.22</c:v>
                </c:pt>
                <c:pt idx="3">
                  <c:v>1.26</c:v>
                </c:pt>
                <c:pt idx="4">
                  <c:v>1.23</c:v>
                </c:pt>
              </c:numCache>
            </c:numRef>
          </c:val>
          <c:smooth val="0"/>
        </c:ser>
        <c:dLbls>
          <c:showLegendKey val="0"/>
          <c:showVal val="0"/>
          <c:showCatName val="0"/>
          <c:showSerName val="0"/>
          <c:showPercent val="0"/>
          <c:showBubbleSize val="0"/>
        </c:dLbls>
        <c:marker val="1"/>
        <c:smooth val="0"/>
        <c:axId val="88020864"/>
        <c:axId val="88039424"/>
      </c:lineChart>
      <c:dateAx>
        <c:axId val="88020864"/>
        <c:scaling>
          <c:orientation val="minMax"/>
        </c:scaling>
        <c:delete val="1"/>
        <c:axPos val="b"/>
        <c:numFmt formatCode="ge" sourceLinked="1"/>
        <c:majorTickMark val="none"/>
        <c:minorTickMark val="none"/>
        <c:tickLblPos val="none"/>
        <c:crossAx val="88039424"/>
        <c:crosses val="autoZero"/>
        <c:auto val="1"/>
        <c:lblOffset val="100"/>
        <c:baseTimeUnit val="years"/>
      </c:dateAx>
      <c:valAx>
        <c:axId val="8803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61.54</c:v>
                </c:pt>
                <c:pt idx="1">
                  <c:v>61.67</c:v>
                </c:pt>
                <c:pt idx="2">
                  <c:v>61.55</c:v>
                </c:pt>
                <c:pt idx="3">
                  <c:v>61.74</c:v>
                </c:pt>
                <c:pt idx="4">
                  <c:v>59.57</c:v>
                </c:pt>
              </c:numCache>
            </c:numRef>
          </c:val>
        </c:ser>
        <c:dLbls>
          <c:showLegendKey val="0"/>
          <c:showVal val="0"/>
          <c:showCatName val="0"/>
          <c:showSerName val="0"/>
          <c:showPercent val="0"/>
          <c:showBubbleSize val="0"/>
        </c:dLbls>
        <c:gapWidth val="150"/>
        <c:axId val="90843392"/>
        <c:axId val="9087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59.9</c:v>
                </c:pt>
                <c:pt idx="1">
                  <c:v>59.22</c:v>
                </c:pt>
                <c:pt idx="2">
                  <c:v>59.95</c:v>
                </c:pt>
                <c:pt idx="3">
                  <c:v>59.6</c:v>
                </c:pt>
                <c:pt idx="4">
                  <c:v>58.97</c:v>
                </c:pt>
              </c:numCache>
            </c:numRef>
          </c:val>
          <c:smooth val="0"/>
        </c:ser>
        <c:dLbls>
          <c:showLegendKey val="0"/>
          <c:showVal val="0"/>
          <c:showCatName val="0"/>
          <c:showSerName val="0"/>
          <c:showPercent val="0"/>
          <c:showBubbleSize val="0"/>
        </c:dLbls>
        <c:marker val="1"/>
        <c:smooth val="0"/>
        <c:axId val="90843392"/>
        <c:axId val="90870144"/>
      </c:lineChart>
      <c:dateAx>
        <c:axId val="90843392"/>
        <c:scaling>
          <c:orientation val="minMax"/>
        </c:scaling>
        <c:delete val="1"/>
        <c:axPos val="b"/>
        <c:numFmt formatCode="ge" sourceLinked="1"/>
        <c:majorTickMark val="none"/>
        <c:minorTickMark val="none"/>
        <c:tickLblPos val="none"/>
        <c:crossAx val="90870144"/>
        <c:crosses val="autoZero"/>
        <c:auto val="1"/>
        <c:lblOffset val="100"/>
        <c:baseTimeUnit val="years"/>
      </c:dateAx>
      <c:valAx>
        <c:axId val="9087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92.66</c:v>
                </c:pt>
                <c:pt idx="1">
                  <c:v>91.99</c:v>
                </c:pt>
                <c:pt idx="2">
                  <c:v>92.08</c:v>
                </c:pt>
                <c:pt idx="3">
                  <c:v>91.04</c:v>
                </c:pt>
                <c:pt idx="4">
                  <c:v>92.56</c:v>
                </c:pt>
              </c:numCache>
            </c:numRef>
          </c:val>
        </c:ser>
        <c:dLbls>
          <c:showLegendKey val="0"/>
          <c:showVal val="0"/>
          <c:showCatName val="0"/>
          <c:showSerName val="0"/>
          <c:showPercent val="0"/>
          <c:showBubbleSize val="0"/>
        </c:dLbls>
        <c:gapWidth val="150"/>
        <c:axId val="91170688"/>
        <c:axId val="9117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92.93</c:v>
                </c:pt>
                <c:pt idx="1">
                  <c:v>92.47</c:v>
                </c:pt>
                <c:pt idx="2">
                  <c:v>93.11</c:v>
                </c:pt>
                <c:pt idx="3">
                  <c:v>93.22</c:v>
                </c:pt>
                <c:pt idx="4">
                  <c:v>92.91</c:v>
                </c:pt>
              </c:numCache>
            </c:numRef>
          </c:val>
          <c:smooth val="0"/>
        </c:ser>
        <c:dLbls>
          <c:showLegendKey val="0"/>
          <c:showVal val="0"/>
          <c:showCatName val="0"/>
          <c:showSerName val="0"/>
          <c:showPercent val="0"/>
          <c:showBubbleSize val="0"/>
        </c:dLbls>
        <c:marker val="1"/>
        <c:smooth val="0"/>
        <c:axId val="91170688"/>
        <c:axId val="91176960"/>
      </c:lineChart>
      <c:dateAx>
        <c:axId val="91170688"/>
        <c:scaling>
          <c:orientation val="minMax"/>
        </c:scaling>
        <c:delete val="1"/>
        <c:axPos val="b"/>
        <c:numFmt formatCode="ge" sourceLinked="1"/>
        <c:majorTickMark val="none"/>
        <c:minorTickMark val="none"/>
        <c:tickLblPos val="none"/>
        <c:crossAx val="91176960"/>
        <c:crosses val="autoZero"/>
        <c:auto val="1"/>
        <c:lblOffset val="100"/>
        <c:baseTimeUnit val="years"/>
      </c:dateAx>
      <c:valAx>
        <c:axId val="9117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7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101.88</c:v>
                </c:pt>
                <c:pt idx="1">
                  <c:v>101.59</c:v>
                </c:pt>
                <c:pt idx="2">
                  <c:v>101.34</c:v>
                </c:pt>
                <c:pt idx="3">
                  <c:v>100.67</c:v>
                </c:pt>
                <c:pt idx="4">
                  <c:v>108.94</c:v>
                </c:pt>
              </c:numCache>
            </c:numRef>
          </c:val>
        </c:ser>
        <c:dLbls>
          <c:showLegendKey val="0"/>
          <c:showVal val="0"/>
          <c:showCatName val="0"/>
          <c:showSerName val="0"/>
          <c:showPercent val="0"/>
          <c:showBubbleSize val="0"/>
        </c:dLbls>
        <c:gapWidth val="150"/>
        <c:axId val="88065536"/>
        <c:axId val="8806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107.98</c:v>
                </c:pt>
                <c:pt idx="2">
                  <c:v>108.97</c:v>
                </c:pt>
                <c:pt idx="3">
                  <c:v>109.88</c:v>
                </c:pt>
                <c:pt idx="4">
                  <c:v>113.97</c:v>
                </c:pt>
              </c:numCache>
            </c:numRef>
          </c:val>
          <c:smooth val="0"/>
        </c:ser>
        <c:dLbls>
          <c:showLegendKey val="0"/>
          <c:showVal val="0"/>
          <c:showCatName val="0"/>
          <c:showSerName val="0"/>
          <c:showPercent val="0"/>
          <c:showBubbleSize val="0"/>
        </c:dLbls>
        <c:marker val="1"/>
        <c:smooth val="0"/>
        <c:axId val="88065536"/>
        <c:axId val="88067456"/>
      </c:lineChart>
      <c:dateAx>
        <c:axId val="88065536"/>
        <c:scaling>
          <c:orientation val="minMax"/>
        </c:scaling>
        <c:delete val="1"/>
        <c:axPos val="b"/>
        <c:numFmt formatCode="ge" sourceLinked="1"/>
        <c:majorTickMark val="none"/>
        <c:minorTickMark val="none"/>
        <c:tickLblPos val="none"/>
        <c:crossAx val="88067456"/>
        <c:crosses val="autoZero"/>
        <c:auto val="1"/>
        <c:lblOffset val="100"/>
        <c:baseTimeUnit val="years"/>
      </c:dateAx>
      <c:valAx>
        <c:axId val="8806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0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44.06</c:v>
                </c:pt>
                <c:pt idx="1">
                  <c:v>45.03</c:v>
                </c:pt>
                <c:pt idx="2">
                  <c:v>46.37</c:v>
                </c:pt>
                <c:pt idx="3">
                  <c:v>47.66</c:v>
                </c:pt>
                <c:pt idx="4">
                  <c:v>50.38</c:v>
                </c:pt>
              </c:numCache>
            </c:numRef>
          </c:val>
        </c:ser>
        <c:dLbls>
          <c:showLegendKey val="0"/>
          <c:showVal val="0"/>
          <c:showCatName val="0"/>
          <c:showSerName val="0"/>
          <c:showPercent val="0"/>
          <c:showBubbleSize val="0"/>
        </c:dLbls>
        <c:gapWidth val="150"/>
        <c:axId val="89421696"/>
        <c:axId val="8942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43.64</c:v>
                </c:pt>
                <c:pt idx="1">
                  <c:v>44.6</c:v>
                </c:pt>
                <c:pt idx="2">
                  <c:v>45.31</c:v>
                </c:pt>
                <c:pt idx="3">
                  <c:v>45.85</c:v>
                </c:pt>
                <c:pt idx="4">
                  <c:v>46.73</c:v>
                </c:pt>
              </c:numCache>
            </c:numRef>
          </c:val>
          <c:smooth val="0"/>
        </c:ser>
        <c:dLbls>
          <c:showLegendKey val="0"/>
          <c:showVal val="0"/>
          <c:showCatName val="0"/>
          <c:showSerName val="0"/>
          <c:showPercent val="0"/>
          <c:showBubbleSize val="0"/>
        </c:dLbls>
        <c:marker val="1"/>
        <c:smooth val="0"/>
        <c:axId val="89421696"/>
        <c:axId val="89423872"/>
      </c:lineChart>
      <c:dateAx>
        <c:axId val="89421696"/>
        <c:scaling>
          <c:orientation val="minMax"/>
        </c:scaling>
        <c:delete val="1"/>
        <c:axPos val="b"/>
        <c:numFmt formatCode="ge" sourceLinked="1"/>
        <c:majorTickMark val="none"/>
        <c:minorTickMark val="none"/>
        <c:tickLblPos val="none"/>
        <c:crossAx val="89423872"/>
        <c:crosses val="autoZero"/>
        <c:auto val="1"/>
        <c:lblOffset val="100"/>
        <c:baseTimeUnit val="years"/>
      </c:dateAx>
      <c:valAx>
        <c:axId val="894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11.41</c:v>
                </c:pt>
                <c:pt idx="1">
                  <c:v>13.44</c:v>
                </c:pt>
                <c:pt idx="2">
                  <c:v>15.78</c:v>
                </c:pt>
                <c:pt idx="3">
                  <c:v>17.91</c:v>
                </c:pt>
                <c:pt idx="4">
                  <c:v>19.95</c:v>
                </c:pt>
              </c:numCache>
            </c:numRef>
          </c:val>
        </c:ser>
        <c:dLbls>
          <c:showLegendKey val="0"/>
          <c:showVal val="0"/>
          <c:showCatName val="0"/>
          <c:showSerName val="0"/>
          <c:showPercent val="0"/>
          <c:showBubbleSize val="0"/>
        </c:dLbls>
        <c:gapWidth val="150"/>
        <c:axId val="89531904"/>
        <c:axId val="895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c:v>
                </c:pt>
                <c:pt idx="1">
                  <c:v>10.91</c:v>
                </c:pt>
                <c:pt idx="2">
                  <c:v>12.46</c:v>
                </c:pt>
                <c:pt idx="3">
                  <c:v>13.95</c:v>
                </c:pt>
                <c:pt idx="4">
                  <c:v>15.33</c:v>
                </c:pt>
              </c:numCache>
            </c:numRef>
          </c:val>
          <c:smooth val="0"/>
        </c:ser>
        <c:dLbls>
          <c:showLegendKey val="0"/>
          <c:showVal val="0"/>
          <c:showCatName val="0"/>
          <c:showSerName val="0"/>
          <c:showPercent val="0"/>
          <c:showBubbleSize val="0"/>
        </c:dLbls>
        <c:marker val="1"/>
        <c:smooth val="0"/>
        <c:axId val="89531904"/>
        <c:axId val="89533824"/>
      </c:lineChart>
      <c:dateAx>
        <c:axId val="89531904"/>
        <c:scaling>
          <c:orientation val="minMax"/>
        </c:scaling>
        <c:delete val="1"/>
        <c:axPos val="b"/>
        <c:numFmt formatCode="ge" sourceLinked="1"/>
        <c:majorTickMark val="none"/>
        <c:minorTickMark val="none"/>
        <c:tickLblPos val="none"/>
        <c:crossAx val="89533824"/>
        <c:crosses val="autoZero"/>
        <c:auto val="1"/>
        <c:lblOffset val="100"/>
        <c:baseTimeUnit val="years"/>
      </c:dateAx>
      <c:valAx>
        <c:axId val="8953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569536"/>
        <c:axId val="895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0.17</c:v>
                </c:pt>
                <c:pt idx="1">
                  <c:v>0.09</c:v>
                </c:pt>
                <c:pt idx="2">
                  <c:v>0.02</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89569536"/>
        <c:axId val="89575808"/>
      </c:lineChart>
      <c:dateAx>
        <c:axId val="89569536"/>
        <c:scaling>
          <c:orientation val="minMax"/>
        </c:scaling>
        <c:delete val="1"/>
        <c:axPos val="b"/>
        <c:numFmt formatCode="ge" sourceLinked="1"/>
        <c:majorTickMark val="none"/>
        <c:minorTickMark val="none"/>
        <c:tickLblPos val="none"/>
        <c:crossAx val="89575808"/>
        <c:crosses val="autoZero"/>
        <c:auto val="1"/>
        <c:lblOffset val="100"/>
        <c:baseTimeUnit val="years"/>
      </c:dateAx>
      <c:valAx>
        <c:axId val="8957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5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262.7</c:v>
                </c:pt>
                <c:pt idx="1">
                  <c:v>237.77</c:v>
                </c:pt>
                <c:pt idx="2">
                  <c:v>289.98</c:v>
                </c:pt>
                <c:pt idx="3">
                  <c:v>341.75</c:v>
                </c:pt>
                <c:pt idx="4">
                  <c:v>241.39</c:v>
                </c:pt>
              </c:numCache>
            </c:numRef>
          </c:val>
        </c:ser>
        <c:dLbls>
          <c:showLegendKey val="0"/>
          <c:showVal val="0"/>
          <c:showCatName val="0"/>
          <c:showSerName val="0"/>
          <c:showPercent val="0"/>
          <c:showBubbleSize val="0"/>
        </c:dLbls>
        <c:gapWidth val="150"/>
        <c:axId val="89614592"/>
        <c:axId val="896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318.06</c:v>
                </c:pt>
                <c:pt idx="1">
                  <c:v>309.39999999999998</c:v>
                </c:pt>
                <c:pt idx="2">
                  <c:v>296.75</c:v>
                </c:pt>
                <c:pt idx="3">
                  <c:v>295.06</c:v>
                </c:pt>
                <c:pt idx="4">
                  <c:v>178.43</c:v>
                </c:pt>
              </c:numCache>
            </c:numRef>
          </c:val>
          <c:smooth val="0"/>
        </c:ser>
        <c:dLbls>
          <c:showLegendKey val="0"/>
          <c:showVal val="0"/>
          <c:showCatName val="0"/>
          <c:showSerName val="0"/>
          <c:showPercent val="0"/>
          <c:showBubbleSize val="0"/>
        </c:dLbls>
        <c:marker val="1"/>
        <c:smooth val="0"/>
        <c:axId val="89614592"/>
        <c:axId val="89620864"/>
      </c:lineChart>
      <c:dateAx>
        <c:axId val="89614592"/>
        <c:scaling>
          <c:orientation val="minMax"/>
        </c:scaling>
        <c:delete val="1"/>
        <c:axPos val="b"/>
        <c:numFmt formatCode="ge" sourceLinked="1"/>
        <c:majorTickMark val="none"/>
        <c:minorTickMark val="none"/>
        <c:tickLblPos val="none"/>
        <c:crossAx val="89620864"/>
        <c:crosses val="autoZero"/>
        <c:auto val="1"/>
        <c:lblOffset val="100"/>
        <c:baseTimeUnit val="years"/>
      </c:dateAx>
      <c:valAx>
        <c:axId val="8962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61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132.22999999999999</c:v>
                </c:pt>
                <c:pt idx="1">
                  <c:v>131.02000000000001</c:v>
                </c:pt>
                <c:pt idx="2">
                  <c:v>128.30000000000001</c:v>
                </c:pt>
                <c:pt idx="3">
                  <c:v>122.26</c:v>
                </c:pt>
                <c:pt idx="4">
                  <c:v>117.61</c:v>
                </c:pt>
              </c:numCache>
            </c:numRef>
          </c:val>
        </c:ser>
        <c:dLbls>
          <c:showLegendKey val="0"/>
          <c:showVal val="0"/>
          <c:showCatName val="0"/>
          <c:showSerName val="0"/>
          <c:showPercent val="0"/>
          <c:showBubbleSize val="0"/>
        </c:dLbls>
        <c:gapWidth val="150"/>
        <c:axId val="89642880"/>
        <c:axId val="896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245.59</c:v>
                </c:pt>
                <c:pt idx="1">
                  <c:v>243.43</c:v>
                </c:pt>
                <c:pt idx="2">
                  <c:v>235.04</c:v>
                </c:pt>
                <c:pt idx="3">
                  <c:v>226.55</c:v>
                </c:pt>
                <c:pt idx="4">
                  <c:v>220.35</c:v>
                </c:pt>
              </c:numCache>
            </c:numRef>
          </c:val>
          <c:smooth val="0"/>
        </c:ser>
        <c:dLbls>
          <c:showLegendKey val="0"/>
          <c:showVal val="0"/>
          <c:showCatName val="0"/>
          <c:showSerName val="0"/>
          <c:showPercent val="0"/>
          <c:showBubbleSize val="0"/>
        </c:dLbls>
        <c:marker val="1"/>
        <c:smooth val="0"/>
        <c:axId val="89642880"/>
        <c:axId val="89653248"/>
      </c:lineChart>
      <c:dateAx>
        <c:axId val="89642880"/>
        <c:scaling>
          <c:orientation val="minMax"/>
        </c:scaling>
        <c:delete val="1"/>
        <c:axPos val="b"/>
        <c:numFmt formatCode="ge" sourceLinked="1"/>
        <c:majorTickMark val="none"/>
        <c:minorTickMark val="none"/>
        <c:tickLblPos val="none"/>
        <c:crossAx val="89653248"/>
        <c:crosses val="autoZero"/>
        <c:auto val="1"/>
        <c:lblOffset val="100"/>
        <c:baseTimeUnit val="years"/>
      </c:dateAx>
      <c:valAx>
        <c:axId val="8965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64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92.97</c:v>
                </c:pt>
                <c:pt idx="1">
                  <c:v>92.31</c:v>
                </c:pt>
                <c:pt idx="2">
                  <c:v>92.19</c:v>
                </c:pt>
                <c:pt idx="3">
                  <c:v>92.74</c:v>
                </c:pt>
                <c:pt idx="4">
                  <c:v>100.6</c:v>
                </c:pt>
              </c:numCache>
            </c:numRef>
          </c:val>
        </c:ser>
        <c:dLbls>
          <c:showLegendKey val="0"/>
          <c:showVal val="0"/>
          <c:showCatName val="0"/>
          <c:showSerName val="0"/>
          <c:showPercent val="0"/>
          <c:showBubbleSize val="0"/>
        </c:dLbls>
        <c:gapWidth val="150"/>
        <c:axId val="89664896"/>
        <c:axId val="896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102.02</c:v>
                </c:pt>
                <c:pt idx="1">
                  <c:v>97.77</c:v>
                </c:pt>
                <c:pt idx="2">
                  <c:v>98.74</c:v>
                </c:pt>
                <c:pt idx="3">
                  <c:v>99.53</c:v>
                </c:pt>
                <c:pt idx="4">
                  <c:v>104.05</c:v>
                </c:pt>
              </c:numCache>
            </c:numRef>
          </c:val>
          <c:smooth val="0"/>
        </c:ser>
        <c:dLbls>
          <c:showLegendKey val="0"/>
          <c:showVal val="0"/>
          <c:showCatName val="0"/>
          <c:showSerName val="0"/>
          <c:showPercent val="0"/>
          <c:showBubbleSize val="0"/>
        </c:dLbls>
        <c:marker val="1"/>
        <c:smooth val="0"/>
        <c:axId val="89664896"/>
        <c:axId val="89687552"/>
      </c:lineChart>
      <c:dateAx>
        <c:axId val="89664896"/>
        <c:scaling>
          <c:orientation val="minMax"/>
        </c:scaling>
        <c:delete val="1"/>
        <c:axPos val="b"/>
        <c:numFmt formatCode="ge" sourceLinked="1"/>
        <c:majorTickMark val="none"/>
        <c:minorTickMark val="none"/>
        <c:tickLblPos val="none"/>
        <c:crossAx val="89687552"/>
        <c:crosses val="autoZero"/>
        <c:auto val="1"/>
        <c:lblOffset val="100"/>
        <c:baseTimeUnit val="years"/>
      </c:dateAx>
      <c:valAx>
        <c:axId val="89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187.21</c:v>
                </c:pt>
                <c:pt idx="1">
                  <c:v>187.69</c:v>
                </c:pt>
                <c:pt idx="2">
                  <c:v>187.52</c:v>
                </c:pt>
                <c:pt idx="3">
                  <c:v>186.72</c:v>
                </c:pt>
                <c:pt idx="4">
                  <c:v>172.32</c:v>
                </c:pt>
              </c:numCache>
            </c:numRef>
          </c:val>
        </c:ser>
        <c:dLbls>
          <c:showLegendKey val="0"/>
          <c:showVal val="0"/>
          <c:showCatName val="0"/>
          <c:showSerName val="0"/>
          <c:showPercent val="0"/>
          <c:showBubbleSize val="0"/>
        </c:dLbls>
        <c:gapWidth val="150"/>
        <c:axId val="89713280"/>
        <c:axId val="9083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176.3</c:v>
                </c:pt>
                <c:pt idx="1">
                  <c:v>182.63</c:v>
                </c:pt>
                <c:pt idx="2">
                  <c:v>180.69</c:v>
                </c:pt>
                <c:pt idx="3">
                  <c:v>179.62</c:v>
                </c:pt>
                <c:pt idx="4">
                  <c:v>171.57</c:v>
                </c:pt>
              </c:numCache>
            </c:numRef>
          </c:val>
          <c:smooth val="0"/>
        </c:ser>
        <c:dLbls>
          <c:showLegendKey val="0"/>
          <c:showVal val="0"/>
          <c:showCatName val="0"/>
          <c:showSerName val="0"/>
          <c:showPercent val="0"/>
          <c:showBubbleSize val="0"/>
        </c:dLbls>
        <c:marker val="1"/>
        <c:smooth val="0"/>
        <c:axId val="89713280"/>
        <c:axId val="90833664"/>
      </c:lineChart>
      <c:dateAx>
        <c:axId val="89713280"/>
        <c:scaling>
          <c:orientation val="minMax"/>
        </c:scaling>
        <c:delete val="1"/>
        <c:axPos val="b"/>
        <c:numFmt formatCode="ge" sourceLinked="1"/>
        <c:majorTickMark val="none"/>
        <c:minorTickMark val="none"/>
        <c:tickLblPos val="none"/>
        <c:crossAx val="90833664"/>
        <c:crosses val="autoZero"/>
        <c:auto val="1"/>
        <c:lblOffset val="100"/>
        <c:baseTimeUnit val="years"/>
      </c:dateAx>
      <c:valAx>
        <c:axId val="9083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1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神戸市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政令市等</v>
      </c>
      <c r="AA8" s="72"/>
      <c r="AB8" s="72"/>
      <c r="AC8" s="72"/>
      <c r="AD8" s="72"/>
      <c r="AE8" s="72"/>
      <c r="AF8" s="72"/>
      <c r="AG8" s="73"/>
      <c r="AH8" s="3"/>
      <c r="AI8" s="74">
        <f>データ!Q6</f>
        <v>1550831</v>
      </c>
      <c r="AJ8" s="75"/>
      <c r="AK8" s="75"/>
      <c r="AL8" s="75"/>
      <c r="AM8" s="75"/>
      <c r="AN8" s="75"/>
      <c r="AO8" s="75"/>
      <c r="AP8" s="76"/>
      <c r="AQ8" s="57">
        <f>データ!R6</f>
        <v>557.02</v>
      </c>
      <c r="AR8" s="57"/>
      <c r="AS8" s="57"/>
      <c r="AT8" s="57"/>
      <c r="AU8" s="57"/>
      <c r="AV8" s="57"/>
      <c r="AW8" s="57"/>
      <c r="AX8" s="57"/>
      <c r="AY8" s="57">
        <f>データ!S6</f>
        <v>2784.16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83.33</v>
      </c>
      <c r="K10" s="57"/>
      <c r="L10" s="57"/>
      <c r="M10" s="57"/>
      <c r="N10" s="57"/>
      <c r="O10" s="57"/>
      <c r="P10" s="57"/>
      <c r="Q10" s="57"/>
      <c r="R10" s="57">
        <f>データ!O6</f>
        <v>99.81</v>
      </c>
      <c r="S10" s="57"/>
      <c r="T10" s="57"/>
      <c r="U10" s="57"/>
      <c r="V10" s="57"/>
      <c r="W10" s="57"/>
      <c r="X10" s="57"/>
      <c r="Y10" s="57"/>
      <c r="Z10" s="65">
        <f>データ!P6</f>
        <v>2516</v>
      </c>
      <c r="AA10" s="65"/>
      <c r="AB10" s="65"/>
      <c r="AC10" s="65"/>
      <c r="AD10" s="65"/>
      <c r="AE10" s="65"/>
      <c r="AF10" s="65"/>
      <c r="AG10" s="65"/>
      <c r="AH10" s="2"/>
      <c r="AI10" s="65">
        <f>データ!T6</f>
        <v>1529847</v>
      </c>
      <c r="AJ10" s="65"/>
      <c r="AK10" s="65"/>
      <c r="AL10" s="65"/>
      <c r="AM10" s="65"/>
      <c r="AN10" s="65"/>
      <c r="AO10" s="65"/>
      <c r="AP10" s="65"/>
      <c r="AQ10" s="57">
        <f>データ!U6</f>
        <v>285.04000000000002</v>
      </c>
      <c r="AR10" s="57"/>
      <c r="AS10" s="57"/>
      <c r="AT10" s="57"/>
      <c r="AU10" s="57"/>
      <c r="AV10" s="57"/>
      <c r="AW10" s="57"/>
      <c r="AX10" s="57"/>
      <c r="AY10" s="57">
        <f>データ!V6</f>
        <v>5367.13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281000</v>
      </c>
      <c r="D6" s="31">
        <f t="shared" si="3"/>
        <v>46</v>
      </c>
      <c r="E6" s="31">
        <f t="shared" si="3"/>
        <v>1</v>
      </c>
      <c r="F6" s="31">
        <f t="shared" si="3"/>
        <v>0</v>
      </c>
      <c r="G6" s="31">
        <f t="shared" si="3"/>
        <v>1</v>
      </c>
      <c r="H6" s="31" t="str">
        <f t="shared" si="3"/>
        <v>兵庫県　神戸市</v>
      </c>
      <c r="I6" s="31" t="str">
        <f t="shared" si="3"/>
        <v>法適用</v>
      </c>
      <c r="J6" s="31" t="str">
        <f t="shared" si="3"/>
        <v>水道事業</v>
      </c>
      <c r="K6" s="31" t="str">
        <f t="shared" si="3"/>
        <v>末端給水事業</v>
      </c>
      <c r="L6" s="31" t="str">
        <f t="shared" si="3"/>
        <v>政令市等</v>
      </c>
      <c r="M6" s="32" t="str">
        <f t="shared" si="3"/>
        <v>-</v>
      </c>
      <c r="N6" s="32">
        <f t="shared" si="3"/>
        <v>83.33</v>
      </c>
      <c r="O6" s="32">
        <f t="shared" si="3"/>
        <v>99.81</v>
      </c>
      <c r="P6" s="32">
        <f t="shared" si="3"/>
        <v>2516</v>
      </c>
      <c r="Q6" s="32">
        <f t="shared" si="3"/>
        <v>1550831</v>
      </c>
      <c r="R6" s="32">
        <f t="shared" si="3"/>
        <v>557.02</v>
      </c>
      <c r="S6" s="32">
        <f t="shared" si="3"/>
        <v>2784.16</v>
      </c>
      <c r="T6" s="32">
        <f t="shared" si="3"/>
        <v>1529847</v>
      </c>
      <c r="U6" s="32">
        <f t="shared" si="3"/>
        <v>285.04000000000002</v>
      </c>
      <c r="V6" s="32">
        <f t="shared" si="3"/>
        <v>5367.13</v>
      </c>
      <c r="W6" s="33">
        <f>IF(W7="",NA(),W7)</f>
        <v>101.88</v>
      </c>
      <c r="X6" s="33">
        <f t="shared" ref="X6:AF6" si="4">IF(X7="",NA(),X7)</f>
        <v>101.59</v>
      </c>
      <c r="Y6" s="33">
        <f t="shared" si="4"/>
        <v>101.34</v>
      </c>
      <c r="Z6" s="33">
        <f t="shared" si="4"/>
        <v>100.67</v>
      </c>
      <c r="AA6" s="33">
        <f t="shared" si="4"/>
        <v>108.94</v>
      </c>
      <c r="AB6" s="33">
        <f t="shared" si="4"/>
        <v>112.1</v>
      </c>
      <c r="AC6" s="33">
        <f t="shared" si="4"/>
        <v>107.98</v>
      </c>
      <c r="AD6" s="33">
        <f t="shared" si="4"/>
        <v>108.97</v>
      </c>
      <c r="AE6" s="33">
        <f t="shared" si="4"/>
        <v>109.88</v>
      </c>
      <c r="AF6" s="33">
        <f t="shared" si="4"/>
        <v>113.97</v>
      </c>
      <c r="AG6" s="32" t="str">
        <f>IF(AG7="","",IF(AG7="-","【-】","【"&amp;SUBSTITUTE(TEXT(AG7,"#,##0.00"),"-","△")&amp;"】"))</f>
        <v>【113.03】</v>
      </c>
      <c r="AH6" s="32">
        <f>IF(AH7="",NA(),AH7)</f>
        <v>0</v>
      </c>
      <c r="AI6" s="32">
        <f t="shared" ref="AI6:AQ6" si="5">IF(AI7="",NA(),AI7)</f>
        <v>0</v>
      </c>
      <c r="AJ6" s="32">
        <f t="shared" si="5"/>
        <v>0</v>
      </c>
      <c r="AK6" s="32">
        <f t="shared" si="5"/>
        <v>0</v>
      </c>
      <c r="AL6" s="32">
        <f t="shared" si="5"/>
        <v>0</v>
      </c>
      <c r="AM6" s="33">
        <f t="shared" si="5"/>
        <v>0.17</v>
      </c>
      <c r="AN6" s="33">
        <f t="shared" si="5"/>
        <v>0.09</v>
      </c>
      <c r="AO6" s="33">
        <f t="shared" si="5"/>
        <v>0.02</v>
      </c>
      <c r="AP6" s="32">
        <f t="shared" si="5"/>
        <v>0</v>
      </c>
      <c r="AQ6" s="32">
        <f t="shared" si="5"/>
        <v>0</v>
      </c>
      <c r="AR6" s="32" t="str">
        <f>IF(AR7="","",IF(AR7="-","【-】","【"&amp;SUBSTITUTE(TEXT(AR7,"#,##0.00"),"-","△")&amp;"】"))</f>
        <v>【0.81】</v>
      </c>
      <c r="AS6" s="33">
        <f>IF(AS7="",NA(),AS7)</f>
        <v>262.7</v>
      </c>
      <c r="AT6" s="33">
        <f t="shared" ref="AT6:BB6" si="6">IF(AT7="",NA(),AT7)</f>
        <v>237.77</v>
      </c>
      <c r="AU6" s="33">
        <f t="shared" si="6"/>
        <v>289.98</v>
      </c>
      <c r="AV6" s="33">
        <f t="shared" si="6"/>
        <v>341.75</v>
      </c>
      <c r="AW6" s="33">
        <f t="shared" si="6"/>
        <v>241.39</v>
      </c>
      <c r="AX6" s="33">
        <f t="shared" si="6"/>
        <v>318.06</v>
      </c>
      <c r="AY6" s="33">
        <f t="shared" si="6"/>
        <v>309.39999999999998</v>
      </c>
      <c r="AZ6" s="33">
        <f t="shared" si="6"/>
        <v>296.75</v>
      </c>
      <c r="BA6" s="33">
        <f t="shared" si="6"/>
        <v>295.06</v>
      </c>
      <c r="BB6" s="33">
        <f t="shared" si="6"/>
        <v>178.43</v>
      </c>
      <c r="BC6" s="32" t="str">
        <f>IF(BC7="","",IF(BC7="-","【-】","【"&amp;SUBSTITUTE(TEXT(BC7,"#,##0.00"),"-","△")&amp;"】"))</f>
        <v>【264.16】</v>
      </c>
      <c r="BD6" s="33">
        <f>IF(BD7="",NA(),BD7)</f>
        <v>132.22999999999999</v>
      </c>
      <c r="BE6" s="33">
        <f t="shared" ref="BE6:BM6" si="7">IF(BE7="",NA(),BE7)</f>
        <v>131.02000000000001</v>
      </c>
      <c r="BF6" s="33">
        <f t="shared" si="7"/>
        <v>128.30000000000001</v>
      </c>
      <c r="BG6" s="33">
        <f t="shared" si="7"/>
        <v>122.26</v>
      </c>
      <c r="BH6" s="33">
        <f t="shared" si="7"/>
        <v>117.61</v>
      </c>
      <c r="BI6" s="33">
        <f t="shared" si="7"/>
        <v>245.59</v>
      </c>
      <c r="BJ6" s="33">
        <f t="shared" si="7"/>
        <v>243.43</v>
      </c>
      <c r="BK6" s="33">
        <f t="shared" si="7"/>
        <v>235.04</v>
      </c>
      <c r="BL6" s="33">
        <f t="shared" si="7"/>
        <v>226.55</v>
      </c>
      <c r="BM6" s="33">
        <f t="shared" si="7"/>
        <v>220.35</v>
      </c>
      <c r="BN6" s="32" t="str">
        <f>IF(BN7="","",IF(BN7="-","【-】","【"&amp;SUBSTITUTE(TEXT(BN7,"#,##0.00"),"-","△")&amp;"】"))</f>
        <v>【283.72】</v>
      </c>
      <c r="BO6" s="33">
        <f>IF(BO7="",NA(),BO7)</f>
        <v>92.97</v>
      </c>
      <c r="BP6" s="33">
        <f t="shared" ref="BP6:BX6" si="8">IF(BP7="",NA(),BP7)</f>
        <v>92.31</v>
      </c>
      <c r="BQ6" s="33">
        <f t="shared" si="8"/>
        <v>92.19</v>
      </c>
      <c r="BR6" s="33">
        <f t="shared" si="8"/>
        <v>92.74</v>
      </c>
      <c r="BS6" s="33">
        <f t="shared" si="8"/>
        <v>100.6</v>
      </c>
      <c r="BT6" s="33">
        <f t="shared" si="8"/>
        <v>102.02</v>
      </c>
      <c r="BU6" s="33">
        <f t="shared" si="8"/>
        <v>97.77</v>
      </c>
      <c r="BV6" s="33">
        <f t="shared" si="8"/>
        <v>98.74</v>
      </c>
      <c r="BW6" s="33">
        <f t="shared" si="8"/>
        <v>99.53</v>
      </c>
      <c r="BX6" s="33">
        <f t="shared" si="8"/>
        <v>104.05</v>
      </c>
      <c r="BY6" s="32" t="str">
        <f>IF(BY7="","",IF(BY7="-","【-】","【"&amp;SUBSTITUTE(TEXT(BY7,"#,##0.00"),"-","△")&amp;"】"))</f>
        <v>【104.60】</v>
      </c>
      <c r="BZ6" s="33">
        <f>IF(BZ7="",NA(),BZ7)</f>
        <v>187.21</v>
      </c>
      <c r="CA6" s="33">
        <f t="shared" ref="CA6:CI6" si="9">IF(CA7="",NA(),CA7)</f>
        <v>187.69</v>
      </c>
      <c r="CB6" s="33">
        <f t="shared" si="9"/>
        <v>187.52</v>
      </c>
      <c r="CC6" s="33">
        <f t="shared" si="9"/>
        <v>186.72</v>
      </c>
      <c r="CD6" s="33">
        <f t="shared" si="9"/>
        <v>172.32</v>
      </c>
      <c r="CE6" s="33">
        <f t="shared" si="9"/>
        <v>176.3</v>
      </c>
      <c r="CF6" s="33">
        <f t="shared" si="9"/>
        <v>182.63</v>
      </c>
      <c r="CG6" s="33">
        <f t="shared" si="9"/>
        <v>180.69</v>
      </c>
      <c r="CH6" s="33">
        <f t="shared" si="9"/>
        <v>179.62</v>
      </c>
      <c r="CI6" s="33">
        <f t="shared" si="9"/>
        <v>171.57</v>
      </c>
      <c r="CJ6" s="32" t="str">
        <f>IF(CJ7="","",IF(CJ7="-","【-】","【"&amp;SUBSTITUTE(TEXT(CJ7,"#,##0.00"),"-","△")&amp;"】"))</f>
        <v>【164.21】</v>
      </c>
      <c r="CK6" s="33">
        <f>IF(CK7="",NA(),CK7)</f>
        <v>61.54</v>
      </c>
      <c r="CL6" s="33">
        <f t="shared" ref="CL6:CT6" si="10">IF(CL7="",NA(),CL7)</f>
        <v>61.67</v>
      </c>
      <c r="CM6" s="33">
        <f t="shared" si="10"/>
        <v>61.55</v>
      </c>
      <c r="CN6" s="33">
        <f t="shared" si="10"/>
        <v>61.74</v>
      </c>
      <c r="CO6" s="33">
        <f t="shared" si="10"/>
        <v>59.57</v>
      </c>
      <c r="CP6" s="33">
        <f t="shared" si="10"/>
        <v>59.9</v>
      </c>
      <c r="CQ6" s="33">
        <f t="shared" si="10"/>
        <v>59.22</v>
      </c>
      <c r="CR6" s="33">
        <f t="shared" si="10"/>
        <v>59.95</v>
      </c>
      <c r="CS6" s="33">
        <f t="shared" si="10"/>
        <v>59.6</v>
      </c>
      <c r="CT6" s="33">
        <f t="shared" si="10"/>
        <v>58.97</v>
      </c>
      <c r="CU6" s="32" t="str">
        <f>IF(CU7="","",IF(CU7="-","【-】","【"&amp;SUBSTITUTE(TEXT(CU7,"#,##0.00"),"-","△")&amp;"】"))</f>
        <v>【59.80】</v>
      </c>
      <c r="CV6" s="33">
        <f>IF(CV7="",NA(),CV7)</f>
        <v>92.66</v>
      </c>
      <c r="CW6" s="33">
        <f t="shared" ref="CW6:DE6" si="11">IF(CW7="",NA(),CW7)</f>
        <v>91.99</v>
      </c>
      <c r="CX6" s="33">
        <f t="shared" si="11"/>
        <v>92.08</v>
      </c>
      <c r="CY6" s="33">
        <f t="shared" si="11"/>
        <v>91.04</v>
      </c>
      <c r="CZ6" s="33">
        <f t="shared" si="11"/>
        <v>92.56</v>
      </c>
      <c r="DA6" s="33">
        <f t="shared" si="11"/>
        <v>92.93</v>
      </c>
      <c r="DB6" s="33">
        <f t="shared" si="11"/>
        <v>92.47</v>
      </c>
      <c r="DC6" s="33">
        <f t="shared" si="11"/>
        <v>93.11</v>
      </c>
      <c r="DD6" s="33">
        <f t="shared" si="11"/>
        <v>93.22</v>
      </c>
      <c r="DE6" s="33">
        <f t="shared" si="11"/>
        <v>92.91</v>
      </c>
      <c r="DF6" s="32" t="str">
        <f>IF(DF7="","",IF(DF7="-","【-】","【"&amp;SUBSTITUTE(TEXT(DF7,"#,##0.00"),"-","△")&amp;"】"))</f>
        <v>【89.78】</v>
      </c>
      <c r="DG6" s="33">
        <f>IF(DG7="",NA(),DG7)</f>
        <v>44.06</v>
      </c>
      <c r="DH6" s="33">
        <f t="shared" ref="DH6:DP6" si="12">IF(DH7="",NA(),DH7)</f>
        <v>45.03</v>
      </c>
      <c r="DI6" s="33">
        <f t="shared" si="12"/>
        <v>46.37</v>
      </c>
      <c r="DJ6" s="33">
        <f t="shared" si="12"/>
        <v>47.66</v>
      </c>
      <c r="DK6" s="33">
        <f t="shared" si="12"/>
        <v>50.38</v>
      </c>
      <c r="DL6" s="33">
        <f t="shared" si="12"/>
        <v>43.64</v>
      </c>
      <c r="DM6" s="33">
        <f t="shared" si="12"/>
        <v>44.6</v>
      </c>
      <c r="DN6" s="33">
        <f t="shared" si="12"/>
        <v>45.31</v>
      </c>
      <c r="DO6" s="33">
        <f t="shared" si="12"/>
        <v>45.85</v>
      </c>
      <c r="DP6" s="33">
        <f t="shared" si="12"/>
        <v>46.73</v>
      </c>
      <c r="DQ6" s="32" t="str">
        <f>IF(DQ7="","",IF(DQ7="-","【-】","【"&amp;SUBSTITUTE(TEXT(DQ7,"#,##0.00"),"-","△")&amp;"】"))</f>
        <v>【46.31】</v>
      </c>
      <c r="DR6" s="33">
        <f>IF(DR7="",NA(),DR7)</f>
        <v>11.41</v>
      </c>
      <c r="DS6" s="33">
        <f t="shared" ref="DS6:EA6" si="13">IF(DS7="",NA(),DS7)</f>
        <v>13.44</v>
      </c>
      <c r="DT6" s="33">
        <f t="shared" si="13"/>
        <v>15.78</v>
      </c>
      <c r="DU6" s="33">
        <f t="shared" si="13"/>
        <v>17.91</v>
      </c>
      <c r="DV6" s="33">
        <f t="shared" si="13"/>
        <v>19.95</v>
      </c>
      <c r="DW6" s="33">
        <f t="shared" si="13"/>
        <v>9.1</v>
      </c>
      <c r="DX6" s="33">
        <f t="shared" si="13"/>
        <v>10.91</v>
      </c>
      <c r="DY6" s="33">
        <f t="shared" si="13"/>
        <v>12.46</v>
      </c>
      <c r="DZ6" s="33">
        <f t="shared" si="13"/>
        <v>13.95</v>
      </c>
      <c r="EA6" s="33">
        <f t="shared" si="13"/>
        <v>15.33</v>
      </c>
      <c r="EB6" s="32" t="str">
        <f>IF(EB7="","",IF(EB7="-","【-】","【"&amp;SUBSTITUTE(TEXT(EB7,"#,##0.00"),"-","△")&amp;"】"))</f>
        <v>【12.42】</v>
      </c>
      <c r="EC6" s="33">
        <f>IF(EC7="",NA(),EC7)</f>
        <v>0.71</v>
      </c>
      <c r="ED6" s="33">
        <f t="shared" ref="ED6:EL6" si="14">IF(ED7="",NA(),ED7)</f>
        <v>0.49</v>
      </c>
      <c r="EE6" s="33">
        <f t="shared" si="14"/>
        <v>0.43</v>
      </c>
      <c r="EF6" s="33">
        <f t="shared" si="14"/>
        <v>0.46</v>
      </c>
      <c r="EG6" s="33">
        <f t="shared" si="14"/>
        <v>0.42</v>
      </c>
      <c r="EH6" s="33">
        <f t="shared" si="14"/>
        <v>1.06</v>
      </c>
      <c r="EI6" s="33">
        <f t="shared" si="14"/>
        <v>1.1599999999999999</v>
      </c>
      <c r="EJ6" s="33">
        <f t="shared" si="14"/>
        <v>1.22</v>
      </c>
      <c r="EK6" s="33">
        <f t="shared" si="14"/>
        <v>1.26</v>
      </c>
      <c r="EL6" s="33">
        <f t="shared" si="14"/>
        <v>1.23</v>
      </c>
      <c r="EM6" s="32" t="str">
        <f>IF(EM7="","",IF(EM7="-","【-】","【"&amp;SUBSTITUTE(TEXT(EM7,"#,##0.00"),"-","△")&amp;"】"))</f>
        <v>【0.78】</v>
      </c>
    </row>
    <row r="7" spans="1:143" s="34" customFormat="1">
      <c r="A7" s="26"/>
      <c r="B7" s="35">
        <v>2014</v>
      </c>
      <c r="C7" s="35">
        <v>281000</v>
      </c>
      <c r="D7" s="35">
        <v>46</v>
      </c>
      <c r="E7" s="35">
        <v>1</v>
      </c>
      <c r="F7" s="35">
        <v>0</v>
      </c>
      <c r="G7" s="35">
        <v>1</v>
      </c>
      <c r="H7" s="35" t="s">
        <v>93</v>
      </c>
      <c r="I7" s="35" t="s">
        <v>94</v>
      </c>
      <c r="J7" s="35" t="s">
        <v>95</v>
      </c>
      <c r="K7" s="35" t="s">
        <v>96</v>
      </c>
      <c r="L7" s="35" t="s">
        <v>97</v>
      </c>
      <c r="M7" s="36" t="s">
        <v>98</v>
      </c>
      <c r="N7" s="36">
        <v>83.33</v>
      </c>
      <c r="O7" s="36">
        <v>99.81</v>
      </c>
      <c r="P7" s="36">
        <v>2516</v>
      </c>
      <c r="Q7" s="36">
        <v>1550831</v>
      </c>
      <c r="R7" s="36">
        <v>557.02</v>
      </c>
      <c r="S7" s="36">
        <v>2784.16</v>
      </c>
      <c r="T7" s="36">
        <v>1529847</v>
      </c>
      <c r="U7" s="36">
        <v>285.04000000000002</v>
      </c>
      <c r="V7" s="36">
        <v>5367.13</v>
      </c>
      <c r="W7" s="36">
        <v>101.88</v>
      </c>
      <c r="X7" s="36">
        <v>101.59</v>
      </c>
      <c r="Y7" s="36">
        <v>101.34</v>
      </c>
      <c r="Z7" s="36">
        <v>100.67</v>
      </c>
      <c r="AA7" s="36">
        <v>108.94</v>
      </c>
      <c r="AB7" s="36">
        <v>112.1</v>
      </c>
      <c r="AC7" s="36">
        <v>107.98</v>
      </c>
      <c r="AD7" s="36">
        <v>108.97</v>
      </c>
      <c r="AE7" s="36">
        <v>109.88</v>
      </c>
      <c r="AF7" s="36">
        <v>113.97</v>
      </c>
      <c r="AG7" s="36">
        <v>113.03</v>
      </c>
      <c r="AH7" s="36">
        <v>0</v>
      </c>
      <c r="AI7" s="36">
        <v>0</v>
      </c>
      <c r="AJ7" s="36">
        <v>0</v>
      </c>
      <c r="AK7" s="36">
        <v>0</v>
      </c>
      <c r="AL7" s="36">
        <v>0</v>
      </c>
      <c r="AM7" s="36">
        <v>0.17</v>
      </c>
      <c r="AN7" s="36">
        <v>0.09</v>
      </c>
      <c r="AO7" s="36">
        <v>0.02</v>
      </c>
      <c r="AP7" s="36">
        <v>0</v>
      </c>
      <c r="AQ7" s="36">
        <v>0</v>
      </c>
      <c r="AR7" s="36">
        <v>0.81</v>
      </c>
      <c r="AS7" s="36">
        <v>262.7</v>
      </c>
      <c r="AT7" s="36">
        <v>237.77</v>
      </c>
      <c r="AU7" s="36">
        <v>289.98</v>
      </c>
      <c r="AV7" s="36">
        <v>341.75</v>
      </c>
      <c r="AW7" s="36">
        <v>241.39</v>
      </c>
      <c r="AX7" s="36">
        <v>318.06</v>
      </c>
      <c r="AY7" s="36">
        <v>309.39999999999998</v>
      </c>
      <c r="AZ7" s="36">
        <v>296.75</v>
      </c>
      <c r="BA7" s="36">
        <v>295.06</v>
      </c>
      <c r="BB7" s="36">
        <v>178.43</v>
      </c>
      <c r="BC7" s="36">
        <v>264.16000000000003</v>
      </c>
      <c r="BD7" s="36">
        <v>132.22999999999999</v>
      </c>
      <c r="BE7" s="36">
        <v>131.02000000000001</v>
      </c>
      <c r="BF7" s="36">
        <v>128.30000000000001</v>
      </c>
      <c r="BG7" s="36">
        <v>122.26</v>
      </c>
      <c r="BH7" s="36">
        <v>117.61</v>
      </c>
      <c r="BI7" s="36">
        <v>245.59</v>
      </c>
      <c r="BJ7" s="36">
        <v>243.43</v>
      </c>
      <c r="BK7" s="36">
        <v>235.04</v>
      </c>
      <c r="BL7" s="36">
        <v>226.55</v>
      </c>
      <c r="BM7" s="36">
        <v>220.35</v>
      </c>
      <c r="BN7" s="36">
        <v>283.72000000000003</v>
      </c>
      <c r="BO7" s="36">
        <v>92.97</v>
      </c>
      <c r="BP7" s="36">
        <v>92.31</v>
      </c>
      <c r="BQ7" s="36">
        <v>92.19</v>
      </c>
      <c r="BR7" s="36">
        <v>92.74</v>
      </c>
      <c r="BS7" s="36">
        <v>100.6</v>
      </c>
      <c r="BT7" s="36">
        <v>102.02</v>
      </c>
      <c r="BU7" s="36">
        <v>97.77</v>
      </c>
      <c r="BV7" s="36">
        <v>98.74</v>
      </c>
      <c r="BW7" s="36">
        <v>99.53</v>
      </c>
      <c r="BX7" s="36">
        <v>104.05</v>
      </c>
      <c r="BY7" s="36">
        <v>104.6</v>
      </c>
      <c r="BZ7" s="36">
        <v>187.21</v>
      </c>
      <c r="CA7" s="36">
        <v>187.69</v>
      </c>
      <c r="CB7" s="36">
        <v>187.52</v>
      </c>
      <c r="CC7" s="36">
        <v>186.72</v>
      </c>
      <c r="CD7" s="36">
        <v>172.32</v>
      </c>
      <c r="CE7" s="36">
        <v>176.3</v>
      </c>
      <c r="CF7" s="36">
        <v>182.63</v>
      </c>
      <c r="CG7" s="36">
        <v>180.69</v>
      </c>
      <c r="CH7" s="36">
        <v>179.62</v>
      </c>
      <c r="CI7" s="36">
        <v>171.57</v>
      </c>
      <c r="CJ7" s="36">
        <v>164.21</v>
      </c>
      <c r="CK7" s="36">
        <v>61.54</v>
      </c>
      <c r="CL7" s="36">
        <v>61.67</v>
      </c>
      <c r="CM7" s="36">
        <v>61.55</v>
      </c>
      <c r="CN7" s="36">
        <v>61.74</v>
      </c>
      <c r="CO7" s="36">
        <v>59.57</v>
      </c>
      <c r="CP7" s="36">
        <v>59.9</v>
      </c>
      <c r="CQ7" s="36">
        <v>59.22</v>
      </c>
      <c r="CR7" s="36">
        <v>59.95</v>
      </c>
      <c r="CS7" s="36">
        <v>59.6</v>
      </c>
      <c r="CT7" s="36">
        <v>58.97</v>
      </c>
      <c r="CU7" s="36">
        <v>59.8</v>
      </c>
      <c r="CV7" s="36">
        <v>92.66</v>
      </c>
      <c r="CW7" s="36">
        <v>91.99</v>
      </c>
      <c r="CX7" s="36">
        <v>92.08</v>
      </c>
      <c r="CY7" s="36">
        <v>91.04</v>
      </c>
      <c r="CZ7" s="36">
        <v>92.56</v>
      </c>
      <c r="DA7" s="36">
        <v>92.93</v>
      </c>
      <c r="DB7" s="36">
        <v>92.47</v>
      </c>
      <c r="DC7" s="36">
        <v>93.11</v>
      </c>
      <c r="DD7" s="36">
        <v>93.22</v>
      </c>
      <c r="DE7" s="36">
        <v>92.91</v>
      </c>
      <c r="DF7" s="36">
        <v>89.78</v>
      </c>
      <c r="DG7" s="36">
        <v>44.06</v>
      </c>
      <c r="DH7" s="36">
        <v>45.03</v>
      </c>
      <c r="DI7" s="36">
        <v>46.37</v>
      </c>
      <c r="DJ7" s="36">
        <v>47.66</v>
      </c>
      <c r="DK7" s="36">
        <v>50.38</v>
      </c>
      <c r="DL7" s="36">
        <v>43.64</v>
      </c>
      <c r="DM7" s="36">
        <v>44.6</v>
      </c>
      <c r="DN7" s="36">
        <v>45.31</v>
      </c>
      <c r="DO7" s="36">
        <v>45.85</v>
      </c>
      <c r="DP7" s="36">
        <v>46.73</v>
      </c>
      <c r="DQ7" s="36">
        <v>46.31</v>
      </c>
      <c r="DR7" s="36">
        <v>11.41</v>
      </c>
      <c r="DS7" s="36">
        <v>13.44</v>
      </c>
      <c r="DT7" s="36">
        <v>15.78</v>
      </c>
      <c r="DU7" s="36">
        <v>17.91</v>
      </c>
      <c r="DV7" s="36">
        <v>19.95</v>
      </c>
      <c r="DW7" s="36">
        <v>9.1</v>
      </c>
      <c r="DX7" s="36">
        <v>10.91</v>
      </c>
      <c r="DY7" s="36">
        <v>12.46</v>
      </c>
      <c r="DZ7" s="36">
        <v>13.95</v>
      </c>
      <c r="EA7" s="36">
        <v>15.33</v>
      </c>
      <c r="EB7" s="36">
        <v>12.42</v>
      </c>
      <c r="EC7" s="36">
        <v>0.71</v>
      </c>
      <c r="ED7" s="36">
        <v>0.49</v>
      </c>
      <c r="EE7" s="36">
        <v>0.43</v>
      </c>
      <c r="EF7" s="36">
        <v>0.46</v>
      </c>
      <c r="EG7" s="36">
        <v>0.42</v>
      </c>
      <c r="EH7" s="36">
        <v>1.06</v>
      </c>
      <c r="EI7" s="36">
        <v>1.1599999999999999</v>
      </c>
      <c r="EJ7" s="36">
        <v>1.22</v>
      </c>
      <c r="EK7" s="36">
        <v>1.26</v>
      </c>
      <c r="EL7" s="36">
        <v>1.23</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2016-02-10T04:05:47Z</cp:lastPrinted>
  <dcterms:created xsi:type="dcterms:W3CDTF">2016-02-03T07:24:33Z</dcterms:created>
  <dcterms:modified xsi:type="dcterms:W3CDTF">2016-02-17T11:07:15Z</dcterms:modified>
  <cp:category/>
</cp:coreProperties>
</file>