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仕事★\11統計書\★2019（令和元年）\★★R１統計書【HP３月】\"/>
    </mc:Choice>
  </mc:AlternateContent>
  <xr:revisionPtr revIDLastSave="0" documentId="13_ncr:1_{F374821C-6B4B-42C5-8B7A-C6D0BE6B00B4}" xr6:coauthVersionLast="36" xr6:coauthVersionMax="46" xr10:uidLastSave="{00000000-0000-0000-0000-000000000000}"/>
  <bookViews>
    <workbookView xWindow="-108" yWindow="-108" windowWidth="23256" windowHeight="12576" tabRatio="826" xr2:uid="{00000000-000D-0000-FFFF-FFFF00000000}"/>
  </bookViews>
  <sheets>
    <sheet name="目次" sheetId="54" r:id="rId1"/>
    <sheet name="14.1" sheetId="65" r:id="rId2"/>
    <sheet name="14.2" sheetId="66" r:id="rId3"/>
    <sheet name="14.3" sheetId="52" r:id="rId4"/>
    <sheet name="14.4" sheetId="53" r:id="rId5"/>
    <sheet name="14.5" sheetId="61" r:id="rId6"/>
    <sheet name="14.6-14.8" sheetId="62" r:id="rId7"/>
    <sheet name="14.9" sheetId="7" r:id="rId8"/>
    <sheet name="14.10.1-14.10.2" sheetId="55" r:id="rId9"/>
    <sheet name="14.10.3-14.10.5" sheetId="10" r:id="rId10"/>
    <sheet name="14.10.6-14.10.7" sheetId="13" r:id="rId11"/>
    <sheet name="14.10.8-14.10.9" sheetId="15" r:id="rId12"/>
    <sheet name="14.10.10-14.10.11" sheetId="17" r:id="rId13"/>
    <sheet name="14.10.12-14.10.13" sheetId="19" r:id="rId14"/>
    <sheet name="14.10.14" sheetId="63" r:id="rId15"/>
    <sheet name="14.11" sheetId="50" r:id="rId16"/>
    <sheet name="14.12.1-14.12.3" sheetId="24" r:id="rId17"/>
    <sheet name="14.12.4-14.12.6" sheetId="27" r:id="rId18"/>
    <sheet name="14.13" sheetId="30" r:id="rId19"/>
    <sheet name="14.14-14.16" sheetId="32" r:id="rId20"/>
    <sheet name="14.17" sheetId="35" r:id="rId21"/>
    <sheet name="14.18.1" sheetId="56" r:id="rId22"/>
    <sheet name="14.18.2" sheetId="57" r:id="rId23"/>
    <sheet name="14.19.1" sheetId="58" r:id="rId24"/>
    <sheet name="14.19.2" sheetId="59" r:id="rId25"/>
    <sheet name="14.20" sheetId="64" r:id="rId26"/>
    <sheet name="14.21" sheetId="41" r:id="rId27"/>
  </sheets>
  <definedNames>
    <definedName name="_xlnm.Print_Area" localSheetId="1">'14.1'!$A$1:$J$50</definedName>
    <definedName name="_xlnm.Print_Area" localSheetId="12">'14.10.10-14.10.11'!$A$1:$J$73</definedName>
    <definedName name="_xlnm.Print_Area" localSheetId="21">'14.18.1'!$A$1:$N$61</definedName>
    <definedName name="_xlnm.Print_Area" localSheetId="3">'14.3'!$A$1:$K$89</definedName>
  </definedNames>
  <calcPr calcId="191029"/>
</workbook>
</file>

<file path=xl/calcChain.xml><?xml version="1.0" encoding="utf-8"?>
<calcChain xmlns="http://schemas.openxmlformats.org/spreadsheetml/2006/main">
  <c r="B38" i="64" l="1"/>
  <c r="E9" i="52"/>
  <c r="D9" i="52"/>
  <c r="C9" i="52"/>
  <c r="B46" i="50" l="1"/>
  <c r="B45" i="50"/>
  <c r="B44" i="50"/>
  <c r="B43" i="50"/>
  <c r="B42" i="50"/>
  <c r="B41" i="50"/>
  <c r="B40" i="50"/>
  <c r="B39" i="50"/>
  <c r="B38" i="50"/>
  <c r="B37" i="50"/>
  <c r="B36" i="50"/>
  <c r="B35" i="50"/>
  <c r="G33" i="50"/>
  <c r="F33" i="50"/>
  <c r="E33" i="50"/>
  <c r="B33" i="50" s="1"/>
  <c r="D33" i="50"/>
  <c r="C33" i="50"/>
  <c r="B22" i="50"/>
  <c r="B21" i="50"/>
  <c r="B20" i="50"/>
  <c r="B19" i="50"/>
  <c r="B18" i="50"/>
  <c r="B17" i="50"/>
  <c r="B16" i="50"/>
  <c r="B15" i="50"/>
  <c r="B14" i="50"/>
  <c r="B13" i="50"/>
  <c r="B12" i="50"/>
  <c r="B11" i="50"/>
  <c r="G9" i="50"/>
  <c r="F9" i="50"/>
  <c r="E9" i="50"/>
  <c r="D9" i="50"/>
  <c r="C9" i="50"/>
  <c r="B9" i="50"/>
  <c r="I29" i="63"/>
  <c r="H29" i="63"/>
  <c r="G29" i="63"/>
  <c r="F29" i="63"/>
  <c r="E29" i="63"/>
  <c r="D29" i="63"/>
  <c r="C29" i="63"/>
  <c r="B29" i="63"/>
  <c r="B21" i="63"/>
  <c r="B20" i="63"/>
  <c r="B19" i="63"/>
  <c r="B18" i="63"/>
  <c r="B17" i="63"/>
  <c r="B16" i="63"/>
  <c r="B15" i="63"/>
  <c r="B14" i="63"/>
  <c r="B13" i="63"/>
  <c r="B12" i="63"/>
  <c r="B11" i="63"/>
  <c r="B10" i="63"/>
  <c r="I8" i="63"/>
  <c r="H8" i="63"/>
  <c r="G8" i="63"/>
  <c r="F8" i="63"/>
  <c r="E8" i="63"/>
  <c r="D8" i="63"/>
  <c r="C8" i="63"/>
  <c r="B8" i="63"/>
  <c r="F51" i="62"/>
  <c r="G51" i="62"/>
  <c r="E51" i="62"/>
  <c r="D51" i="62"/>
  <c r="B71" i="24"/>
  <c r="B70" i="24"/>
  <c r="B69" i="24"/>
  <c r="B68" i="24"/>
  <c r="B67" i="24"/>
  <c r="B66" i="24"/>
  <c r="B65" i="24"/>
  <c r="B64" i="24"/>
  <c r="B63" i="24"/>
  <c r="B62" i="24"/>
  <c r="B61" i="24"/>
  <c r="B60" i="24"/>
  <c r="B58" i="24"/>
  <c r="G58" i="24"/>
  <c r="E58" i="24"/>
  <c r="D58" i="24"/>
  <c r="B47" i="24"/>
  <c r="B46" i="24"/>
  <c r="B45" i="24"/>
  <c r="B44" i="24"/>
  <c r="B43" i="24"/>
  <c r="B42" i="24"/>
  <c r="B41" i="24"/>
  <c r="B40" i="24"/>
  <c r="B39" i="24"/>
  <c r="B38" i="24"/>
  <c r="B37" i="24"/>
  <c r="B36" i="24"/>
  <c r="B34" i="24"/>
  <c r="G34" i="24"/>
  <c r="F34" i="24"/>
  <c r="E34" i="24"/>
  <c r="D34" i="24"/>
  <c r="C34" i="24"/>
  <c r="N29" i="32"/>
  <c r="M29" i="32"/>
  <c r="F29" i="32"/>
  <c r="F27" i="32"/>
  <c r="E29" i="32"/>
  <c r="E27" i="32"/>
  <c r="L28" i="32"/>
  <c r="K28" i="32"/>
  <c r="D28" i="32"/>
  <c r="C28" i="32"/>
  <c r="N27" i="32"/>
  <c r="M27" i="32"/>
  <c r="L27" i="32"/>
  <c r="K27" i="32"/>
  <c r="D27" i="32"/>
  <c r="C27" i="32"/>
  <c r="B21" i="7"/>
  <c r="B20" i="7"/>
  <c r="B19" i="7"/>
  <c r="B18" i="7"/>
  <c r="B17" i="7"/>
  <c r="B16" i="7"/>
  <c r="B15" i="7"/>
  <c r="B14" i="7"/>
  <c r="B13" i="7"/>
  <c r="B12" i="7"/>
  <c r="B11" i="7"/>
  <c r="B10" i="7"/>
  <c r="B8" i="7"/>
  <c r="F8" i="7"/>
  <c r="E8" i="7"/>
  <c r="D8" i="7"/>
  <c r="C8" i="7"/>
  <c r="C51" i="64"/>
  <c r="C50" i="64"/>
  <c r="C49" i="64"/>
  <c r="C48" i="64"/>
  <c r="C47" i="64"/>
  <c r="C46" i="64"/>
  <c r="C45" i="64"/>
  <c r="C44" i="64"/>
  <c r="C43" i="64"/>
  <c r="C42" i="64"/>
  <c r="C41" i="64"/>
  <c r="C40" i="64"/>
  <c r="B51" i="64"/>
  <c r="B50" i="64"/>
  <c r="B49" i="64"/>
  <c r="B48" i="64"/>
  <c r="B47" i="64"/>
  <c r="B46" i="64"/>
  <c r="B45" i="64"/>
  <c r="B44" i="64"/>
  <c r="B43" i="64"/>
  <c r="B42" i="64"/>
  <c r="B41" i="64"/>
  <c r="B40" i="64"/>
  <c r="C38" i="64"/>
  <c r="C23" i="64"/>
  <c r="B23" i="64"/>
  <c r="B10" i="64" s="1"/>
  <c r="C22" i="64"/>
  <c r="B22" i="64"/>
  <c r="C21" i="64"/>
  <c r="B21" i="64"/>
  <c r="C20" i="64"/>
  <c r="B20" i="64"/>
  <c r="C19" i="64"/>
  <c r="B19" i="64"/>
  <c r="C18" i="64"/>
  <c r="B18" i="64"/>
  <c r="C17" i="64"/>
  <c r="B17" i="64"/>
  <c r="C16" i="64"/>
  <c r="B16" i="64"/>
  <c r="C15" i="64"/>
  <c r="B15" i="64"/>
  <c r="C14" i="64"/>
  <c r="B14" i="64"/>
  <c r="C13" i="64"/>
  <c r="B13" i="64"/>
  <c r="C12" i="64"/>
  <c r="B12" i="64"/>
  <c r="M38" i="64"/>
  <c r="L38" i="64"/>
  <c r="K38" i="64"/>
  <c r="J38" i="64"/>
  <c r="I38" i="64"/>
  <c r="H38" i="64"/>
  <c r="G38" i="64"/>
  <c r="F38" i="64"/>
  <c r="E38" i="64"/>
  <c r="D38" i="64"/>
  <c r="K10" i="64"/>
  <c r="J10" i="64"/>
  <c r="I10" i="64"/>
  <c r="H10" i="64"/>
  <c r="G10" i="64"/>
  <c r="F10" i="64"/>
  <c r="E10" i="64"/>
  <c r="D10" i="64"/>
  <c r="C10" i="64"/>
</calcChain>
</file>

<file path=xl/sharedStrings.xml><?xml version="1.0" encoding="utf-8"?>
<sst xmlns="http://schemas.openxmlformats.org/spreadsheetml/2006/main" count="2884" uniqueCount="1112">
  <si>
    <t>輸送人員</t>
    <phoneticPr fontId="2"/>
  </si>
  <si>
    <t xml:space="preserve">      2　入港船舶は積載貨物の生むにかかわらず総トン数5トン以上の船舶について調査したものである。</t>
    <rPh sb="8" eb="10">
      <t>ニュウコウ</t>
    </rPh>
    <rPh sb="10" eb="12">
      <t>センパク</t>
    </rPh>
    <rPh sb="13" eb="15">
      <t>セキサイ</t>
    </rPh>
    <rPh sb="15" eb="17">
      <t>カモツ</t>
    </rPh>
    <rPh sb="18" eb="19">
      <t>ウ</t>
    </rPh>
    <rPh sb="26" eb="27">
      <t>ソウ</t>
    </rPh>
    <rPh sb="29" eb="30">
      <t>スウ</t>
    </rPh>
    <rPh sb="33" eb="35">
      <t>イジョウ</t>
    </rPh>
    <rPh sb="36" eb="38">
      <t>センパク</t>
    </rPh>
    <rPh sb="42" eb="44">
      <t>チョウサ</t>
    </rPh>
    <phoneticPr fontId="2"/>
  </si>
  <si>
    <t>14.20  営業倉庫利用状況</t>
    <phoneticPr fontId="2"/>
  </si>
  <si>
    <t>（単位：千トン）</t>
    <phoneticPr fontId="2"/>
  </si>
  <si>
    <t>合  計</t>
    <phoneticPr fontId="2"/>
  </si>
  <si>
    <t>1～3類倉庫</t>
    <phoneticPr fontId="2"/>
  </si>
  <si>
    <t>危険品倉庫</t>
    <phoneticPr fontId="2"/>
  </si>
  <si>
    <t>野積倉庫</t>
    <phoneticPr fontId="2"/>
  </si>
  <si>
    <t>貯蔵槽倉庫</t>
    <phoneticPr fontId="2"/>
  </si>
  <si>
    <t>（単位：千トン）</t>
    <phoneticPr fontId="2"/>
  </si>
  <si>
    <t>冷凍食品</t>
    <phoneticPr fontId="2"/>
  </si>
  <si>
    <t>その他</t>
    <phoneticPr fontId="2"/>
  </si>
  <si>
    <t>水面木材倉庫</t>
    <phoneticPr fontId="2"/>
  </si>
  <si>
    <t xml:space="preserve"> </t>
    <phoneticPr fontId="2"/>
  </si>
  <si>
    <t>一般県道</t>
  </si>
  <si>
    <t>計</t>
  </si>
  <si>
    <t>総延長</t>
  </si>
  <si>
    <t>未供用延長</t>
  </si>
  <si>
    <t>実延長</t>
  </si>
  <si>
    <t>（規格改良・未改良別）</t>
  </si>
  <si>
    <t>（路面別）</t>
  </si>
  <si>
    <t>（種類別）</t>
  </si>
  <si>
    <t>運輸雑収入</t>
  </si>
  <si>
    <t>山陽電鉄</t>
  </si>
  <si>
    <t>神戸電鉄</t>
  </si>
  <si>
    <t>神戸新交通</t>
  </si>
  <si>
    <t>北神急行電鉄</t>
  </si>
  <si>
    <t>乗用自動車</t>
  </si>
  <si>
    <t>普通トラック</t>
  </si>
  <si>
    <t>その他の自動車</t>
  </si>
  <si>
    <t>西宮北</t>
  </si>
  <si>
    <t>神戸三田</t>
  </si>
  <si>
    <t>ひょうご東条</t>
  </si>
  <si>
    <t>滝野社</t>
  </si>
  <si>
    <t>大久保</t>
  </si>
  <si>
    <t>明石西</t>
  </si>
  <si>
    <t>三田西</t>
  </si>
  <si>
    <t>丹南篠山口</t>
  </si>
  <si>
    <t>神戸北</t>
  </si>
  <si>
    <t>三木東</t>
  </si>
  <si>
    <t>三木小野</t>
  </si>
  <si>
    <t>加古川北</t>
  </si>
  <si>
    <t>山陽姫路東</t>
  </si>
  <si>
    <t>山陽姫路西</t>
  </si>
  <si>
    <t>須磨合併</t>
  </si>
  <si>
    <t>月見山</t>
  </si>
  <si>
    <t>湊川東行</t>
  </si>
  <si>
    <t>湊川西行</t>
  </si>
  <si>
    <t>柳原東行</t>
  </si>
  <si>
    <t>柳原西行</t>
  </si>
  <si>
    <t>京橋東行</t>
  </si>
  <si>
    <t>京橋西行</t>
  </si>
  <si>
    <t>生田川</t>
  </si>
  <si>
    <t>摩耶東行</t>
  </si>
  <si>
    <t>摩耶西行</t>
  </si>
  <si>
    <t>芦屋入口</t>
  </si>
  <si>
    <t>芦屋出口</t>
  </si>
  <si>
    <t>尼崎西入口</t>
  </si>
  <si>
    <t>尼崎西出口</t>
  </si>
  <si>
    <t>前開東出口</t>
  </si>
  <si>
    <t>前開西入口</t>
  </si>
  <si>
    <t>布施畑合併</t>
  </si>
  <si>
    <t>しあわせの村</t>
  </si>
  <si>
    <t>有馬口</t>
  </si>
  <si>
    <t>からと西</t>
  </si>
  <si>
    <t>柳谷合併</t>
  </si>
  <si>
    <t>南芦屋浜</t>
  </si>
  <si>
    <t>深江浜東</t>
  </si>
  <si>
    <t>深江浜西</t>
  </si>
  <si>
    <t>六甲ｱｲﾗﾝﾄﾞ北</t>
  </si>
  <si>
    <t>魚崎浜</t>
  </si>
  <si>
    <t>住吉浜</t>
  </si>
  <si>
    <t>尼崎東海岸出口</t>
  </si>
  <si>
    <t>尼崎東海岸入口</t>
  </si>
  <si>
    <t>西宮浜出口</t>
  </si>
  <si>
    <t>西宮浜入口</t>
  </si>
  <si>
    <t>学園南入口相互</t>
  </si>
  <si>
    <t>学園南出口相互</t>
  </si>
  <si>
    <t>神戸西本線</t>
  </si>
  <si>
    <t>神戸西</t>
  </si>
  <si>
    <t>布施畑</t>
  </si>
  <si>
    <t>垂水第一</t>
  </si>
  <si>
    <t>垂水第二</t>
  </si>
  <si>
    <t>垂水第三</t>
  </si>
  <si>
    <t>淡路第一</t>
  </si>
  <si>
    <t>津名一宮</t>
  </si>
  <si>
    <t>西淡三原</t>
  </si>
  <si>
    <t>淡路島南</t>
  </si>
  <si>
    <t>普通車</t>
  </si>
  <si>
    <t>軽自動車等</t>
  </si>
  <si>
    <t>軽車両等</t>
  </si>
  <si>
    <t>総　数</t>
  </si>
  <si>
    <t>軽自動車</t>
    <rPh sb="0" eb="4">
      <t>ケイジドウシャ</t>
    </rPh>
    <phoneticPr fontId="2"/>
  </si>
  <si>
    <t>大型 Ⅰ</t>
  </si>
  <si>
    <t>大型 Ⅱ</t>
  </si>
  <si>
    <t>総トン数</t>
  </si>
  <si>
    <t>100トン以上</t>
  </si>
  <si>
    <t>100トン未満</t>
  </si>
  <si>
    <t>積トン数</t>
  </si>
  <si>
    <t>馬力数</t>
  </si>
  <si>
    <t>尼崎西宮芦屋港</t>
  </si>
  <si>
    <t>農水産品</t>
  </si>
  <si>
    <t>林産品</t>
  </si>
  <si>
    <t>鉱産品</t>
  </si>
  <si>
    <t>化学工業品</t>
  </si>
  <si>
    <t>軽工業品</t>
  </si>
  <si>
    <t>雑工業品</t>
  </si>
  <si>
    <t>特殊品</t>
  </si>
  <si>
    <t>入庫高</t>
  </si>
  <si>
    <t>残高</t>
  </si>
  <si>
    <t>男</t>
  </si>
  <si>
    <t>女</t>
  </si>
  <si>
    <t>大型特殊</t>
  </si>
  <si>
    <t>舗装済延長</t>
  </si>
  <si>
    <t>舗装率</t>
  </si>
  <si>
    <t>阪神南地域</t>
    <rPh sb="0" eb="2">
      <t>ハンシン</t>
    </rPh>
    <rPh sb="2" eb="3">
      <t>ミナミ</t>
    </rPh>
    <rPh sb="3" eb="5">
      <t>チイキ</t>
    </rPh>
    <phoneticPr fontId="4"/>
  </si>
  <si>
    <t>阪神北地域</t>
    <rPh sb="0" eb="2">
      <t>ハンシン</t>
    </rPh>
    <rPh sb="2" eb="3">
      <t>キタ</t>
    </rPh>
    <rPh sb="3" eb="5">
      <t>チイキ</t>
    </rPh>
    <phoneticPr fontId="4"/>
  </si>
  <si>
    <t>東播磨地域</t>
    <rPh sb="0" eb="1">
      <t>ヒガシ</t>
    </rPh>
    <rPh sb="1" eb="3">
      <t>ハリマ</t>
    </rPh>
    <rPh sb="3" eb="5">
      <t>チイキ</t>
    </rPh>
    <phoneticPr fontId="4"/>
  </si>
  <si>
    <t>北播磨地域</t>
    <rPh sb="0" eb="1">
      <t>キタ</t>
    </rPh>
    <rPh sb="1" eb="3">
      <t>ハリマ</t>
    </rPh>
    <rPh sb="3" eb="5">
      <t>チイキ</t>
    </rPh>
    <phoneticPr fontId="4"/>
  </si>
  <si>
    <t>中播磨地域</t>
    <rPh sb="0" eb="1">
      <t>ナカ</t>
    </rPh>
    <rPh sb="1" eb="3">
      <t>ハリマ</t>
    </rPh>
    <rPh sb="3" eb="5">
      <t>チイキ</t>
    </rPh>
    <phoneticPr fontId="4"/>
  </si>
  <si>
    <t>西播磨地域</t>
    <rPh sb="0" eb="1">
      <t>ニシ</t>
    </rPh>
    <rPh sb="1" eb="3">
      <t>ハリマ</t>
    </rPh>
    <rPh sb="3" eb="5">
      <t>チイキ</t>
    </rPh>
    <phoneticPr fontId="4"/>
  </si>
  <si>
    <t>相生市　</t>
    <rPh sb="0" eb="2">
      <t>アイオイ</t>
    </rPh>
    <rPh sb="2" eb="3">
      <t>シ</t>
    </rPh>
    <phoneticPr fontId="4"/>
  </si>
  <si>
    <t>軽自動車計</t>
  </si>
  <si>
    <t>小型特殊</t>
  </si>
  <si>
    <t>特種用途</t>
  </si>
  <si>
    <t>四輪乗用</t>
  </si>
  <si>
    <t>四輪貨物</t>
  </si>
  <si>
    <t>区　　分</t>
  </si>
  <si>
    <t>千円</t>
  </si>
  <si>
    <t>千人</t>
  </si>
  <si>
    <t>千個</t>
  </si>
  <si>
    <t>阪神南地域</t>
  </si>
  <si>
    <t>阪神北地域</t>
  </si>
  <si>
    <t>東播磨地域</t>
  </si>
  <si>
    <t>北播磨地域</t>
  </si>
  <si>
    <t>中播磨地域</t>
  </si>
  <si>
    <t>西播磨地域</t>
  </si>
  <si>
    <t>但馬地域　</t>
  </si>
  <si>
    <t>丹波地域　</t>
  </si>
  <si>
    <t>淡路地域　</t>
  </si>
  <si>
    <t>延実働台数</t>
    <rPh sb="3" eb="4">
      <t>ダイ</t>
    </rPh>
    <phoneticPr fontId="2"/>
  </si>
  <si>
    <t>派遣労働者</t>
    <rPh sb="0" eb="2">
      <t>ハケン</t>
    </rPh>
    <rPh sb="2" eb="5">
      <t>ロウドウシャ</t>
    </rPh>
    <phoneticPr fontId="2"/>
  </si>
  <si>
    <t>播磨新宮</t>
    <rPh sb="0" eb="4">
      <t>ハリマシングウ</t>
    </rPh>
    <phoneticPr fontId="2"/>
  </si>
  <si>
    <t>線 ・ 駅  名</t>
  </si>
  <si>
    <t>コ ン テ ナ</t>
  </si>
  <si>
    <t>山陽本線</t>
    <rPh sb="0" eb="2">
      <t>サンヨウ</t>
    </rPh>
    <rPh sb="2" eb="4">
      <t>ホンセン</t>
    </rPh>
    <phoneticPr fontId="4"/>
  </si>
  <si>
    <t>神戸貨物ターミナル</t>
    <rPh sb="0" eb="2">
      <t>コウベ</t>
    </rPh>
    <phoneticPr fontId="4"/>
  </si>
  <si>
    <t>姫路貨物</t>
    <rPh sb="0" eb="2">
      <t>ヒメジ</t>
    </rPh>
    <rPh sb="2" eb="4">
      <t>カモツ</t>
    </rPh>
    <phoneticPr fontId="4"/>
  </si>
  <si>
    <t>西浜</t>
    <rPh sb="0" eb="2">
      <t>ニシハマ</t>
    </rPh>
    <phoneticPr fontId="4"/>
  </si>
  <si>
    <t>龍野西</t>
    <rPh sb="0" eb="2">
      <t>タツノ</t>
    </rPh>
    <rPh sb="2" eb="3">
      <t>ニシ</t>
    </rPh>
    <phoneticPr fontId="2"/>
  </si>
  <si>
    <t>養父市　</t>
    <rPh sb="0" eb="2">
      <t>ヤブ</t>
    </rPh>
    <phoneticPr fontId="4"/>
  </si>
  <si>
    <t>丹波市　</t>
    <rPh sb="0" eb="2">
      <t>タンバ</t>
    </rPh>
    <rPh sb="2" eb="3">
      <t>シ</t>
    </rPh>
    <phoneticPr fontId="2"/>
  </si>
  <si>
    <t>南あわじ市</t>
    <rPh sb="0" eb="1">
      <t>ミナミ</t>
    </rPh>
    <rPh sb="4" eb="5">
      <t>シ</t>
    </rPh>
    <phoneticPr fontId="2"/>
  </si>
  <si>
    <t>淡路市　</t>
    <rPh sb="0" eb="2">
      <t>アワジ</t>
    </rPh>
    <rPh sb="2" eb="3">
      <t>シ</t>
    </rPh>
    <phoneticPr fontId="2"/>
  </si>
  <si>
    <t>朝来市　</t>
    <rPh sb="0" eb="2">
      <t>アサゴ</t>
    </rPh>
    <rPh sb="2" eb="3">
      <t>シ</t>
    </rPh>
    <phoneticPr fontId="2"/>
  </si>
  <si>
    <t>宍粟市　</t>
    <rPh sb="0" eb="3">
      <t>シソウシ</t>
    </rPh>
    <phoneticPr fontId="2"/>
  </si>
  <si>
    <t>香美町　</t>
    <rPh sb="0" eb="1">
      <t>カオ</t>
    </rPh>
    <rPh sb="1" eb="2">
      <t>ビ</t>
    </rPh>
    <rPh sb="2" eb="3">
      <t>チョウ</t>
    </rPh>
    <phoneticPr fontId="2"/>
  </si>
  <si>
    <t>けん引</t>
    <rPh sb="2" eb="3">
      <t>イン</t>
    </rPh>
    <phoneticPr fontId="2"/>
  </si>
  <si>
    <t>大自二</t>
    <rPh sb="0" eb="1">
      <t>ダイ</t>
    </rPh>
    <rPh sb="1" eb="2">
      <t>ジ</t>
    </rPh>
    <rPh sb="2" eb="3">
      <t>ニ</t>
    </rPh>
    <phoneticPr fontId="2"/>
  </si>
  <si>
    <t>普自二</t>
    <rPh sb="0" eb="1">
      <t>ススム</t>
    </rPh>
    <rPh sb="1" eb="2">
      <t>ジ</t>
    </rPh>
    <rPh sb="2" eb="3">
      <t>ニ</t>
    </rPh>
    <phoneticPr fontId="2"/>
  </si>
  <si>
    <t>たつの市</t>
    <rPh sb="3" eb="4">
      <t>シ</t>
    </rPh>
    <phoneticPr fontId="4"/>
  </si>
  <si>
    <t>多可町　</t>
    <rPh sb="0" eb="3">
      <t>タカチョウ</t>
    </rPh>
    <phoneticPr fontId="4"/>
  </si>
  <si>
    <t>神河町　</t>
    <rPh sb="0" eb="1">
      <t>カミ</t>
    </rPh>
    <rPh sb="1" eb="2">
      <t>カワ</t>
    </rPh>
    <rPh sb="2" eb="3">
      <t>チョウ</t>
    </rPh>
    <phoneticPr fontId="4"/>
  </si>
  <si>
    <t>新温泉町</t>
    <rPh sb="0" eb="1">
      <t>シン</t>
    </rPh>
    <rPh sb="1" eb="3">
      <t>オンセン</t>
    </rPh>
    <rPh sb="3" eb="4">
      <t>マチ</t>
    </rPh>
    <phoneticPr fontId="2"/>
  </si>
  <si>
    <t>計</t>
    <rPh sb="0" eb="1">
      <t>ケイ</t>
    </rPh>
    <phoneticPr fontId="2"/>
  </si>
  <si>
    <t>加東市　</t>
    <rPh sb="0" eb="2">
      <t>カトウ</t>
    </rPh>
    <rPh sb="2" eb="3">
      <t>シ</t>
    </rPh>
    <phoneticPr fontId="2"/>
  </si>
  <si>
    <t>姫路市</t>
    <rPh sb="0" eb="3">
      <t>ヒメジシ</t>
    </rPh>
    <phoneticPr fontId="2"/>
  </si>
  <si>
    <t>尼崎市</t>
    <rPh sb="0" eb="3">
      <t>アマガサキシ</t>
    </rPh>
    <phoneticPr fontId="2"/>
  </si>
  <si>
    <t>明石市</t>
    <rPh sb="0" eb="3">
      <t>アカシシ</t>
    </rPh>
    <phoneticPr fontId="2"/>
  </si>
  <si>
    <t>西宮市</t>
    <rPh sb="0" eb="3">
      <t>ニシノミヤシ</t>
    </rPh>
    <phoneticPr fontId="2"/>
  </si>
  <si>
    <t>洲本市</t>
    <rPh sb="0" eb="3">
      <t>スモトシ</t>
    </rPh>
    <phoneticPr fontId="2"/>
  </si>
  <si>
    <t>芦屋市</t>
    <rPh sb="0" eb="3">
      <t>アシヤシ</t>
    </rPh>
    <phoneticPr fontId="2"/>
  </si>
  <si>
    <t>伊丹市</t>
    <rPh sb="0" eb="3">
      <t>イタミシ</t>
    </rPh>
    <phoneticPr fontId="2"/>
  </si>
  <si>
    <t>相生市</t>
    <rPh sb="0" eb="3">
      <t>アイオイシ</t>
    </rPh>
    <phoneticPr fontId="2"/>
  </si>
  <si>
    <t>豊岡市</t>
    <rPh sb="0" eb="3">
      <t>トヨオカシ</t>
    </rPh>
    <phoneticPr fontId="2"/>
  </si>
  <si>
    <t>加古川市</t>
    <rPh sb="0" eb="4">
      <t>カコガワシ</t>
    </rPh>
    <phoneticPr fontId="2"/>
  </si>
  <si>
    <t>赤穂市</t>
    <rPh sb="0" eb="3">
      <t>アコウシ</t>
    </rPh>
    <phoneticPr fontId="2"/>
  </si>
  <si>
    <t>西脇市</t>
    <rPh sb="0" eb="3">
      <t>ニシワキシ</t>
    </rPh>
    <phoneticPr fontId="2"/>
  </si>
  <si>
    <t>宝塚市</t>
    <rPh sb="0" eb="3">
      <t>タカラヅカシ</t>
    </rPh>
    <phoneticPr fontId="2"/>
  </si>
  <si>
    <t>三木市</t>
    <rPh sb="0" eb="3">
      <t>ミキシ</t>
    </rPh>
    <phoneticPr fontId="2"/>
  </si>
  <si>
    <t>高砂市</t>
    <rPh sb="0" eb="3">
      <t>タカサゴシ</t>
    </rPh>
    <phoneticPr fontId="2"/>
  </si>
  <si>
    <t>川西市</t>
    <rPh sb="0" eb="3">
      <t>カワニシシ</t>
    </rPh>
    <phoneticPr fontId="2"/>
  </si>
  <si>
    <t>小野市</t>
    <rPh sb="0" eb="3">
      <t>オノシ</t>
    </rPh>
    <phoneticPr fontId="2"/>
  </si>
  <si>
    <t>三田市</t>
    <rPh sb="0" eb="3">
      <t>サンダシ</t>
    </rPh>
    <phoneticPr fontId="2"/>
  </si>
  <si>
    <t>加西市</t>
    <rPh sb="0" eb="3">
      <t>カサイシ</t>
    </rPh>
    <phoneticPr fontId="2"/>
  </si>
  <si>
    <t>養父市</t>
    <rPh sb="0" eb="2">
      <t>ヤブ</t>
    </rPh>
    <rPh sb="2" eb="3">
      <t>シ</t>
    </rPh>
    <phoneticPr fontId="2"/>
  </si>
  <si>
    <t>丹波市</t>
    <rPh sb="0" eb="2">
      <t>タンバ</t>
    </rPh>
    <rPh sb="2" eb="3">
      <t>シ</t>
    </rPh>
    <phoneticPr fontId="2"/>
  </si>
  <si>
    <t>朝来市</t>
    <rPh sb="0" eb="2">
      <t>アサゴ</t>
    </rPh>
    <rPh sb="2" eb="3">
      <t>シ</t>
    </rPh>
    <phoneticPr fontId="2"/>
  </si>
  <si>
    <t>淡路市</t>
    <rPh sb="0" eb="2">
      <t>アワジ</t>
    </rPh>
    <rPh sb="2" eb="3">
      <t>シ</t>
    </rPh>
    <phoneticPr fontId="2"/>
  </si>
  <si>
    <t>宍粟市</t>
    <rPh sb="0" eb="2">
      <t>シソウ</t>
    </rPh>
    <rPh sb="2" eb="3">
      <t>シ</t>
    </rPh>
    <phoneticPr fontId="2"/>
  </si>
  <si>
    <t>猪名川町</t>
    <rPh sb="0" eb="4">
      <t>イナガワチョウ</t>
    </rPh>
    <phoneticPr fontId="2"/>
  </si>
  <si>
    <t>稲美町</t>
    <rPh sb="0" eb="3">
      <t>イナミチョウ</t>
    </rPh>
    <phoneticPr fontId="2"/>
  </si>
  <si>
    <t>播磨町</t>
    <rPh sb="0" eb="3">
      <t>ハリマチョウ</t>
    </rPh>
    <phoneticPr fontId="2"/>
  </si>
  <si>
    <t>市川町</t>
    <rPh sb="0" eb="3">
      <t>イチカワチョウ</t>
    </rPh>
    <phoneticPr fontId="2"/>
  </si>
  <si>
    <t>福崎町</t>
    <rPh sb="0" eb="3">
      <t>フクサキチョウ</t>
    </rPh>
    <phoneticPr fontId="2"/>
  </si>
  <si>
    <t>太子町</t>
    <rPh sb="0" eb="3">
      <t>タイシチョウ</t>
    </rPh>
    <phoneticPr fontId="2"/>
  </si>
  <si>
    <t>上郡町</t>
    <rPh sb="0" eb="3">
      <t>カミゴオリチョウ</t>
    </rPh>
    <phoneticPr fontId="2"/>
  </si>
  <si>
    <t>佐用町</t>
    <rPh sb="0" eb="3">
      <t>サヨウチョウ</t>
    </rPh>
    <phoneticPr fontId="2"/>
  </si>
  <si>
    <t>香美町</t>
    <rPh sb="0" eb="2">
      <t>カミ</t>
    </rPh>
    <rPh sb="2" eb="3">
      <t>マチ</t>
    </rPh>
    <phoneticPr fontId="2"/>
  </si>
  <si>
    <t>加東市</t>
    <rPh sb="0" eb="3">
      <t>カトウシ</t>
    </rPh>
    <phoneticPr fontId="2"/>
  </si>
  <si>
    <t>たつの市</t>
    <rPh sb="3" eb="4">
      <t>シ</t>
    </rPh>
    <phoneticPr fontId="2"/>
  </si>
  <si>
    <t>多可町</t>
    <rPh sb="0" eb="3">
      <t>タカチョウ</t>
    </rPh>
    <phoneticPr fontId="2"/>
  </si>
  <si>
    <t>神河町</t>
    <rPh sb="0" eb="3">
      <t>カミカワチョウ</t>
    </rPh>
    <phoneticPr fontId="2"/>
  </si>
  <si>
    <t>新温泉町</t>
    <rPh sb="0" eb="4">
      <t>シンオンセンチョウ</t>
    </rPh>
    <phoneticPr fontId="2"/>
  </si>
  <si>
    <t>西宮名塩</t>
  </si>
  <si>
    <t>神戸市　</t>
    <rPh sb="0" eb="2">
      <t>コウベ</t>
    </rPh>
    <phoneticPr fontId="4"/>
  </si>
  <si>
    <t>兵庫</t>
    <rPh sb="0" eb="2">
      <t>ヒョウゴ</t>
    </rPh>
    <phoneticPr fontId="4"/>
  </si>
  <si>
    <t>家島港</t>
    <rPh sb="0" eb="2">
      <t>イエシマ</t>
    </rPh>
    <rPh sb="2" eb="3">
      <t>ミナト</t>
    </rPh>
    <phoneticPr fontId="2"/>
  </si>
  <si>
    <t>渡船場（箇所）</t>
  </si>
  <si>
    <t>渡船場（延長）</t>
  </si>
  <si>
    <t>橋りょう（橋数）</t>
  </si>
  <si>
    <t>橋りょう（延長）</t>
  </si>
  <si>
    <t>トンネル（箇所）</t>
  </si>
  <si>
    <t>トンネル（延長）</t>
  </si>
  <si>
    <t>（別掲）</t>
  </si>
  <si>
    <t>（うち）自動車交通不能</t>
  </si>
  <si>
    <t>（うち）立体交差</t>
  </si>
  <si>
    <t>主要地方道</t>
    <rPh sb="0" eb="2">
      <t>シュヨウ</t>
    </rPh>
    <rPh sb="2" eb="4">
      <t>チホウ</t>
    </rPh>
    <phoneticPr fontId="2"/>
  </si>
  <si>
    <t>一般県道</t>
    <rPh sb="0" eb="2">
      <t>イッパン</t>
    </rPh>
    <phoneticPr fontId="2"/>
  </si>
  <si>
    <t>（うち主要地方道市道）</t>
    <rPh sb="3" eb="5">
      <t>シュヨウ</t>
    </rPh>
    <rPh sb="5" eb="7">
      <t>チホウ</t>
    </rPh>
    <rPh sb="7" eb="8">
      <t>ドウ</t>
    </rPh>
    <rPh sb="8" eb="10">
      <t>シドウ</t>
    </rPh>
    <phoneticPr fontId="2"/>
  </si>
  <si>
    <t>（うち市道）</t>
    <rPh sb="3" eb="5">
      <t>シドウ</t>
    </rPh>
    <phoneticPr fontId="2"/>
  </si>
  <si>
    <t>県  計</t>
    <rPh sb="0" eb="1">
      <t>ケン</t>
    </rPh>
    <rPh sb="3" eb="4">
      <t>ケイ</t>
    </rPh>
    <phoneticPr fontId="2"/>
  </si>
  <si>
    <t>乗車人員（一日平均）</t>
  </si>
  <si>
    <t>-</t>
  </si>
  <si>
    <t>神戸市交通局（地下鉄）</t>
  </si>
  <si>
    <t>（単位：台）</t>
    <rPh sb="1" eb="3">
      <t>タンイ</t>
    </rPh>
    <rPh sb="4" eb="5">
      <t>ダイ</t>
    </rPh>
    <phoneticPr fontId="2"/>
  </si>
  <si>
    <t>乗合車</t>
    <rPh sb="0" eb="2">
      <t>ノリアイ</t>
    </rPh>
    <rPh sb="2" eb="3">
      <t>シャ</t>
    </rPh>
    <phoneticPr fontId="2"/>
  </si>
  <si>
    <t>区    分</t>
    <rPh sb="0" eb="1">
      <t>ク</t>
    </rPh>
    <rPh sb="5" eb="6">
      <t>ブン</t>
    </rPh>
    <phoneticPr fontId="2"/>
  </si>
  <si>
    <t>資料：日本貨物鉄道株式会社関西支社</t>
    <rPh sb="0" eb="2">
      <t>シリョウ</t>
    </rPh>
    <rPh sb="13" eb="15">
      <t>カンサイ</t>
    </rPh>
    <rPh sb="15" eb="17">
      <t>シシャ</t>
    </rPh>
    <phoneticPr fontId="2"/>
  </si>
  <si>
    <t>（単位：台）</t>
    <rPh sb="1" eb="3">
      <t>タンイ</t>
    </rPh>
    <rPh sb="4" eb="5">
      <t>ダイ</t>
    </rPh>
    <phoneticPr fontId="3"/>
  </si>
  <si>
    <t>資料：西日本高速道路株式会社</t>
    <rPh sb="0" eb="2">
      <t>シリョウ</t>
    </rPh>
    <phoneticPr fontId="3"/>
  </si>
  <si>
    <t>資料：西日本高速道路株式会社</t>
    <rPh sb="0" eb="2">
      <t>シリョウ</t>
    </rPh>
    <phoneticPr fontId="2"/>
  </si>
  <si>
    <t>区  分</t>
    <rPh sb="0" eb="1">
      <t>ク</t>
    </rPh>
    <rPh sb="3" eb="4">
      <t>ブン</t>
    </rPh>
    <phoneticPr fontId="2"/>
  </si>
  <si>
    <t>資料：神戸市みなと総局神戸港管理事務所</t>
    <rPh sb="0" eb="2">
      <t>シリョウ</t>
    </rPh>
    <rPh sb="7" eb="8">
      <t>ソウゴウ</t>
    </rPh>
    <rPh sb="8" eb="9">
      <t>キョク</t>
    </rPh>
    <rPh sb="9" eb="11">
      <t>コウベ</t>
    </rPh>
    <rPh sb="12" eb="14">
      <t>カンリ</t>
    </rPh>
    <rPh sb="14" eb="16">
      <t>ジム</t>
    </rPh>
    <rPh sb="16" eb="17">
      <t>トコロ</t>
    </rPh>
    <phoneticPr fontId="2"/>
  </si>
  <si>
    <t>資料：神戸市道路公社</t>
    <rPh sb="0" eb="2">
      <t>シリョウ</t>
    </rPh>
    <phoneticPr fontId="2"/>
  </si>
  <si>
    <t>（単位：隻、t）</t>
    <rPh sb="1" eb="3">
      <t>タンイ</t>
    </rPh>
    <rPh sb="4" eb="5">
      <t>セキ</t>
    </rPh>
    <phoneticPr fontId="2"/>
  </si>
  <si>
    <t>総      数</t>
    <rPh sb="0" eb="1">
      <t>フサ</t>
    </rPh>
    <rPh sb="7" eb="8">
      <t>スウ</t>
    </rPh>
    <phoneticPr fontId="2"/>
  </si>
  <si>
    <t>汽      船</t>
    <rPh sb="0" eb="1">
      <t>キ</t>
    </rPh>
    <rPh sb="7" eb="8">
      <t>セン</t>
    </rPh>
    <phoneticPr fontId="2"/>
  </si>
  <si>
    <t>帆      船</t>
    <rPh sb="0" eb="1">
      <t>ホ</t>
    </rPh>
    <rPh sb="7" eb="8">
      <t>セン</t>
    </rPh>
    <phoneticPr fontId="2"/>
  </si>
  <si>
    <t>（単位：隻、t、馬力）</t>
    <rPh sb="1" eb="3">
      <t>タンイ</t>
    </rPh>
    <rPh sb="4" eb="5">
      <t>セキ</t>
    </rPh>
    <rPh sb="8" eb="10">
      <t>バリキ</t>
    </rPh>
    <phoneticPr fontId="2"/>
  </si>
  <si>
    <t>（単位：人）</t>
    <rPh sb="1" eb="3">
      <t>タンイ</t>
    </rPh>
    <rPh sb="4" eb="5">
      <t>ヒト</t>
    </rPh>
    <phoneticPr fontId="2"/>
  </si>
  <si>
    <t>鋼  船</t>
    <rPh sb="0" eb="1">
      <t>ハガネ</t>
    </rPh>
    <rPh sb="3" eb="4">
      <t>フネ</t>
    </rPh>
    <phoneticPr fontId="2"/>
  </si>
  <si>
    <t>木  船</t>
    <rPh sb="0" eb="1">
      <t>キ</t>
    </rPh>
    <rPh sb="3" eb="4">
      <t>セン</t>
    </rPh>
    <phoneticPr fontId="2"/>
  </si>
  <si>
    <t>（単位：隻、総トン）</t>
    <rPh sb="1" eb="3">
      <t>タンイ</t>
    </rPh>
    <rPh sb="4" eb="5">
      <t>セキ</t>
    </rPh>
    <rPh sb="6" eb="7">
      <t>ソウ</t>
    </rPh>
    <phoneticPr fontId="2"/>
  </si>
  <si>
    <t>資料：県港湾課「兵庫県港湾統計年報」</t>
    <rPh sb="0" eb="2">
      <t>シリョウ</t>
    </rPh>
    <rPh sb="3" eb="4">
      <t>ケン</t>
    </rPh>
    <rPh sb="4" eb="6">
      <t>コウワン</t>
    </rPh>
    <rPh sb="6" eb="7">
      <t>カ</t>
    </rPh>
    <rPh sb="8" eb="11">
      <t>ヒョウゴケン</t>
    </rPh>
    <rPh sb="11" eb="13">
      <t>コウワン</t>
    </rPh>
    <rPh sb="13" eb="15">
      <t>トウケイ</t>
    </rPh>
    <rPh sb="15" eb="17">
      <t>ネンポウ</t>
    </rPh>
    <phoneticPr fontId="2"/>
  </si>
  <si>
    <t>重要港湾計</t>
    <rPh sb="0" eb="2">
      <t>ジュウヨウ</t>
    </rPh>
    <rPh sb="2" eb="4">
      <t>コウワン</t>
    </rPh>
    <rPh sb="4" eb="5">
      <t>ケイ</t>
    </rPh>
    <phoneticPr fontId="2"/>
  </si>
  <si>
    <t>地方港湾計</t>
    <rPh sb="0" eb="2">
      <t>チホウ</t>
    </rPh>
    <rPh sb="2" eb="4">
      <t>コウワン</t>
    </rPh>
    <rPh sb="4" eb="5">
      <t>ケイ</t>
    </rPh>
    <phoneticPr fontId="2"/>
  </si>
  <si>
    <t>小型特殊</t>
    <rPh sb="0" eb="2">
      <t>コガタ</t>
    </rPh>
    <rPh sb="2" eb="4">
      <t>トクシュ</t>
    </rPh>
    <phoneticPr fontId="2"/>
  </si>
  <si>
    <t>2月末</t>
    <rPh sb="1" eb="3">
      <t>ガツマツ</t>
    </rPh>
    <phoneticPr fontId="2"/>
  </si>
  <si>
    <t>3月末</t>
    <rPh sb="1" eb="3">
      <t>ガツマツ</t>
    </rPh>
    <phoneticPr fontId="2"/>
  </si>
  <si>
    <t>4月末</t>
    <rPh sb="1" eb="3">
      <t>ガツマツ</t>
    </rPh>
    <phoneticPr fontId="2"/>
  </si>
  <si>
    <t>6月末</t>
    <rPh sb="1" eb="3">
      <t>ガツマツ</t>
    </rPh>
    <phoneticPr fontId="2"/>
  </si>
  <si>
    <t>7月末</t>
    <rPh sb="1" eb="3">
      <t>ガツマツ</t>
    </rPh>
    <phoneticPr fontId="2"/>
  </si>
  <si>
    <t>8月末</t>
    <rPh sb="1" eb="3">
      <t>ガツマツ</t>
    </rPh>
    <phoneticPr fontId="2"/>
  </si>
  <si>
    <t>9月末</t>
    <rPh sb="1" eb="3">
      <t>ガツマツ</t>
    </rPh>
    <phoneticPr fontId="2"/>
  </si>
  <si>
    <t>10月末</t>
    <rPh sb="2" eb="4">
      <t>ガツマツ</t>
    </rPh>
    <phoneticPr fontId="2"/>
  </si>
  <si>
    <t>11月末</t>
    <rPh sb="2" eb="4">
      <t>ガツマツ</t>
    </rPh>
    <phoneticPr fontId="2"/>
  </si>
  <si>
    <t xml:space="preserve">        重用延長：上級の路線（道路の種類は、道路法により高速自動車国道・一般国道・都道府県道・市町村道に分類</t>
    <rPh sb="8" eb="10">
      <t>チョウヨウ</t>
    </rPh>
    <rPh sb="10" eb="12">
      <t>エンチョウ</t>
    </rPh>
    <rPh sb="19" eb="21">
      <t>ドウロ</t>
    </rPh>
    <rPh sb="22" eb="24">
      <t>シュルイ</t>
    </rPh>
    <rPh sb="26" eb="29">
      <t>ドウロホウ</t>
    </rPh>
    <rPh sb="32" eb="34">
      <t>コウソク</t>
    </rPh>
    <rPh sb="34" eb="37">
      <t>ジドウシャ</t>
    </rPh>
    <rPh sb="37" eb="39">
      <t>コクドウ</t>
    </rPh>
    <rPh sb="40" eb="42">
      <t>イッパン</t>
    </rPh>
    <rPh sb="42" eb="44">
      <t>コクドウ</t>
    </rPh>
    <rPh sb="45" eb="46">
      <t>ミヤコ</t>
    </rPh>
    <rPh sb="46" eb="47">
      <t>ミチ</t>
    </rPh>
    <phoneticPr fontId="2"/>
  </si>
  <si>
    <t xml:space="preserve">        一般貸切：「一般貸切旅客自動車運送事業」の略で、同時に移動する団体と事業者との貸切運送契約により旅客</t>
    <rPh sb="8" eb="10">
      <t>イッパン</t>
    </rPh>
    <rPh sb="10" eb="12">
      <t>カシキリ</t>
    </rPh>
    <rPh sb="29" eb="30">
      <t>リャク</t>
    </rPh>
    <rPh sb="42" eb="45">
      <t>ジギョウシャ</t>
    </rPh>
    <phoneticPr fontId="2"/>
  </si>
  <si>
    <t xml:space="preserve">        一般乗用：「一般乗用旅客自動車運送事業」の略で、一個の契約により乗車定員10人以下の自動車を貸し切って</t>
    <rPh sb="8" eb="10">
      <t>イッパン</t>
    </rPh>
    <rPh sb="10" eb="12">
      <t>ジョウヨウ</t>
    </rPh>
    <rPh sb="29" eb="30">
      <t>リャク</t>
    </rPh>
    <phoneticPr fontId="2"/>
  </si>
  <si>
    <t>普  通</t>
  </si>
  <si>
    <t>定  期</t>
  </si>
  <si>
    <t>総  額</t>
    <rPh sb="0" eb="1">
      <t>ソウ</t>
    </rPh>
    <rPh sb="3" eb="4">
      <t>ガク</t>
    </rPh>
    <phoneticPr fontId="2"/>
  </si>
  <si>
    <t>乗  用</t>
    <rPh sb="0" eb="1">
      <t>ジョウ</t>
    </rPh>
    <rPh sb="3" eb="4">
      <t>ヨウ</t>
    </rPh>
    <phoneticPr fontId="2"/>
  </si>
  <si>
    <t>登録自動車計</t>
    <rPh sb="0" eb="2">
      <t>トウロク</t>
    </rPh>
    <rPh sb="2" eb="5">
      <t>ジドウシャ</t>
    </rPh>
    <rPh sb="5" eb="6">
      <t>ケイ</t>
    </rPh>
    <phoneticPr fontId="2"/>
  </si>
  <si>
    <t>千人</t>
    <rPh sb="0" eb="2">
      <t>センニン</t>
    </rPh>
    <phoneticPr fontId="2"/>
  </si>
  <si>
    <t>千km</t>
    <rPh sb="0" eb="1">
      <t>セン</t>
    </rPh>
    <phoneticPr fontId="2"/>
  </si>
  <si>
    <t>台</t>
    <rPh sb="0" eb="1">
      <t>ダイ</t>
    </rPh>
    <phoneticPr fontId="2"/>
  </si>
  <si>
    <t>龍  野</t>
    <rPh sb="0" eb="1">
      <t>リュウ</t>
    </rPh>
    <rPh sb="3" eb="4">
      <t>ノ</t>
    </rPh>
    <phoneticPr fontId="2"/>
  </si>
  <si>
    <t>総  数</t>
    <rPh sb="0" eb="1">
      <t>ソウ</t>
    </rPh>
    <rPh sb="3" eb="4">
      <t>スウ</t>
    </rPh>
    <phoneticPr fontId="2"/>
  </si>
  <si>
    <t>合  計</t>
    <rPh sb="0" eb="1">
      <t>ゴウ</t>
    </rPh>
    <rPh sb="3" eb="4">
      <t>ケイ</t>
    </rPh>
    <phoneticPr fontId="2"/>
  </si>
  <si>
    <t>（注）  入庫高は年間及び月間、残高は年末及び月末現在である。</t>
    <rPh sb="11" eb="12">
      <t>オヨ</t>
    </rPh>
    <rPh sb="21" eb="22">
      <t>オヨ</t>
    </rPh>
    <phoneticPr fontId="2"/>
  </si>
  <si>
    <t>原 付</t>
    <rPh sb="0" eb="1">
      <t>ハラ</t>
    </rPh>
    <rPh sb="2" eb="3">
      <t>ツキ</t>
    </rPh>
    <phoneticPr fontId="2"/>
  </si>
  <si>
    <t>（単位：m、%）</t>
    <rPh sb="1" eb="3">
      <t>タンイ</t>
    </rPh>
    <phoneticPr fontId="2"/>
  </si>
  <si>
    <t>手小荷物</t>
    <rPh sb="2" eb="4">
      <t>ニモツ</t>
    </rPh>
    <phoneticPr fontId="2"/>
  </si>
  <si>
    <t>手小荷物収入</t>
    <rPh sb="2" eb="4">
      <t>ニモツ</t>
    </rPh>
    <rPh sb="4" eb="6">
      <t>シュウニュウ</t>
    </rPh>
    <phoneticPr fontId="2"/>
  </si>
  <si>
    <t>線路使用料収入</t>
    <rPh sb="5" eb="7">
      <t>シュウニュウ</t>
    </rPh>
    <phoneticPr fontId="2"/>
  </si>
  <si>
    <t>原動機付自転車(125cc以下)</t>
    <rPh sb="4" eb="7">
      <t>ジテンシャ</t>
    </rPh>
    <phoneticPr fontId="2"/>
  </si>
  <si>
    <t>（単位：t、件）</t>
    <rPh sb="1" eb="3">
      <t>タンイ</t>
    </rPh>
    <rPh sb="6" eb="7">
      <t>ケン</t>
    </rPh>
    <phoneticPr fontId="2"/>
  </si>
  <si>
    <t>隻 数</t>
  </si>
  <si>
    <t>常 用</t>
  </si>
  <si>
    <t>（注）　有料道路は含まれていない。</t>
    <rPh sb="1" eb="2">
      <t>チュウ</t>
    </rPh>
    <rPh sb="4" eb="6">
      <t>ユウリョウ</t>
    </rPh>
    <rPh sb="6" eb="8">
      <t>ドウロ</t>
    </rPh>
    <rPh sb="9" eb="10">
      <t>フク</t>
    </rPh>
    <phoneticPr fontId="2"/>
  </si>
  <si>
    <t>（注）  航路の内訳は、以下のとおり。</t>
    <rPh sb="1" eb="2">
      <t>チュウ</t>
    </rPh>
    <rPh sb="5" eb="7">
      <t>コウロ</t>
    </rPh>
    <rPh sb="8" eb="10">
      <t>ウチワケ</t>
    </rPh>
    <rPh sb="12" eb="14">
      <t>イカ</t>
    </rPh>
    <phoneticPr fontId="3"/>
  </si>
  <si>
    <t>二  輪
(125cc超250cc以下)</t>
    <rPh sb="11" eb="12">
      <t>チョウ</t>
    </rPh>
    <rPh sb="17" eb="19">
      <t>イカ</t>
    </rPh>
    <phoneticPr fontId="2"/>
  </si>
  <si>
    <t>尼崎西宮芦屋港</t>
    <rPh sb="2" eb="4">
      <t>ニシノミヤ</t>
    </rPh>
    <rPh sb="4" eb="6">
      <t>アシヤ</t>
    </rPh>
    <phoneticPr fontId="2"/>
  </si>
  <si>
    <t>淡路交流の翼港</t>
    <rPh sb="0" eb="2">
      <t>アワジ</t>
    </rPh>
    <rPh sb="2" eb="4">
      <t>コウリュウ</t>
    </rPh>
    <rPh sb="5" eb="6">
      <t>ツバサ</t>
    </rPh>
    <rPh sb="6" eb="7">
      <t>ミナト</t>
    </rPh>
    <phoneticPr fontId="2"/>
  </si>
  <si>
    <t>中 型</t>
    <rPh sb="0" eb="1">
      <t>ナカ</t>
    </rPh>
    <rPh sb="2" eb="3">
      <t>カタ</t>
    </rPh>
    <phoneticPr fontId="2"/>
  </si>
  <si>
    <t>水産物・水産加工品</t>
    <rPh sb="2" eb="3">
      <t>ブツ</t>
    </rPh>
    <phoneticPr fontId="2"/>
  </si>
  <si>
    <t>畜産物・畜産加工品</t>
    <rPh sb="2" eb="3">
      <t>ブツ</t>
    </rPh>
    <phoneticPr fontId="2"/>
  </si>
  <si>
    <t>農産物・農産加工品</t>
    <rPh sb="2" eb="3">
      <t>ブツ</t>
    </rPh>
    <phoneticPr fontId="2"/>
  </si>
  <si>
    <t>入庫トン数</t>
    <rPh sb="4" eb="5">
      <t>スウ</t>
    </rPh>
    <phoneticPr fontId="2"/>
  </si>
  <si>
    <t>残高トン数</t>
    <rPh sb="4" eb="5">
      <t>スウ</t>
    </rPh>
    <phoneticPr fontId="2"/>
  </si>
  <si>
    <t>（注）1  入庫高は年間及び月間、残高は年末及び月末現在である。</t>
    <rPh sb="12" eb="13">
      <t>オヨ</t>
    </rPh>
    <rPh sb="22" eb="23">
      <t>オヨ</t>
    </rPh>
    <phoneticPr fontId="2"/>
  </si>
  <si>
    <t>14.1  道路現況</t>
    <rPh sb="6" eb="8">
      <t>ドウロ</t>
    </rPh>
    <rPh sb="8" eb="9">
      <t>ゲン</t>
    </rPh>
    <rPh sb="9" eb="10">
      <t>イワン</t>
    </rPh>
    <phoneticPr fontId="2"/>
  </si>
  <si>
    <t>14.2  市町別道路現況</t>
    <rPh sb="6" eb="8">
      <t>シチョウ</t>
    </rPh>
    <rPh sb="8" eb="9">
      <t>ベツ</t>
    </rPh>
    <rPh sb="9" eb="11">
      <t>ドウロ</t>
    </rPh>
    <rPh sb="11" eb="13">
      <t>ゲンキョウ</t>
    </rPh>
    <phoneticPr fontId="2"/>
  </si>
  <si>
    <t>14.3  西日本旅客鉄道株式会社駅別旅客運輸状況</t>
    <rPh sb="6" eb="7">
      <t>ニシ</t>
    </rPh>
    <rPh sb="7" eb="9">
      <t>ニホン</t>
    </rPh>
    <rPh sb="9" eb="11">
      <t>リョキャク</t>
    </rPh>
    <rPh sb="11" eb="13">
      <t>テツドウ</t>
    </rPh>
    <rPh sb="13" eb="17">
      <t>カブシキガイシャ</t>
    </rPh>
    <rPh sb="17" eb="18">
      <t>エキ</t>
    </rPh>
    <rPh sb="18" eb="19">
      <t>ベツ</t>
    </rPh>
    <rPh sb="19" eb="21">
      <t>リョキャク</t>
    </rPh>
    <rPh sb="21" eb="23">
      <t>ウンユ</t>
    </rPh>
    <rPh sb="23" eb="25">
      <t>ジョウキョウ</t>
    </rPh>
    <phoneticPr fontId="2"/>
  </si>
  <si>
    <t>14.4  地方鉄軌道運輸状況</t>
    <rPh sb="6" eb="8">
      <t>チホウ</t>
    </rPh>
    <rPh sb="8" eb="9">
      <t>テツ</t>
    </rPh>
    <rPh sb="9" eb="11">
      <t>キドウ</t>
    </rPh>
    <rPh sb="11" eb="13">
      <t>ウンユ</t>
    </rPh>
    <rPh sb="13" eb="15">
      <t>ジョウキョウ</t>
    </rPh>
    <phoneticPr fontId="2"/>
  </si>
  <si>
    <t>14.5  市区町別自動車台数</t>
    <rPh sb="6" eb="9">
      <t>シチョウ</t>
    </rPh>
    <rPh sb="9" eb="10">
      <t>ベツ</t>
    </rPh>
    <rPh sb="10" eb="13">
      <t>ジドウシャ</t>
    </rPh>
    <rPh sb="13" eb="15">
      <t>ダイスウ</t>
    </rPh>
    <phoneticPr fontId="2"/>
  </si>
  <si>
    <t>14.6  旅客自動車運輸状況</t>
    <rPh sb="6" eb="8">
      <t>リョキャク</t>
    </rPh>
    <rPh sb="8" eb="11">
      <t>ジドウシャ</t>
    </rPh>
    <rPh sb="11" eb="13">
      <t>ウンユ</t>
    </rPh>
    <rPh sb="13" eb="15">
      <t>ジョウキョウ</t>
    </rPh>
    <phoneticPr fontId="2"/>
  </si>
  <si>
    <t>14.8  日本貨物鉄道株式会社駅別貨物取扱状況</t>
    <rPh sb="6" eb="8">
      <t>ニホン</t>
    </rPh>
    <rPh sb="8" eb="10">
      <t>カモツ</t>
    </rPh>
    <rPh sb="10" eb="12">
      <t>テツドウ</t>
    </rPh>
    <rPh sb="12" eb="16">
      <t>カブシキガイシャ</t>
    </rPh>
    <rPh sb="16" eb="17">
      <t>エキ</t>
    </rPh>
    <rPh sb="17" eb="18">
      <t>ベツ</t>
    </rPh>
    <rPh sb="18" eb="20">
      <t>カモツ</t>
    </rPh>
    <rPh sb="20" eb="22">
      <t>トリアツカイ</t>
    </rPh>
    <rPh sb="22" eb="24">
      <t>ジョウキョウ</t>
    </rPh>
    <phoneticPr fontId="2"/>
  </si>
  <si>
    <t>14.9  フェリーボート利用状況</t>
    <rPh sb="13" eb="15">
      <t>リヨウ</t>
    </rPh>
    <rPh sb="15" eb="17">
      <t>ジョウキョウ</t>
    </rPh>
    <phoneticPr fontId="2"/>
  </si>
  <si>
    <t>(14.6)  一般乗合：「一般乗合旅客自動車運送事業」の略で、路線を定めて定期に運行する自動車により乗合旅客を運送</t>
    <rPh sb="8" eb="10">
      <t>イッパン</t>
    </rPh>
    <rPh sb="10" eb="12">
      <t>ノリアイ</t>
    </rPh>
    <rPh sb="29" eb="30">
      <t>リャク</t>
    </rPh>
    <phoneticPr fontId="2"/>
  </si>
  <si>
    <t>(14.1)  総延長：道路法の規定に基づき指定又は認定された路線の全延長</t>
    <rPh sb="8" eb="11">
      <t>ソウエンチョウ</t>
    </rPh>
    <phoneticPr fontId="2"/>
  </si>
  <si>
    <t xml:space="preserve">        未供用延長：路線の認定の告示がなされているが、まだ供用開始の告示がなされていない区間の延長</t>
    <rPh sb="8" eb="9">
      <t>ミ</t>
    </rPh>
    <rPh sb="9" eb="11">
      <t>キョウヨウ</t>
    </rPh>
    <rPh sb="11" eb="13">
      <t>エンチョウ</t>
    </rPh>
    <rPh sb="51" eb="53">
      <t>エンチョウ</t>
    </rPh>
    <phoneticPr fontId="2"/>
  </si>
  <si>
    <t xml:space="preserve">        実延長：総延長から、重用延長、未供用延長及び渡船場（延長）を除いた延長</t>
    <rPh sb="8" eb="9">
      <t>ジツ</t>
    </rPh>
    <rPh sb="9" eb="11">
      <t>エンチョウ</t>
    </rPh>
    <rPh sb="32" eb="33">
      <t>バ</t>
    </rPh>
    <phoneticPr fontId="2"/>
  </si>
  <si>
    <t>(14.17) 特定重要港湾：重要港湾のうち国際海上交通網の拠点として特に重要な港湾</t>
    <rPh sb="8" eb="10">
      <t>トクテイ</t>
    </rPh>
    <rPh sb="10" eb="12">
      <t>ジュウヨウ</t>
    </rPh>
    <rPh sb="12" eb="14">
      <t>コウワン</t>
    </rPh>
    <rPh sb="15" eb="17">
      <t>ジュウヨウ</t>
    </rPh>
    <rPh sb="17" eb="19">
      <t>コウワン</t>
    </rPh>
    <rPh sb="22" eb="24">
      <t>コクサイ</t>
    </rPh>
    <rPh sb="24" eb="26">
      <t>カイジョウ</t>
    </rPh>
    <rPh sb="26" eb="29">
      <t>コウツウモウ</t>
    </rPh>
    <rPh sb="30" eb="32">
      <t>キョテン</t>
    </rPh>
    <rPh sb="35" eb="36">
      <t>トク</t>
    </rPh>
    <rPh sb="37" eb="39">
      <t>ジュウヨウ</t>
    </rPh>
    <rPh sb="40" eb="42">
      <t>コウワン</t>
    </rPh>
    <phoneticPr fontId="3"/>
  </si>
  <si>
    <t xml:space="preserve">        重要港湾：国際海上輸送網または国内海上輸送網の拠点となる港湾その他の国の利害に重大な関係を有する港湾</t>
    <rPh sb="8" eb="10">
      <t>ジュウヨウ</t>
    </rPh>
    <rPh sb="10" eb="12">
      <t>コウワン</t>
    </rPh>
    <rPh sb="13" eb="15">
      <t>コクサイ</t>
    </rPh>
    <rPh sb="15" eb="17">
      <t>カイジョウ</t>
    </rPh>
    <rPh sb="17" eb="19">
      <t>ユソウ</t>
    </rPh>
    <rPh sb="19" eb="20">
      <t>モウ</t>
    </rPh>
    <rPh sb="23" eb="25">
      <t>コクナイ</t>
    </rPh>
    <rPh sb="25" eb="27">
      <t>カイジョウ</t>
    </rPh>
    <rPh sb="27" eb="29">
      <t>ユソウ</t>
    </rPh>
    <rPh sb="29" eb="30">
      <t>モウ</t>
    </rPh>
    <rPh sb="31" eb="33">
      <t>キョテン</t>
    </rPh>
    <rPh sb="36" eb="38">
      <t>コウワン</t>
    </rPh>
    <rPh sb="40" eb="41">
      <t>タ</t>
    </rPh>
    <rPh sb="42" eb="43">
      <t>クニ</t>
    </rPh>
    <rPh sb="44" eb="46">
      <t>リガイ</t>
    </rPh>
    <rPh sb="47" eb="49">
      <t>ジュウダイ</t>
    </rPh>
    <rPh sb="50" eb="52">
      <t>カンケイ</t>
    </rPh>
    <rPh sb="53" eb="54">
      <t>ユウ</t>
    </rPh>
    <rPh sb="56" eb="58">
      <t>コウワン</t>
    </rPh>
    <phoneticPr fontId="3"/>
  </si>
  <si>
    <t xml:space="preserve">        地方港湾：重要港湾以外の港湾で、おおむね地方の利害にかかる港湾</t>
    <rPh sb="8" eb="10">
      <t>チホウ</t>
    </rPh>
    <rPh sb="10" eb="12">
      <t>コウワン</t>
    </rPh>
    <rPh sb="13" eb="15">
      <t>ジュウヨウ</t>
    </rPh>
    <rPh sb="15" eb="17">
      <t>コウワン</t>
    </rPh>
    <rPh sb="17" eb="19">
      <t>イガイ</t>
    </rPh>
    <rPh sb="20" eb="22">
      <t>コウワン</t>
    </rPh>
    <rPh sb="28" eb="30">
      <t>チホウ</t>
    </rPh>
    <rPh sb="31" eb="33">
      <t>リガイ</t>
    </rPh>
    <rPh sb="37" eb="39">
      <t>コウワン</t>
    </rPh>
    <phoneticPr fontId="3"/>
  </si>
  <si>
    <t>用語解説</t>
    <rPh sb="0" eb="2">
      <t>ヨウゴ</t>
    </rPh>
    <rPh sb="2" eb="4">
      <t>カイセツ</t>
    </rPh>
    <phoneticPr fontId="4"/>
  </si>
  <si>
    <t>14.5  市区町別自動車台数</t>
    <rPh sb="7" eb="8">
      <t>ク</t>
    </rPh>
    <phoneticPr fontId="2"/>
  </si>
  <si>
    <t>14.6  旅客自動車運輸状況</t>
    <rPh sb="10" eb="12">
      <t>ウンユ</t>
    </rPh>
    <phoneticPr fontId="2"/>
  </si>
  <si>
    <t>14.8  日本貨物鉄道株式会社駅別貨物取扱状況</t>
    <rPh sb="7" eb="9">
      <t>カモツ</t>
    </rPh>
    <rPh sb="11" eb="15">
      <t>カブシキガイシャ</t>
    </rPh>
    <rPh sb="17" eb="19">
      <t>カモツ</t>
    </rPh>
    <rPh sb="19" eb="21">
      <t>トリアツカイ</t>
    </rPh>
    <phoneticPr fontId="2"/>
  </si>
  <si>
    <t>14.9  フェリーボート利用状況</t>
  </si>
  <si>
    <t>14.10.3　第二神明道路（インターチェンジ別）</t>
  </si>
  <si>
    <t>14.10.4　舞鶴若狭自動車道（インターチェンジ別）</t>
    <rPh sb="10" eb="12">
      <t>ワカサ</t>
    </rPh>
    <phoneticPr fontId="2"/>
  </si>
  <si>
    <t>14.10.5　播磨自動車道（インターチェンジ別）</t>
    <rPh sb="8" eb="10">
      <t>ハリマ</t>
    </rPh>
    <phoneticPr fontId="2"/>
  </si>
  <si>
    <t>14.10.6　山陽自動車道（インターチェンジ別）</t>
  </si>
  <si>
    <t>14.10.9　阪神高速道路（北神戸線）</t>
  </si>
  <si>
    <t>14.12.1　ハーバーハイウェイ</t>
  </si>
  <si>
    <t>14.10.7  阪神高速道路(神戸西宮線)</t>
  </si>
  <si>
    <t>14.10.8  阪神高速道路(大阪西宮線)</t>
  </si>
  <si>
    <t>14.10.9  阪神高速道路(北神戸線)</t>
  </si>
  <si>
    <t>14.10.12 阪神高速道路(神戸山手線)</t>
  </si>
  <si>
    <t>14.11.2  遠阪トンネル</t>
  </si>
  <si>
    <t>14.11.3  西宮北道路</t>
  </si>
  <si>
    <t>14.12 有料道路利用状況</t>
    <rPh sb="6" eb="8">
      <t>ユウリョウ</t>
    </rPh>
    <rPh sb="8" eb="10">
      <t>ドウロ</t>
    </rPh>
    <rPh sb="10" eb="12">
      <t>リヨウ</t>
    </rPh>
    <rPh sb="12" eb="14">
      <t>ジョウキョウ</t>
    </rPh>
    <phoneticPr fontId="2"/>
  </si>
  <si>
    <t xml:space="preserve">        特定旅客：「特定旅客自動車運送事業」の略で、特定の者の需要に応じ一定の範囲の旅客を運送するもの</t>
    <rPh sb="8" eb="10">
      <t>トクテイ</t>
    </rPh>
    <rPh sb="10" eb="12">
      <t>リョカク</t>
    </rPh>
    <rPh sb="14" eb="16">
      <t>トクテイ</t>
    </rPh>
    <rPh sb="27" eb="28">
      <t>リャク</t>
    </rPh>
    <phoneticPr fontId="2"/>
  </si>
  <si>
    <t xml:space="preserve">  　      一部及び神戸市道の一部が主要地方道の指定を受けている</t>
    <rPh sb="11" eb="12">
      <t>オヨ</t>
    </rPh>
    <rPh sb="13" eb="16">
      <t>コウベシ</t>
    </rPh>
    <rPh sb="16" eb="17">
      <t>ミチ</t>
    </rPh>
    <rPh sb="18" eb="20">
      <t>イチブ</t>
    </rPh>
    <rPh sb="21" eb="23">
      <t>シュヨウ</t>
    </rPh>
    <rPh sb="23" eb="25">
      <t>チホウ</t>
    </rPh>
    <rPh sb="25" eb="26">
      <t>ドウ</t>
    </rPh>
    <rPh sb="27" eb="29">
      <t>シテイ</t>
    </rPh>
    <rPh sb="30" eb="31">
      <t>ウ</t>
    </rPh>
    <phoneticPr fontId="2"/>
  </si>
  <si>
    <t>(14.2)  主要地方道：道路法の規定に基づき国土交通大臣が指定する主要な都道府県道または市道。兵庫県内では県道の</t>
    <rPh sb="21" eb="22">
      <t>モト</t>
    </rPh>
    <rPh sb="55" eb="56">
      <t>ケン</t>
    </rPh>
    <phoneticPr fontId="2"/>
  </si>
  <si>
    <t xml:space="preserve">        渡船場（延長）：海上、河川、湖沼部分で渡船施設があり、道路法の規定に基づき供用されている区間の延長</t>
    <rPh sb="8" eb="10">
      <t>トセン</t>
    </rPh>
    <rPh sb="10" eb="11">
      <t>ジョウ</t>
    </rPh>
    <rPh sb="12" eb="14">
      <t>エンチョウ</t>
    </rPh>
    <phoneticPr fontId="2"/>
  </si>
  <si>
    <t xml:space="preserve">        フレート・トン：貨物運賃計算の基礎となる貨物の単位で、運賃トンともいう。容積建、重量建のうち大きいも</t>
    <rPh sb="16" eb="18">
      <t>カモツ</t>
    </rPh>
    <rPh sb="18" eb="20">
      <t>ウンチン</t>
    </rPh>
    <rPh sb="20" eb="22">
      <t>ケイサン</t>
    </rPh>
    <rPh sb="23" eb="25">
      <t>キソ</t>
    </rPh>
    <rPh sb="28" eb="30">
      <t>カモツ</t>
    </rPh>
    <rPh sb="31" eb="33">
      <t>タンイ</t>
    </rPh>
    <rPh sb="35" eb="37">
      <t>ウンチン</t>
    </rPh>
    <rPh sb="44" eb="46">
      <t>ヨウセキ</t>
    </rPh>
    <rPh sb="46" eb="47">
      <t>ダテ</t>
    </rPh>
    <rPh sb="48" eb="50">
      <t>ジュウリョウ</t>
    </rPh>
    <rPh sb="50" eb="51">
      <t>ダ</t>
    </rPh>
    <rPh sb="54" eb="55">
      <t>オオ</t>
    </rPh>
    <phoneticPr fontId="3"/>
  </si>
  <si>
    <t>（注）1  ※印の港湾は、市管理港湾である。</t>
    <rPh sb="9" eb="10">
      <t>ミナト</t>
    </rPh>
    <rPh sb="10" eb="11">
      <t>ワン</t>
    </rPh>
    <phoneticPr fontId="2"/>
  </si>
  <si>
    <t>（注）  ※印の港湾は、市管理港湾である。</t>
    <rPh sb="1" eb="2">
      <t>チュウ</t>
    </rPh>
    <rPh sb="6" eb="7">
      <t>シルシ</t>
    </rPh>
    <rPh sb="8" eb="9">
      <t>ミナト</t>
    </rPh>
    <rPh sb="9" eb="10">
      <t>ワン</t>
    </rPh>
    <rPh sb="12" eb="13">
      <t>シ</t>
    </rPh>
    <rPh sb="13" eb="15">
      <t>カンリ</t>
    </rPh>
    <rPh sb="15" eb="16">
      <t>コウ</t>
    </rPh>
    <rPh sb="16" eb="17">
      <t>ワン</t>
    </rPh>
    <phoneticPr fontId="2"/>
  </si>
  <si>
    <t>14.10 有料道路利用状況（高速道路会社関係）</t>
    <rPh sb="6" eb="8">
      <t>ユウリョウ</t>
    </rPh>
    <rPh sb="8" eb="10">
      <t>ドウロ</t>
    </rPh>
    <rPh sb="10" eb="12">
      <t>リヨウ</t>
    </rPh>
    <rPh sb="12" eb="14">
      <t>ジョウキョウ</t>
    </rPh>
    <rPh sb="15" eb="17">
      <t>コウソク</t>
    </rPh>
    <rPh sb="17" eb="19">
      <t>ドウロ</t>
    </rPh>
    <rPh sb="19" eb="21">
      <t>ガイシャ</t>
    </rPh>
    <rPh sb="21" eb="23">
      <t>カンケイ</t>
    </rPh>
    <phoneticPr fontId="2"/>
  </si>
  <si>
    <t>14.11 有料道路利用状況(兵庫県道路公社関係)</t>
    <rPh sb="6" eb="8">
      <t>ユウリョウ</t>
    </rPh>
    <rPh sb="8" eb="10">
      <t>ドウロ</t>
    </rPh>
    <rPh sb="10" eb="12">
      <t>リヨウ</t>
    </rPh>
    <rPh sb="12" eb="14">
      <t>ジョウキョウ</t>
    </rPh>
    <phoneticPr fontId="2"/>
  </si>
  <si>
    <t>（注）1  兵庫県域外での運輸分も含む。</t>
    <rPh sb="1" eb="2">
      <t>チュウ</t>
    </rPh>
    <rPh sb="6" eb="9">
      <t>ヒョウゴケン</t>
    </rPh>
    <rPh sb="9" eb="10">
      <t>イキ</t>
    </rPh>
    <rPh sb="10" eb="11">
      <t>ガイ</t>
    </rPh>
    <rPh sb="13" eb="15">
      <t>ウンユ</t>
    </rPh>
    <rPh sb="15" eb="16">
      <t>ブン</t>
    </rPh>
    <rPh sb="17" eb="18">
      <t>フク</t>
    </rPh>
    <phoneticPr fontId="2"/>
  </si>
  <si>
    <t>6月</t>
  </si>
  <si>
    <t>7月</t>
  </si>
  <si>
    <t>8月</t>
  </si>
  <si>
    <t>9月</t>
  </si>
  <si>
    <t>10月</t>
  </si>
  <si>
    <t>11月</t>
  </si>
  <si>
    <t>12月</t>
  </si>
  <si>
    <t>総  数</t>
    <rPh sb="0" eb="1">
      <t>フサ</t>
    </rPh>
    <rPh sb="3" eb="4">
      <t>カズ</t>
    </rPh>
    <phoneticPr fontId="2"/>
  </si>
  <si>
    <t>（注）1　県計には不明車を含んでいるため、市町又は地域（神戸市を含む）の合計と県計は必ずしも一致しない。</t>
    <rPh sb="5" eb="6">
      <t>ケン</t>
    </rPh>
    <rPh sb="6" eb="7">
      <t>ケイ</t>
    </rPh>
    <rPh sb="13" eb="14">
      <t>フク</t>
    </rPh>
    <rPh sb="23" eb="24">
      <t>マタ</t>
    </rPh>
    <rPh sb="25" eb="27">
      <t>チイキ</t>
    </rPh>
    <rPh sb="28" eb="31">
      <t>コウベシ</t>
    </rPh>
    <rPh sb="32" eb="33">
      <t>フク</t>
    </rPh>
    <rPh sb="36" eb="38">
      <t>ゴウケイ</t>
    </rPh>
    <phoneticPr fontId="2"/>
  </si>
  <si>
    <t>一      種</t>
    <rPh sb="0" eb="1">
      <t>イチ</t>
    </rPh>
    <rPh sb="7" eb="8">
      <t>タネ</t>
    </rPh>
    <phoneticPr fontId="2"/>
  </si>
  <si>
    <t>（単位：人）</t>
    <rPh sb="1" eb="3">
      <t>タンイ</t>
    </rPh>
    <rPh sb="4" eb="5">
      <t>ニン</t>
    </rPh>
    <phoneticPr fontId="2"/>
  </si>
  <si>
    <t>　　　2　車種区分の(　)内は、排気量を示す。</t>
    <rPh sb="5" eb="7">
      <t>シャシュ</t>
    </rPh>
    <rPh sb="7" eb="9">
      <t>クブン</t>
    </rPh>
    <rPh sb="20" eb="21">
      <t>シメ</t>
    </rPh>
    <phoneticPr fontId="2"/>
  </si>
  <si>
    <t>14.10.1　名神高速道路(インターチェンジ別）</t>
    <rPh sb="20" eb="21">
      <t>ベツ</t>
    </rPh>
    <phoneticPr fontId="3"/>
  </si>
  <si>
    <t>14.10.2　中国自動車道（インターチェンジ別）</t>
    <rPh sb="20" eb="21">
      <t>ベツ</t>
    </rPh>
    <phoneticPr fontId="3"/>
  </si>
  <si>
    <t>西宮山口本線</t>
    <rPh sb="0" eb="2">
      <t>ニシノミヤ</t>
    </rPh>
    <rPh sb="2" eb="4">
      <t>ヤマグチ</t>
    </rPh>
    <rPh sb="4" eb="6">
      <t>ホンセン</t>
    </rPh>
    <phoneticPr fontId="3"/>
  </si>
  <si>
    <t>佐用</t>
  </si>
  <si>
    <t>佐用本線</t>
  </si>
  <si>
    <t>車  扱</t>
  </si>
  <si>
    <t>トン数</t>
  </si>
  <si>
    <t>個  数</t>
  </si>
  <si>
    <t>一般乗合(路線バス）</t>
    <rPh sb="5" eb="7">
      <t>ロセン</t>
    </rPh>
    <phoneticPr fontId="2"/>
  </si>
  <si>
    <t>14.13 空港利用状況</t>
    <rPh sb="6" eb="8">
      <t>クウコウ</t>
    </rPh>
    <phoneticPr fontId="2"/>
  </si>
  <si>
    <t>14.18  港湾別品目別輸移出貨物量</t>
    <rPh sb="13" eb="14">
      <t>イドウ</t>
    </rPh>
    <phoneticPr fontId="2"/>
  </si>
  <si>
    <t>14.19  港湾別品目別輸移入貨物量</t>
    <rPh sb="13" eb="14">
      <t>イドウ</t>
    </rPh>
    <phoneticPr fontId="2"/>
  </si>
  <si>
    <t>14.20.1　普通倉庫</t>
    <rPh sb="7" eb="9">
      <t>フツウ</t>
    </rPh>
    <rPh sb="9" eb="11">
      <t>ソウコ</t>
    </rPh>
    <phoneticPr fontId="2"/>
  </si>
  <si>
    <t>14.20.2　冷蔵倉庫</t>
    <rPh sb="7" eb="9">
      <t>レイゾウ</t>
    </rPh>
    <rPh sb="9" eb="11">
      <t>ソウコ</t>
    </rPh>
    <phoneticPr fontId="2"/>
  </si>
  <si>
    <t>着陸回数</t>
    <rPh sb="0" eb="2">
      <t>チャクリク</t>
    </rPh>
    <rPh sb="2" eb="4">
      <t>カイスウ</t>
    </rPh>
    <phoneticPr fontId="2"/>
  </si>
  <si>
    <t>乗　客</t>
    <rPh sb="0" eb="1">
      <t>ジョウ</t>
    </rPh>
    <rPh sb="2" eb="3">
      <t>キャク</t>
    </rPh>
    <phoneticPr fontId="2"/>
  </si>
  <si>
    <t>降　客</t>
    <rPh sb="0" eb="1">
      <t>オ</t>
    </rPh>
    <rPh sb="2" eb="3">
      <t>キャク</t>
    </rPh>
    <phoneticPr fontId="2"/>
  </si>
  <si>
    <t>発送貨物</t>
    <rPh sb="0" eb="2">
      <t>ハッソウ</t>
    </rPh>
    <rPh sb="2" eb="4">
      <t>カモツ</t>
    </rPh>
    <phoneticPr fontId="2"/>
  </si>
  <si>
    <t>到着貨物</t>
    <rPh sb="0" eb="2">
      <t>トウチャク</t>
    </rPh>
    <rPh sb="2" eb="4">
      <t>カモツ</t>
    </rPh>
    <phoneticPr fontId="2"/>
  </si>
  <si>
    <t>発送郵便</t>
    <rPh sb="0" eb="2">
      <t>ハッソウ</t>
    </rPh>
    <rPh sb="2" eb="4">
      <t>ユウビン</t>
    </rPh>
    <phoneticPr fontId="2"/>
  </si>
  <si>
    <t>到着郵便</t>
    <rPh sb="0" eb="2">
      <t>トウチャク</t>
    </rPh>
    <rPh sb="2" eb="4">
      <t>ユウビン</t>
    </rPh>
    <phoneticPr fontId="2"/>
  </si>
  <si>
    <t>回</t>
    <rPh sb="0" eb="1">
      <t>カイ</t>
    </rPh>
    <phoneticPr fontId="2"/>
  </si>
  <si>
    <t>人</t>
    <rPh sb="0" eb="1">
      <t>ヒト</t>
    </rPh>
    <phoneticPr fontId="2"/>
  </si>
  <si>
    <t>14.13 空港利用状況</t>
    <rPh sb="6" eb="8">
      <t>クウコウ</t>
    </rPh>
    <rPh sb="8" eb="10">
      <t>リヨウ</t>
    </rPh>
    <rPh sb="10" eb="12">
      <t>ジョウキョウ</t>
    </rPh>
    <phoneticPr fontId="2"/>
  </si>
  <si>
    <t>14.13.1  大阪国際空港</t>
    <rPh sb="9" eb="11">
      <t>オオサカ</t>
    </rPh>
    <rPh sb="11" eb="13">
      <t>コクサイ</t>
    </rPh>
    <rPh sb="13" eb="15">
      <t>クウコウ</t>
    </rPh>
    <phoneticPr fontId="2"/>
  </si>
  <si>
    <t>14.13.2  神戸空港</t>
    <rPh sb="9" eb="11">
      <t>コウベ</t>
    </rPh>
    <rPh sb="11" eb="13">
      <t>クウコウ</t>
    </rPh>
    <phoneticPr fontId="2"/>
  </si>
  <si>
    <t>14.14 船舶在籍状況</t>
    <rPh sb="6" eb="8">
      <t>センパク</t>
    </rPh>
    <rPh sb="8" eb="10">
      <t>ザイセキ</t>
    </rPh>
    <rPh sb="10" eb="12">
      <t>ジョウキョウ</t>
    </rPh>
    <phoneticPr fontId="2"/>
  </si>
  <si>
    <t>14.15 はしけ・引船保有状況</t>
    <rPh sb="10" eb="11">
      <t>イン</t>
    </rPh>
    <rPh sb="11" eb="12">
      <t>セン</t>
    </rPh>
    <rPh sb="12" eb="14">
      <t>ホユウ</t>
    </rPh>
    <rPh sb="14" eb="16">
      <t>ジョウキョウ</t>
    </rPh>
    <phoneticPr fontId="2"/>
  </si>
  <si>
    <t>14.16 港湾労働者数</t>
    <rPh sb="6" eb="7">
      <t>コウ</t>
    </rPh>
    <rPh sb="7" eb="8">
      <t>ワン</t>
    </rPh>
    <rPh sb="8" eb="11">
      <t>ロウドウシャ</t>
    </rPh>
    <rPh sb="11" eb="12">
      <t>スウ</t>
    </rPh>
    <phoneticPr fontId="2"/>
  </si>
  <si>
    <t>14.17 港湾別船舶入港状況</t>
    <rPh sb="6" eb="8">
      <t>コウワン</t>
    </rPh>
    <rPh sb="8" eb="9">
      <t>ベツ</t>
    </rPh>
    <rPh sb="9" eb="11">
      <t>センパク</t>
    </rPh>
    <rPh sb="11" eb="13">
      <t>ニュウコウ</t>
    </rPh>
    <rPh sb="13" eb="15">
      <t>ジョウキョウ</t>
    </rPh>
    <phoneticPr fontId="2"/>
  </si>
  <si>
    <t>14.18 港湾別品目別輸移出貨物量</t>
    <rPh sb="6" eb="8">
      <t>コウワン</t>
    </rPh>
    <rPh sb="8" eb="9">
      <t>ベツ</t>
    </rPh>
    <rPh sb="9" eb="11">
      <t>ヒンモク</t>
    </rPh>
    <rPh sb="11" eb="12">
      <t>ベツ</t>
    </rPh>
    <rPh sb="12" eb="13">
      <t>ユ</t>
    </rPh>
    <rPh sb="13" eb="15">
      <t>イシュツ</t>
    </rPh>
    <rPh sb="15" eb="17">
      <t>カモツ</t>
    </rPh>
    <rPh sb="17" eb="18">
      <t>リョウ</t>
    </rPh>
    <phoneticPr fontId="2"/>
  </si>
  <si>
    <t>14.18.1  輸出</t>
    <rPh sb="9" eb="11">
      <t>ユシュツ</t>
    </rPh>
    <phoneticPr fontId="2"/>
  </si>
  <si>
    <t>14.18.2  移出</t>
    <rPh sb="9" eb="11">
      <t>イシュツ</t>
    </rPh>
    <phoneticPr fontId="2"/>
  </si>
  <si>
    <t>14.19 港湾別品目別輸移入貨物量</t>
    <rPh sb="6" eb="8">
      <t>コウワン</t>
    </rPh>
    <rPh sb="8" eb="9">
      <t>ベツ</t>
    </rPh>
    <rPh sb="9" eb="11">
      <t>ヒンモク</t>
    </rPh>
    <rPh sb="11" eb="12">
      <t>ベツ</t>
    </rPh>
    <rPh sb="12" eb="13">
      <t>ユ</t>
    </rPh>
    <rPh sb="13" eb="15">
      <t>イニュウ</t>
    </rPh>
    <rPh sb="15" eb="17">
      <t>カモツ</t>
    </rPh>
    <rPh sb="17" eb="18">
      <t>リョウ</t>
    </rPh>
    <phoneticPr fontId="2"/>
  </si>
  <si>
    <t>14.19.1  輸入</t>
    <rPh sb="9" eb="11">
      <t>ユニュウ</t>
    </rPh>
    <phoneticPr fontId="2"/>
  </si>
  <si>
    <t>14.19.2  移入</t>
    <rPh sb="9" eb="11">
      <t>イニュウ</t>
    </rPh>
    <phoneticPr fontId="2"/>
  </si>
  <si>
    <t>14.20 営業倉庫利用状況</t>
    <rPh sb="6" eb="8">
      <t>エイギョウ</t>
    </rPh>
    <rPh sb="8" eb="10">
      <t>ソウコ</t>
    </rPh>
    <rPh sb="10" eb="12">
      <t>リヨウ</t>
    </rPh>
    <rPh sb="12" eb="14">
      <t>ジョウキョウ</t>
    </rPh>
    <phoneticPr fontId="2"/>
  </si>
  <si>
    <t>14.20.1  普通倉庫</t>
    <rPh sb="9" eb="11">
      <t>フツウ</t>
    </rPh>
    <rPh sb="11" eb="13">
      <t>ソウコ</t>
    </rPh>
    <phoneticPr fontId="2"/>
  </si>
  <si>
    <t>14.20.2  冷蔵倉庫</t>
    <rPh sb="9" eb="11">
      <t>レイゾウ</t>
    </rPh>
    <rPh sb="11" eb="13">
      <t>ソウコ</t>
    </rPh>
    <phoneticPr fontId="2"/>
  </si>
  <si>
    <t>14.20.3  水面木材倉庫</t>
    <rPh sb="9" eb="11">
      <t>スイメン</t>
    </rPh>
    <rPh sb="11" eb="13">
      <t>モクザイ</t>
    </rPh>
    <rPh sb="13" eb="15">
      <t>ソウコ</t>
    </rPh>
    <phoneticPr fontId="2"/>
  </si>
  <si>
    <t>14.21 運転免許保有状況</t>
    <rPh sb="6" eb="8">
      <t>ウンテン</t>
    </rPh>
    <rPh sb="8" eb="10">
      <t>メンキョ</t>
    </rPh>
    <rPh sb="10" eb="12">
      <t>ホユウ</t>
    </rPh>
    <rPh sb="12" eb="14">
      <t>ジョウキョウ</t>
    </rPh>
    <phoneticPr fontId="2"/>
  </si>
  <si>
    <t>14.13.1　大阪国際空港</t>
    <rPh sb="8" eb="10">
      <t>オオサカ</t>
    </rPh>
    <rPh sb="10" eb="12">
      <t>コクサイ</t>
    </rPh>
    <rPh sb="12" eb="14">
      <t>クウコウ</t>
    </rPh>
    <phoneticPr fontId="2"/>
  </si>
  <si>
    <t>14.13.2　神戸空港</t>
    <rPh sb="8" eb="10">
      <t>コウベ</t>
    </rPh>
    <rPh sb="10" eb="12">
      <t>クウコウ</t>
    </rPh>
    <phoneticPr fontId="2"/>
  </si>
  <si>
    <t>14.13.3　コウノトリ但馬空港</t>
    <rPh sb="13" eb="15">
      <t>タジマ</t>
    </rPh>
    <rPh sb="15" eb="17">
      <t>クウコウ</t>
    </rPh>
    <phoneticPr fontId="2"/>
  </si>
  <si>
    <t>14.20.3　水面木材倉庫</t>
    <rPh sb="7" eb="9">
      <t>スイメン</t>
    </rPh>
    <rPh sb="9" eb="11">
      <t>モクザイ</t>
    </rPh>
    <rPh sb="11" eb="13">
      <t>ソウコ</t>
    </rPh>
    <phoneticPr fontId="2"/>
  </si>
  <si>
    <t>14.10.1  名神高速道路(インターチェンジ別)</t>
    <rPh sb="24" eb="25">
      <t>ベツ</t>
    </rPh>
    <phoneticPr fontId="3"/>
  </si>
  <si>
    <t>14.10.2  中国自動車道(インターチェンジ別)</t>
    <rPh sb="24" eb="25">
      <t>ベツ</t>
    </rPh>
    <phoneticPr fontId="3"/>
  </si>
  <si>
    <t>14.10.3  第二神明道路(インターチェンジ別)</t>
    <rPh sb="24" eb="25">
      <t>ベツ</t>
    </rPh>
    <phoneticPr fontId="3"/>
  </si>
  <si>
    <t>14.13.3  コウノトリ但馬空港</t>
    <rPh sb="14" eb="16">
      <t>タジマ</t>
    </rPh>
    <rPh sb="16" eb="18">
      <t>クウコウ</t>
    </rPh>
    <phoneticPr fontId="2"/>
  </si>
  <si>
    <t>営業用</t>
    <rPh sb="0" eb="3">
      <t>エイギョウヨウ</t>
    </rPh>
    <phoneticPr fontId="2"/>
  </si>
  <si>
    <t>登録自動車</t>
    <rPh sb="0" eb="2">
      <t>トウロク</t>
    </rPh>
    <rPh sb="2" eb="5">
      <t>ジドウシャ</t>
    </rPh>
    <phoneticPr fontId="2"/>
  </si>
  <si>
    <t>普通車</t>
    <rPh sb="0" eb="3">
      <t>フツウシャ</t>
    </rPh>
    <phoneticPr fontId="2"/>
  </si>
  <si>
    <t>小型車</t>
    <rPh sb="0" eb="3">
      <t>コガタシャ</t>
    </rPh>
    <phoneticPr fontId="2"/>
  </si>
  <si>
    <t>自家用</t>
    <rPh sb="0" eb="3">
      <t>ジカヨウ</t>
    </rPh>
    <phoneticPr fontId="2"/>
  </si>
  <si>
    <t>合計</t>
    <rPh sb="0" eb="2">
      <t>ゴウケイ</t>
    </rPh>
    <phoneticPr fontId="2"/>
  </si>
  <si>
    <t>14.7  トラック輸送業態別・車種別輸送トン数</t>
    <rPh sb="12" eb="15">
      <t>ギョウタイベツ</t>
    </rPh>
    <rPh sb="16" eb="18">
      <t>シャシュ</t>
    </rPh>
    <rPh sb="18" eb="19">
      <t>ベツ</t>
    </rPh>
    <rPh sb="19" eb="21">
      <t>ユソウ</t>
    </rPh>
    <phoneticPr fontId="2"/>
  </si>
  <si>
    <t>資料：近畿運輸局「近畿運輸局業務要覧」</t>
    <rPh sb="0" eb="2">
      <t>シリョウ</t>
    </rPh>
    <rPh sb="3" eb="5">
      <t>キンキ</t>
    </rPh>
    <rPh sb="5" eb="8">
      <t>ウンユキョク</t>
    </rPh>
    <phoneticPr fontId="2"/>
  </si>
  <si>
    <t>資料：国土交通省「自動車輸送統計調査」</t>
    <rPh sb="0" eb="2">
      <t>シリョウ</t>
    </rPh>
    <rPh sb="3" eb="5">
      <t>コクド</t>
    </rPh>
    <rPh sb="5" eb="8">
      <t>コウツウショウ</t>
    </rPh>
    <rPh sb="9" eb="12">
      <t>ジドウシャ</t>
    </rPh>
    <rPh sb="12" eb="14">
      <t>ユソウ</t>
    </rPh>
    <rPh sb="14" eb="16">
      <t>トウケイ</t>
    </rPh>
    <rPh sb="16" eb="18">
      <t>チョウサ</t>
    </rPh>
    <phoneticPr fontId="2"/>
  </si>
  <si>
    <t>（注）  平成22年10月より自家用貨物自動車のうち軽自動車及び自家用旅客自動車を調査対象から除外した。</t>
    <rPh sb="5" eb="7">
      <t>ヘイセイ</t>
    </rPh>
    <rPh sb="9" eb="10">
      <t>ネン</t>
    </rPh>
    <rPh sb="12" eb="13">
      <t>ガツ</t>
    </rPh>
    <rPh sb="15" eb="18">
      <t>ジカヨウ</t>
    </rPh>
    <rPh sb="18" eb="20">
      <t>カモツ</t>
    </rPh>
    <rPh sb="20" eb="23">
      <t>ジドウシャ</t>
    </rPh>
    <rPh sb="26" eb="30">
      <t>ケイジドウシャ</t>
    </rPh>
    <rPh sb="30" eb="31">
      <t>オヨ</t>
    </rPh>
    <rPh sb="32" eb="35">
      <t>ジカヨウ</t>
    </rPh>
    <rPh sb="35" eb="37">
      <t>リョキャク</t>
    </rPh>
    <rPh sb="37" eb="40">
      <t>ジドウシャ</t>
    </rPh>
    <rPh sb="41" eb="43">
      <t>チョウサ</t>
    </rPh>
    <rPh sb="43" eb="45">
      <t>タイショウ</t>
    </rPh>
    <rPh sb="47" eb="49">
      <t>ジョガイ</t>
    </rPh>
    <phoneticPr fontId="2"/>
  </si>
  <si>
    <t>（注）  平成22年10月より調査方法及び集計方法を変更したことに伴い、平成21年度以前の統計数値の公表値とは、</t>
    <rPh sb="36" eb="38">
      <t>ヘイセイ</t>
    </rPh>
    <rPh sb="40" eb="42">
      <t>ネンド</t>
    </rPh>
    <rPh sb="42" eb="44">
      <t>イゼン</t>
    </rPh>
    <rPh sb="45" eb="47">
      <t>トウケイ</t>
    </rPh>
    <rPh sb="47" eb="49">
      <t>スウチ</t>
    </rPh>
    <rPh sb="50" eb="52">
      <t>コウヒョウ</t>
    </rPh>
    <rPh sb="52" eb="53">
      <t>チ</t>
    </rPh>
    <phoneticPr fontId="2"/>
  </si>
  <si>
    <t>能勢電鉄(注1)(注2)</t>
    <rPh sb="9" eb="10">
      <t>チュウ</t>
    </rPh>
    <phoneticPr fontId="2"/>
  </si>
  <si>
    <t>資料：神戸市みなと総局空港事業室</t>
    <rPh sb="0" eb="2">
      <t>シリョウ</t>
    </rPh>
    <rPh sb="7" eb="8">
      <t>ソウゴウ</t>
    </rPh>
    <rPh sb="8" eb="9">
      <t>キョク</t>
    </rPh>
    <rPh sb="9" eb="11">
      <t>コウベ</t>
    </rPh>
    <rPh sb="11" eb="13">
      <t>クウコウ</t>
    </rPh>
    <rPh sb="13" eb="16">
      <t>ジギョウシツ</t>
    </rPh>
    <phoneticPr fontId="2"/>
  </si>
  <si>
    <t>日雇</t>
  </si>
  <si>
    <t>2月</t>
    <phoneticPr fontId="2"/>
  </si>
  <si>
    <t>3月</t>
    <phoneticPr fontId="2"/>
  </si>
  <si>
    <t>4月</t>
    <phoneticPr fontId="2"/>
  </si>
  <si>
    <t>5月</t>
    <phoneticPr fontId="2"/>
  </si>
  <si>
    <t>6月</t>
    <phoneticPr fontId="2"/>
  </si>
  <si>
    <t>7月</t>
    <phoneticPr fontId="2"/>
  </si>
  <si>
    <t>8月</t>
    <phoneticPr fontId="2"/>
  </si>
  <si>
    <t>9月</t>
    <phoneticPr fontId="2"/>
  </si>
  <si>
    <t>10月</t>
    <phoneticPr fontId="2"/>
  </si>
  <si>
    <t>11月</t>
    <phoneticPr fontId="2"/>
  </si>
  <si>
    <t>12月</t>
    <phoneticPr fontId="2"/>
  </si>
  <si>
    <t>特殊用途車</t>
    <rPh sb="0" eb="2">
      <t>トクシュ</t>
    </rPh>
    <rPh sb="2" eb="4">
      <t>ヨウト</t>
    </rPh>
    <rPh sb="4" eb="5">
      <t>シャ</t>
    </rPh>
    <phoneticPr fontId="2"/>
  </si>
  <si>
    <t>…</t>
  </si>
  <si>
    <t>14.10.13 阪神高速道路（新神戸トンネル）</t>
    <rPh sb="9" eb="11">
      <t>ハンシン</t>
    </rPh>
    <rPh sb="11" eb="13">
      <t>コウソク</t>
    </rPh>
    <rPh sb="13" eb="15">
      <t>ドウロ</t>
    </rPh>
    <rPh sb="16" eb="19">
      <t>シンカンベ</t>
    </rPh>
    <phoneticPr fontId="3"/>
  </si>
  <si>
    <t>14　運　輸</t>
    <phoneticPr fontId="4"/>
  </si>
  <si>
    <t xml:space="preserve">       (神戸市営・神戸市道路公社関係)</t>
    <phoneticPr fontId="3"/>
  </si>
  <si>
    <t>14.12.1  ハーバーハイウェイ</t>
    <phoneticPr fontId="3"/>
  </si>
  <si>
    <t>14.7  トラック輸送業態別・車種別輸送トン数</t>
    <phoneticPr fontId="2"/>
  </si>
  <si>
    <t xml:space="preserve">         (唐櫃インター～吉尾ランプ)</t>
    <phoneticPr fontId="3"/>
  </si>
  <si>
    <t xml:space="preserve">         (吉尾ランプ～神戸三田インター)</t>
    <phoneticPr fontId="3"/>
  </si>
  <si>
    <t xml:space="preserve">         (六甲山トンネル区間)</t>
    <phoneticPr fontId="3"/>
  </si>
  <si>
    <t>14.10.4  舞鶴若狭自動車道(インターチェンジ別)</t>
    <phoneticPr fontId="3"/>
  </si>
  <si>
    <t>14.10.5  播磨自動車道(インターチェンジ別)</t>
    <phoneticPr fontId="3"/>
  </si>
  <si>
    <t>14.10.6  山陽自動車道(インターチェンジ別)</t>
    <phoneticPr fontId="3"/>
  </si>
  <si>
    <t>14.10.14 神戸淡路鳴門自動車道</t>
    <rPh sb="9" eb="11">
      <t>コウベ</t>
    </rPh>
    <rPh sb="11" eb="13">
      <t>アワジ</t>
    </rPh>
    <rPh sb="13" eb="15">
      <t>ナルト</t>
    </rPh>
    <rPh sb="15" eb="18">
      <t>ジドウシャ</t>
    </rPh>
    <rPh sb="18" eb="19">
      <t>ドウ</t>
    </rPh>
    <phoneticPr fontId="3"/>
  </si>
  <si>
    <t xml:space="preserve">14.11.1  播但連絡道路  </t>
    <phoneticPr fontId="3"/>
  </si>
  <si>
    <t>　        される）に重複している区間の延長</t>
    <phoneticPr fontId="3"/>
  </si>
  <si>
    <t>　        するもの（路線バスなど）</t>
    <phoneticPr fontId="3"/>
  </si>
  <si>
    <t>　        を運送するもの（貸切バスなど）</t>
    <phoneticPr fontId="3"/>
  </si>
  <si>
    <t xml:space="preserve">        　旅客を運送するもの（タクシーなど）</t>
    <phoneticPr fontId="3"/>
  </si>
  <si>
    <t xml:space="preserve">          （送迎バスなど）</t>
    <phoneticPr fontId="3"/>
  </si>
  <si>
    <t xml:space="preserve">          方をもって計算するのが建前とされる</t>
    <phoneticPr fontId="3"/>
  </si>
  <si>
    <t>資料：国土交通省監修「鉄道統計年報」</t>
    <rPh sb="0" eb="2">
      <t>シリョウ</t>
    </rPh>
    <rPh sb="3" eb="5">
      <t>コクド</t>
    </rPh>
    <rPh sb="5" eb="8">
      <t>コウツウショウ</t>
    </rPh>
    <rPh sb="8" eb="10">
      <t>カンシュウ</t>
    </rPh>
    <rPh sb="11" eb="13">
      <t>テツドウ</t>
    </rPh>
    <rPh sb="13" eb="15">
      <t>トウケイ</t>
    </rPh>
    <rPh sb="15" eb="17">
      <t>ネンポウ</t>
    </rPh>
    <phoneticPr fontId="2"/>
  </si>
  <si>
    <t>区    分</t>
    <phoneticPr fontId="2"/>
  </si>
  <si>
    <t>小型二輪(250cc超)</t>
    <phoneticPr fontId="2"/>
  </si>
  <si>
    <t>三  輪</t>
    <phoneticPr fontId="2"/>
  </si>
  <si>
    <t>うち普通車</t>
    <phoneticPr fontId="2"/>
  </si>
  <si>
    <t>うち小型車</t>
    <phoneticPr fontId="2"/>
  </si>
  <si>
    <t>神戸市　</t>
    <phoneticPr fontId="2"/>
  </si>
  <si>
    <t>　東灘区</t>
    <phoneticPr fontId="2"/>
  </si>
  <si>
    <t>　灘区</t>
    <phoneticPr fontId="2"/>
  </si>
  <si>
    <t>　兵庫区</t>
    <phoneticPr fontId="2"/>
  </si>
  <si>
    <t>　長田区</t>
    <phoneticPr fontId="2"/>
  </si>
  <si>
    <t>　須磨区</t>
    <phoneticPr fontId="2"/>
  </si>
  <si>
    <t>　垂水区</t>
    <phoneticPr fontId="2"/>
  </si>
  <si>
    <t>　北区</t>
    <phoneticPr fontId="2"/>
  </si>
  <si>
    <t>　中央区</t>
    <phoneticPr fontId="2"/>
  </si>
  <si>
    <t>　西区</t>
    <phoneticPr fontId="2"/>
  </si>
  <si>
    <t>姫路市　</t>
    <phoneticPr fontId="4"/>
  </si>
  <si>
    <t>尼崎市　</t>
    <phoneticPr fontId="4"/>
  </si>
  <si>
    <t>明石市　</t>
    <phoneticPr fontId="4"/>
  </si>
  <si>
    <t>西宮市　</t>
    <phoneticPr fontId="4"/>
  </si>
  <si>
    <t>洲本市　</t>
    <phoneticPr fontId="4"/>
  </si>
  <si>
    <t>芦屋市　</t>
    <phoneticPr fontId="4"/>
  </si>
  <si>
    <t>伊丹市　</t>
    <phoneticPr fontId="4"/>
  </si>
  <si>
    <t>豊岡市　</t>
    <phoneticPr fontId="4"/>
  </si>
  <si>
    <t>加古川市</t>
    <phoneticPr fontId="4"/>
  </si>
  <si>
    <t>赤穂市　</t>
    <phoneticPr fontId="4"/>
  </si>
  <si>
    <t>西脇市　</t>
    <phoneticPr fontId="4"/>
  </si>
  <si>
    <t>宝塚市　</t>
    <phoneticPr fontId="4"/>
  </si>
  <si>
    <t>三木市　</t>
    <phoneticPr fontId="4"/>
  </si>
  <si>
    <t>高砂市　</t>
    <phoneticPr fontId="4"/>
  </si>
  <si>
    <t>川西市　</t>
    <phoneticPr fontId="4"/>
  </si>
  <si>
    <t>小野市　</t>
    <phoneticPr fontId="4"/>
  </si>
  <si>
    <t>三田市　</t>
    <phoneticPr fontId="4"/>
  </si>
  <si>
    <t>加西市　</t>
    <phoneticPr fontId="4"/>
  </si>
  <si>
    <t>猪名川町</t>
    <phoneticPr fontId="4"/>
  </si>
  <si>
    <t>稲美町　</t>
    <phoneticPr fontId="4"/>
  </si>
  <si>
    <t>播磨町　</t>
    <phoneticPr fontId="4"/>
  </si>
  <si>
    <t>市川町　</t>
    <phoneticPr fontId="4"/>
  </si>
  <si>
    <t>福崎町　</t>
    <phoneticPr fontId="4"/>
  </si>
  <si>
    <t>太子町　</t>
    <phoneticPr fontId="4"/>
  </si>
  <si>
    <t>上郡町　</t>
    <phoneticPr fontId="4"/>
  </si>
  <si>
    <t>佐用町　</t>
    <phoneticPr fontId="4"/>
  </si>
  <si>
    <t>　　　3　四輪貨物には、雪上走行車を含む。</t>
    <phoneticPr fontId="2"/>
  </si>
  <si>
    <t>区  分</t>
    <phoneticPr fontId="2"/>
  </si>
  <si>
    <t>一般貸切</t>
    <phoneticPr fontId="2"/>
  </si>
  <si>
    <t>一般乗用(タクシー)</t>
    <phoneticPr fontId="2"/>
  </si>
  <si>
    <t>走 行</t>
    <phoneticPr fontId="2"/>
  </si>
  <si>
    <t>輸送人員</t>
    <phoneticPr fontId="2"/>
  </si>
  <si>
    <t>総    数</t>
    <phoneticPr fontId="2"/>
  </si>
  <si>
    <t>区  分</t>
    <phoneticPr fontId="3"/>
  </si>
  <si>
    <t>総  数</t>
    <phoneticPr fontId="3"/>
  </si>
  <si>
    <t xml:space="preserve">    　　  ジャンボフェリー（神戸～坂手～高松）、小豆島フェリー（姫路～福田）、</t>
    <rPh sb="20" eb="22">
      <t>サカテ</t>
    </rPh>
    <phoneticPr fontId="3"/>
  </si>
  <si>
    <t>14.10  有料道路利用状況（高速道路会社関係）</t>
    <phoneticPr fontId="3"/>
  </si>
  <si>
    <t>西  宮</t>
    <phoneticPr fontId="3"/>
  </si>
  <si>
    <t>尼  崎</t>
    <phoneticPr fontId="3"/>
  </si>
  <si>
    <t>総  数</t>
    <phoneticPr fontId="2"/>
  </si>
  <si>
    <t>区  分</t>
    <phoneticPr fontId="2"/>
  </si>
  <si>
    <t>14.12 有料道路利用状況（神戸市営・神戸市道路公社関係）</t>
    <phoneticPr fontId="2"/>
  </si>
  <si>
    <t>大  型</t>
    <phoneticPr fontId="2"/>
  </si>
  <si>
    <t>夜間収受機対応</t>
    <phoneticPr fontId="2"/>
  </si>
  <si>
    <t>（注）  摩耶大橋を含む。</t>
    <phoneticPr fontId="2"/>
  </si>
  <si>
    <t>kg</t>
    <phoneticPr fontId="2"/>
  </si>
  <si>
    <t>区  分</t>
    <phoneticPr fontId="2"/>
  </si>
  <si>
    <t>隻  数</t>
    <phoneticPr fontId="2"/>
  </si>
  <si>
    <t>姫路港</t>
    <phoneticPr fontId="2"/>
  </si>
  <si>
    <t>東播磨港</t>
    <phoneticPr fontId="2"/>
  </si>
  <si>
    <t>国際戦略・拠点港湾計</t>
    <rPh sb="0" eb="2">
      <t>コクサイ</t>
    </rPh>
    <rPh sb="2" eb="4">
      <t>センリャク</t>
    </rPh>
    <rPh sb="5" eb="7">
      <t>キョテン</t>
    </rPh>
    <rPh sb="7" eb="9">
      <t>コウワン</t>
    </rPh>
    <rPh sb="9" eb="10">
      <t>ケイ</t>
    </rPh>
    <phoneticPr fontId="2"/>
  </si>
  <si>
    <t>神戸港 ※</t>
    <phoneticPr fontId="2"/>
  </si>
  <si>
    <t>東部工業港区</t>
    <phoneticPr fontId="2"/>
  </si>
  <si>
    <t>飾磨港区</t>
    <phoneticPr fontId="2"/>
  </si>
  <si>
    <t>広畑港区</t>
    <phoneticPr fontId="2"/>
  </si>
  <si>
    <t>網干港区</t>
    <phoneticPr fontId="2"/>
  </si>
  <si>
    <t>西部工業港区</t>
    <phoneticPr fontId="2"/>
  </si>
  <si>
    <t>尼崎港区</t>
    <phoneticPr fontId="2"/>
  </si>
  <si>
    <t>西宮港区</t>
    <phoneticPr fontId="2"/>
  </si>
  <si>
    <t>芦屋港区</t>
    <phoneticPr fontId="2"/>
  </si>
  <si>
    <t>東播磨港</t>
    <phoneticPr fontId="2"/>
  </si>
  <si>
    <t>二見港区</t>
    <phoneticPr fontId="2"/>
  </si>
  <si>
    <t>別府港区</t>
    <phoneticPr fontId="2"/>
  </si>
  <si>
    <t>別府西港区</t>
    <phoneticPr fontId="2"/>
  </si>
  <si>
    <t>高砂港区</t>
    <phoneticPr fontId="2"/>
  </si>
  <si>
    <t>伊保港区</t>
    <phoneticPr fontId="2"/>
  </si>
  <si>
    <t>曽根港区</t>
    <phoneticPr fontId="2"/>
  </si>
  <si>
    <t>明石港</t>
    <phoneticPr fontId="2"/>
  </si>
  <si>
    <t>江井ヶ島港</t>
    <phoneticPr fontId="2"/>
  </si>
  <si>
    <t>相生港</t>
    <phoneticPr fontId="2"/>
  </si>
  <si>
    <t>坂越港</t>
    <phoneticPr fontId="2"/>
  </si>
  <si>
    <t>赤穂港</t>
    <phoneticPr fontId="2"/>
  </si>
  <si>
    <t>古池港</t>
    <phoneticPr fontId="2"/>
  </si>
  <si>
    <t>岩屋港</t>
    <phoneticPr fontId="2"/>
  </si>
  <si>
    <t>浦港</t>
    <phoneticPr fontId="2"/>
  </si>
  <si>
    <t>津名港</t>
    <phoneticPr fontId="2"/>
  </si>
  <si>
    <t>洲本港</t>
    <phoneticPr fontId="2"/>
  </si>
  <si>
    <t>由良港</t>
    <phoneticPr fontId="2"/>
  </si>
  <si>
    <t>阿万港</t>
    <phoneticPr fontId="2"/>
  </si>
  <si>
    <t>福良港</t>
    <phoneticPr fontId="2"/>
  </si>
  <si>
    <t>津井港</t>
    <phoneticPr fontId="2"/>
  </si>
  <si>
    <t>湊港</t>
    <phoneticPr fontId="2"/>
  </si>
  <si>
    <t>都志港</t>
    <phoneticPr fontId="2"/>
  </si>
  <si>
    <t>山田港</t>
    <phoneticPr fontId="2"/>
  </si>
  <si>
    <t>江井港</t>
    <phoneticPr fontId="2"/>
  </si>
  <si>
    <t>郡家港</t>
    <phoneticPr fontId="2"/>
  </si>
  <si>
    <t>室津港</t>
    <phoneticPr fontId="2"/>
  </si>
  <si>
    <t>古茂江港 ※</t>
    <phoneticPr fontId="2"/>
  </si>
  <si>
    <t>津居山港</t>
    <phoneticPr fontId="2"/>
  </si>
  <si>
    <t>竹野港</t>
    <phoneticPr fontId="2"/>
  </si>
  <si>
    <t>柴山港</t>
    <phoneticPr fontId="2"/>
  </si>
  <si>
    <t>（単位：フレート・トン）</t>
    <phoneticPr fontId="2"/>
  </si>
  <si>
    <t>金属機械
工業品</t>
    <phoneticPr fontId="2"/>
  </si>
  <si>
    <t>分類不能のもの</t>
    <phoneticPr fontId="2"/>
  </si>
  <si>
    <t>フェリー</t>
    <phoneticPr fontId="2"/>
  </si>
  <si>
    <t>西宮港区</t>
    <phoneticPr fontId="2"/>
  </si>
  <si>
    <t>芦屋港区</t>
    <phoneticPr fontId="2"/>
  </si>
  <si>
    <t>二見港区</t>
    <phoneticPr fontId="2"/>
  </si>
  <si>
    <t>別府港区</t>
    <phoneticPr fontId="2"/>
  </si>
  <si>
    <t>別府西港区</t>
    <phoneticPr fontId="2"/>
  </si>
  <si>
    <t>高砂港区</t>
    <phoneticPr fontId="2"/>
  </si>
  <si>
    <t>伊保港区</t>
    <phoneticPr fontId="2"/>
  </si>
  <si>
    <t>曽根港区</t>
    <phoneticPr fontId="2"/>
  </si>
  <si>
    <t>明石港</t>
    <phoneticPr fontId="2"/>
  </si>
  <si>
    <t>江井ヶ島港</t>
    <phoneticPr fontId="2"/>
  </si>
  <si>
    <t>相生港</t>
    <phoneticPr fontId="2"/>
  </si>
  <si>
    <t>坂越港</t>
    <phoneticPr fontId="2"/>
  </si>
  <si>
    <t>赤穂港</t>
    <phoneticPr fontId="2"/>
  </si>
  <si>
    <t>古池港</t>
    <phoneticPr fontId="2"/>
  </si>
  <si>
    <t>家島港</t>
    <phoneticPr fontId="2"/>
  </si>
  <si>
    <t>岩屋港</t>
    <phoneticPr fontId="2"/>
  </si>
  <si>
    <t>浦港</t>
    <phoneticPr fontId="2"/>
  </si>
  <si>
    <t>津名港</t>
    <phoneticPr fontId="2"/>
  </si>
  <si>
    <t>洲本港</t>
    <phoneticPr fontId="2"/>
  </si>
  <si>
    <t>由良港</t>
    <phoneticPr fontId="2"/>
  </si>
  <si>
    <t>阿万港</t>
    <phoneticPr fontId="2"/>
  </si>
  <si>
    <t>福良港</t>
    <phoneticPr fontId="2"/>
  </si>
  <si>
    <t>津井港</t>
    <phoneticPr fontId="2"/>
  </si>
  <si>
    <t>湊港</t>
    <phoneticPr fontId="2"/>
  </si>
  <si>
    <t>都志港</t>
    <phoneticPr fontId="2"/>
  </si>
  <si>
    <t>山田港</t>
    <phoneticPr fontId="2"/>
  </si>
  <si>
    <t>江井港</t>
    <phoneticPr fontId="2"/>
  </si>
  <si>
    <t>郡家港</t>
    <phoneticPr fontId="2"/>
  </si>
  <si>
    <t>室津港</t>
    <phoneticPr fontId="2"/>
  </si>
  <si>
    <t>古茂江港 ※</t>
    <phoneticPr fontId="2"/>
  </si>
  <si>
    <t>津居山港</t>
    <phoneticPr fontId="2"/>
  </si>
  <si>
    <t>竹野港</t>
    <phoneticPr fontId="2"/>
  </si>
  <si>
    <t>柴山港</t>
    <phoneticPr fontId="2"/>
  </si>
  <si>
    <t>14.18.2  移出</t>
    <phoneticPr fontId="2"/>
  </si>
  <si>
    <t>14.19.1  輸入</t>
    <phoneticPr fontId="2"/>
  </si>
  <si>
    <t>（単位：フレート・トン）</t>
    <phoneticPr fontId="2"/>
  </si>
  <si>
    <t>区    分</t>
    <phoneticPr fontId="2"/>
  </si>
  <si>
    <t>金属機械
工業品</t>
    <phoneticPr fontId="2"/>
  </si>
  <si>
    <t>分類不能のもの</t>
    <phoneticPr fontId="2"/>
  </si>
  <si>
    <t>フェリー</t>
    <phoneticPr fontId="2"/>
  </si>
  <si>
    <t>神戸港 ※</t>
    <phoneticPr fontId="2"/>
  </si>
  <si>
    <t>姫路港</t>
    <phoneticPr fontId="2"/>
  </si>
  <si>
    <t>東部工業港区</t>
    <phoneticPr fontId="2"/>
  </si>
  <si>
    <t>飾磨港区</t>
    <phoneticPr fontId="2"/>
  </si>
  <si>
    <t>広畑港区</t>
    <phoneticPr fontId="2"/>
  </si>
  <si>
    <t>網干港区</t>
    <phoneticPr fontId="2"/>
  </si>
  <si>
    <t>西部工業港区</t>
    <phoneticPr fontId="2"/>
  </si>
  <si>
    <t>尼崎港区</t>
    <phoneticPr fontId="2"/>
  </si>
  <si>
    <t>西宮港区</t>
    <phoneticPr fontId="2"/>
  </si>
  <si>
    <t>芦屋港区</t>
    <phoneticPr fontId="2"/>
  </si>
  <si>
    <t>東播磨港</t>
    <phoneticPr fontId="2"/>
  </si>
  <si>
    <t>二見港区</t>
    <phoneticPr fontId="2"/>
  </si>
  <si>
    <t>別府港区</t>
    <phoneticPr fontId="2"/>
  </si>
  <si>
    <t>別府西港区</t>
    <phoneticPr fontId="2"/>
  </si>
  <si>
    <t>高砂港区</t>
    <phoneticPr fontId="2"/>
  </si>
  <si>
    <t>伊保港区</t>
    <phoneticPr fontId="2"/>
  </si>
  <si>
    <t>曽根港区</t>
    <phoneticPr fontId="2"/>
  </si>
  <si>
    <t>明石港</t>
    <phoneticPr fontId="2"/>
  </si>
  <si>
    <t>江井ヶ島港</t>
    <phoneticPr fontId="2"/>
  </si>
  <si>
    <t>相生港</t>
    <phoneticPr fontId="2"/>
  </si>
  <si>
    <t>坂越港</t>
    <phoneticPr fontId="2"/>
  </si>
  <si>
    <t>赤穂港</t>
    <phoneticPr fontId="2"/>
  </si>
  <si>
    <t>古池港</t>
    <phoneticPr fontId="2"/>
  </si>
  <si>
    <t>家島港</t>
    <phoneticPr fontId="2"/>
  </si>
  <si>
    <t>岩屋港</t>
    <phoneticPr fontId="2"/>
  </si>
  <si>
    <t>浦港</t>
    <phoneticPr fontId="2"/>
  </si>
  <si>
    <t>津名港</t>
    <phoneticPr fontId="2"/>
  </si>
  <si>
    <t>洲本港</t>
    <phoneticPr fontId="2"/>
  </si>
  <si>
    <t>由良港</t>
    <phoneticPr fontId="2"/>
  </si>
  <si>
    <t>阿万港</t>
    <phoneticPr fontId="2"/>
  </si>
  <si>
    <t>福良港</t>
    <phoneticPr fontId="2"/>
  </si>
  <si>
    <t>津井港</t>
    <phoneticPr fontId="2"/>
  </si>
  <si>
    <t>湊港</t>
    <phoneticPr fontId="2"/>
  </si>
  <si>
    <t>都志港</t>
    <phoneticPr fontId="2"/>
  </si>
  <si>
    <t>山田港</t>
    <phoneticPr fontId="2"/>
  </si>
  <si>
    <t>江井港</t>
    <phoneticPr fontId="2"/>
  </si>
  <si>
    <t>郡家港</t>
    <phoneticPr fontId="2"/>
  </si>
  <si>
    <t>室津港</t>
    <phoneticPr fontId="2"/>
  </si>
  <si>
    <t>古茂江港 ※</t>
    <phoneticPr fontId="2"/>
  </si>
  <si>
    <t>津居山港</t>
    <phoneticPr fontId="2"/>
  </si>
  <si>
    <t>竹野港</t>
    <phoneticPr fontId="2"/>
  </si>
  <si>
    <t>柴山港</t>
    <phoneticPr fontId="2"/>
  </si>
  <si>
    <t>14.19.2  移入</t>
    <phoneticPr fontId="2"/>
  </si>
  <si>
    <t>区    分</t>
    <phoneticPr fontId="2"/>
  </si>
  <si>
    <t>金属機械
工業品</t>
    <phoneticPr fontId="2"/>
  </si>
  <si>
    <t>分類不能のもの</t>
    <phoneticPr fontId="2"/>
  </si>
  <si>
    <t>フェリー</t>
    <phoneticPr fontId="2"/>
  </si>
  <si>
    <t>神戸港 ※</t>
    <phoneticPr fontId="2"/>
  </si>
  <si>
    <t>姫路港</t>
    <phoneticPr fontId="2"/>
  </si>
  <si>
    <t>東部工業港区</t>
    <phoneticPr fontId="2"/>
  </si>
  <si>
    <t>飾磨港区</t>
    <phoneticPr fontId="2"/>
  </si>
  <si>
    <t>広畑港区</t>
    <phoneticPr fontId="2"/>
  </si>
  <si>
    <t>網干港区</t>
    <phoneticPr fontId="2"/>
  </si>
  <si>
    <t>西部工業港区</t>
    <phoneticPr fontId="2"/>
  </si>
  <si>
    <t>尼崎港区</t>
    <phoneticPr fontId="2"/>
  </si>
  <si>
    <t>西宮港区</t>
    <phoneticPr fontId="2"/>
  </si>
  <si>
    <t>芦屋港区</t>
    <phoneticPr fontId="2"/>
  </si>
  <si>
    <t>東播磨港</t>
    <phoneticPr fontId="2"/>
  </si>
  <si>
    <t>二見港区</t>
    <phoneticPr fontId="2"/>
  </si>
  <si>
    <t>別府港区</t>
    <phoneticPr fontId="2"/>
  </si>
  <si>
    <t>別府西港区</t>
    <phoneticPr fontId="2"/>
  </si>
  <si>
    <t>高砂港区</t>
    <phoneticPr fontId="2"/>
  </si>
  <si>
    <t>伊保港区</t>
    <phoneticPr fontId="2"/>
  </si>
  <si>
    <t>曽根港区</t>
    <phoneticPr fontId="2"/>
  </si>
  <si>
    <t>明石港</t>
    <phoneticPr fontId="2"/>
  </si>
  <si>
    <t>江井ヶ島港</t>
    <phoneticPr fontId="2"/>
  </si>
  <si>
    <t>相生港</t>
    <phoneticPr fontId="2"/>
  </si>
  <si>
    <t>坂越港</t>
    <phoneticPr fontId="2"/>
  </si>
  <si>
    <t>赤穂港</t>
    <phoneticPr fontId="2"/>
  </si>
  <si>
    <t>古池港</t>
    <phoneticPr fontId="2"/>
  </si>
  <si>
    <t>家島港</t>
    <phoneticPr fontId="2"/>
  </si>
  <si>
    <t>岩屋港</t>
    <phoneticPr fontId="2"/>
  </si>
  <si>
    <t>浦港</t>
    <phoneticPr fontId="2"/>
  </si>
  <si>
    <t>津名港</t>
    <phoneticPr fontId="2"/>
  </si>
  <si>
    <t>洲本港</t>
    <phoneticPr fontId="2"/>
  </si>
  <si>
    <t>由良港</t>
    <phoneticPr fontId="2"/>
  </si>
  <si>
    <t>阿万港</t>
    <phoneticPr fontId="2"/>
  </si>
  <si>
    <t>福良港</t>
    <phoneticPr fontId="2"/>
  </si>
  <si>
    <t>津井港</t>
    <phoneticPr fontId="2"/>
  </si>
  <si>
    <t>湊港</t>
    <phoneticPr fontId="2"/>
  </si>
  <si>
    <t>都志港</t>
    <phoneticPr fontId="2"/>
  </si>
  <si>
    <t>山田港</t>
    <phoneticPr fontId="2"/>
  </si>
  <si>
    <t>江井港</t>
    <phoneticPr fontId="2"/>
  </si>
  <si>
    <t>郡家港</t>
    <phoneticPr fontId="2"/>
  </si>
  <si>
    <t>室津港</t>
    <phoneticPr fontId="2"/>
  </si>
  <si>
    <t>古茂江港 ※</t>
    <phoneticPr fontId="2"/>
  </si>
  <si>
    <t>津居山港</t>
    <phoneticPr fontId="2"/>
  </si>
  <si>
    <t>竹野港</t>
    <phoneticPr fontId="2"/>
  </si>
  <si>
    <t>柴山港</t>
    <phoneticPr fontId="2"/>
  </si>
  <si>
    <t>14.21  運転免許保有状況</t>
    <phoneticPr fontId="2"/>
  </si>
  <si>
    <t>大 型</t>
    <phoneticPr fontId="2"/>
  </si>
  <si>
    <t>普 通</t>
    <phoneticPr fontId="2"/>
  </si>
  <si>
    <t>二      種</t>
    <phoneticPr fontId="2"/>
  </si>
  <si>
    <t>資料：県警察本部「運転免許統計」</t>
    <rPh sb="0" eb="2">
      <t>シリョウ</t>
    </rPh>
    <rPh sb="9" eb="11">
      <t>ウンテン</t>
    </rPh>
    <rPh sb="11" eb="13">
      <t>メンキョ</t>
    </rPh>
    <rPh sb="13" eb="15">
      <t>トウケイ</t>
    </rPh>
    <phoneticPr fontId="2"/>
  </si>
  <si>
    <t xml:space="preserve">          宮崎カーフェリー（神戸～宮崎）　※H26.10～</t>
    <rPh sb="10" eb="12">
      <t>ミヤザキ</t>
    </rPh>
    <rPh sb="19" eb="21">
      <t>コウベ</t>
    </rPh>
    <rPh sb="22" eb="24">
      <t>ミヤザキ</t>
    </rPh>
    <phoneticPr fontId="3"/>
  </si>
  <si>
    <t>淡路地域　</t>
    <phoneticPr fontId="4"/>
  </si>
  <si>
    <t>丹波地域　</t>
    <phoneticPr fontId="4"/>
  </si>
  <si>
    <t>但馬地域　</t>
    <phoneticPr fontId="4"/>
  </si>
  <si>
    <t>市町道</t>
    <phoneticPr fontId="2"/>
  </si>
  <si>
    <t>国  道</t>
    <phoneticPr fontId="2"/>
  </si>
  <si>
    <t>免許保有者数</t>
    <rPh sb="0" eb="2">
      <t>メンキョ</t>
    </rPh>
    <rPh sb="2" eb="5">
      <t>ホユウシャ</t>
    </rPh>
    <rPh sb="5" eb="6">
      <t>スウ</t>
    </rPh>
    <phoneticPr fontId="2"/>
  </si>
  <si>
    <t>5月</t>
  </si>
  <si>
    <t>2月</t>
  </si>
  <si>
    <t>3月</t>
  </si>
  <si>
    <t>26年度</t>
  </si>
  <si>
    <t>27年度</t>
  </si>
  <si>
    <t>　　　　２　取扱量は、発着の数量を記載した。</t>
    <rPh sb="6" eb="8">
      <t>トリアツカ</t>
    </rPh>
    <rPh sb="8" eb="9">
      <t>リョウ</t>
    </rPh>
    <rPh sb="11" eb="13">
      <t>ハッチャク</t>
    </rPh>
    <rPh sb="14" eb="16">
      <t>スウリョウ</t>
    </rPh>
    <rPh sb="17" eb="19">
      <t>キサイ</t>
    </rPh>
    <phoneticPr fontId="2"/>
  </si>
  <si>
    <t>（注）  １　車扱は、貨車その他を含む。</t>
    <rPh sb="1" eb="2">
      <t>チュウ</t>
    </rPh>
    <phoneticPr fontId="4"/>
  </si>
  <si>
    <t>区      分</t>
  </si>
  <si>
    <t>中山寺</t>
  </si>
  <si>
    <t>宝塚</t>
  </si>
  <si>
    <t>生瀬</t>
  </si>
  <si>
    <t>武田尾</t>
  </si>
  <si>
    <t>道場</t>
  </si>
  <si>
    <t xml:space="preserve">  東海道本線</t>
  </si>
  <si>
    <t>三田</t>
  </si>
  <si>
    <t>尼崎</t>
  </si>
  <si>
    <t>新三田</t>
  </si>
  <si>
    <t>立花</t>
  </si>
  <si>
    <t>甲子園口</t>
  </si>
  <si>
    <t>西宮</t>
  </si>
  <si>
    <t>さくら夙川</t>
  </si>
  <si>
    <t>芦屋</t>
  </si>
  <si>
    <t>甲南山手</t>
  </si>
  <si>
    <t>摂津本山</t>
  </si>
  <si>
    <t>住吉</t>
  </si>
  <si>
    <t>六甲道</t>
  </si>
  <si>
    <t>灘</t>
  </si>
  <si>
    <t>三ノ宮</t>
  </si>
  <si>
    <t>元町</t>
  </si>
  <si>
    <t>神戸</t>
  </si>
  <si>
    <t xml:space="preserve">  新幹線</t>
  </si>
  <si>
    <t>新神戸</t>
  </si>
  <si>
    <t xml:space="preserve">  山陽本線</t>
  </si>
  <si>
    <t>兵庫</t>
  </si>
  <si>
    <t>新長田</t>
  </si>
  <si>
    <t>鷹取</t>
  </si>
  <si>
    <t>須磨海浜公園</t>
  </si>
  <si>
    <t>須磨</t>
  </si>
  <si>
    <t>塩屋</t>
  </si>
  <si>
    <t>垂水</t>
  </si>
  <si>
    <t>舞子</t>
  </si>
  <si>
    <t>朝霧</t>
  </si>
  <si>
    <t>明石</t>
  </si>
  <si>
    <t>魚住</t>
  </si>
  <si>
    <t>土山</t>
  </si>
  <si>
    <t>東加古川</t>
  </si>
  <si>
    <t>加古川</t>
  </si>
  <si>
    <t>宝殿</t>
  </si>
  <si>
    <t xml:space="preserve">  姫新線</t>
  </si>
  <si>
    <t>曽根</t>
  </si>
  <si>
    <t>播磨高岡</t>
  </si>
  <si>
    <t>ひめじ別所</t>
  </si>
  <si>
    <t>余部</t>
  </si>
  <si>
    <t>御着</t>
  </si>
  <si>
    <t>太市</t>
  </si>
  <si>
    <t>本竜野</t>
  </si>
  <si>
    <t>英賀保</t>
  </si>
  <si>
    <t>東觜崎</t>
  </si>
  <si>
    <t>はりま勝原</t>
  </si>
  <si>
    <t>播磨新宮</t>
  </si>
  <si>
    <t>網干</t>
  </si>
  <si>
    <t>千本</t>
  </si>
  <si>
    <t>竜野</t>
  </si>
  <si>
    <t>西栗栖</t>
  </si>
  <si>
    <t>三日月</t>
  </si>
  <si>
    <t>有年</t>
  </si>
  <si>
    <t>播磨徳久</t>
  </si>
  <si>
    <t>上郡</t>
  </si>
  <si>
    <t>和田岬</t>
  </si>
  <si>
    <t>上月</t>
  </si>
  <si>
    <t xml:space="preserve">  加古川線</t>
  </si>
  <si>
    <t>日岡</t>
  </si>
  <si>
    <t>神野</t>
  </si>
  <si>
    <t>厄神</t>
  </si>
  <si>
    <t>市場</t>
  </si>
  <si>
    <t>小野町</t>
  </si>
  <si>
    <t>粟生</t>
  </si>
  <si>
    <t>河合西</t>
  </si>
  <si>
    <t>青野ヶ原</t>
  </si>
  <si>
    <t>社町</t>
  </si>
  <si>
    <t>滝野</t>
  </si>
  <si>
    <t>滝</t>
  </si>
  <si>
    <t>西脇市</t>
  </si>
  <si>
    <t>新西脇</t>
  </si>
  <si>
    <t>比延</t>
  </si>
  <si>
    <t>日本へそ公園</t>
  </si>
  <si>
    <t>黒田庄</t>
  </si>
  <si>
    <t>本黒田</t>
  </si>
  <si>
    <t>船町口</t>
  </si>
  <si>
    <t>久下村</t>
  </si>
  <si>
    <t xml:space="preserve">  赤穂線</t>
  </si>
  <si>
    <t>塚口</t>
  </si>
  <si>
    <t>西相生</t>
  </si>
  <si>
    <t>猪名寺</t>
  </si>
  <si>
    <t>坂越</t>
  </si>
  <si>
    <t>伊丹</t>
  </si>
  <si>
    <t>播州赤穂</t>
  </si>
  <si>
    <t>北伊丹</t>
  </si>
  <si>
    <t>天和</t>
  </si>
  <si>
    <t>川西池田</t>
  </si>
  <si>
    <t>備前福河</t>
  </si>
  <si>
    <t>資料：西日本旅客鉄道株式会社</t>
  </si>
  <si>
    <t xml:space="preserve">          阪九フェリー（神戸～新門司）、フェリーさんふらわあ（神戸～大分）</t>
    <rPh sb="36" eb="38">
      <t>コウベ</t>
    </rPh>
    <rPh sb="39" eb="41">
      <t>オオイタ</t>
    </rPh>
    <phoneticPr fontId="3"/>
  </si>
  <si>
    <t xml:space="preserve">      2  神戸港については、港湾労働法に基づく港湾労働者派遣事業の港湾派遣元事業主から派遣される労働者の数字を、下段に</t>
    <rPh sb="60" eb="62">
      <t>ゲダン</t>
    </rPh>
    <phoneticPr fontId="2"/>
  </si>
  <si>
    <t>区  分</t>
  </si>
  <si>
    <t>魚  崎</t>
  </si>
  <si>
    <t>深  江</t>
  </si>
  <si>
    <t>芦  屋</t>
  </si>
  <si>
    <t>資料：阪神高速道路株式会社</t>
  </si>
  <si>
    <t>　　　　芦屋及び芦屋出口の実績は、料金所の無い入口から入り当該料金所を通過した台数。</t>
  </si>
  <si>
    <t>（単位：台）</t>
  </si>
  <si>
    <t>総  数</t>
  </si>
  <si>
    <t>尼  崎</t>
  </si>
  <si>
    <t>　　　　尼崎及び尼崎西出口の実績は、料金所の無い入口から入り当該料金所を通過した台数。</t>
  </si>
  <si>
    <t>前  開</t>
  </si>
  <si>
    <t>布施畑西
入口</t>
  </si>
  <si>
    <t>布施畑東
入口</t>
  </si>
  <si>
    <t>藍  那</t>
  </si>
  <si>
    <t>北神戸箕谷</t>
  </si>
  <si>
    <t>箕谷</t>
  </si>
  <si>
    <t>からと東</t>
  </si>
  <si>
    <t>五  社</t>
  </si>
  <si>
    <t>西宮山口
南西行</t>
  </si>
  <si>
    <t>西宮山口
南東行</t>
  </si>
  <si>
    <t>西宮山口東</t>
  </si>
  <si>
    <t>西宮山口
本線</t>
  </si>
  <si>
    <t>（注）  箕谷の実績は、料金所の無い入口から入り当該料金所を通過した台数（ただし、乗継による利用は集計しない）。</t>
  </si>
  <si>
    <t>14.10.10　阪神高速道路（湾岸線（兵庫地区））</t>
  </si>
  <si>
    <t>南芦屋浜
入口</t>
  </si>
  <si>
    <t>尼崎末広
出口</t>
  </si>
  <si>
    <t>尼崎末広
入口</t>
  </si>
  <si>
    <t>垂水第二
相互</t>
  </si>
  <si>
    <t>垂水第三
相互</t>
  </si>
  <si>
    <t>須磨東行
相互</t>
  </si>
  <si>
    <t>須磨西行
相互</t>
  </si>
  <si>
    <t>神戸長田</t>
  </si>
  <si>
    <t>妙法寺</t>
  </si>
  <si>
    <t>白川南</t>
  </si>
  <si>
    <t>新神戸箕谷入口</t>
  </si>
  <si>
    <t>新神戸箕谷出口</t>
  </si>
  <si>
    <t>資料：空港政策課、国土交通省「空港管理状況」</t>
    <rPh sb="0" eb="2">
      <t>シリョウ</t>
    </rPh>
    <rPh sb="3" eb="5">
      <t>クウコウ</t>
    </rPh>
    <rPh sb="5" eb="7">
      <t>セイサク</t>
    </rPh>
    <rPh sb="7" eb="8">
      <t>カ</t>
    </rPh>
    <rPh sb="9" eb="11">
      <t>コクド</t>
    </rPh>
    <rPh sb="11" eb="14">
      <t>コウツウショウ</t>
    </rPh>
    <rPh sb="15" eb="17">
      <t>クウコウ</t>
    </rPh>
    <rPh sb="17" eb="19">
      <t>カンリ</t>
    </rPh>
    <rPh sb="19" eb="21">
      <t>ジョウキョウ</t>
    </rPh>
    <phoneticPr fontId="2"/>
  </si>
  <si>
    <t>28年度</t>
    <rPh sb="2" eb="4">
      <t>ネンド</t>
    </rPh>
    <phoneticPr fontId="3"/>
  </si>
  <si>
    <t xml:space="preserve">    28年度</t>
  </si>
  <si>
    <t xml:space="preserve">   28年</t>
  </si>
  <si>
    <t>25年</t>
  </si>
  <si>
    <t>（注）  平成24年1月1日より対距離制へ移行したことに伴い、阪神高速道路1回の利用（乗継による利用を含む）で1台と集計。</t>
    <rPh sb="16" eb="20">
      <t>タイキョリセイ</t>
    </rPh>
    <phoneticPr fontId="2"/>
  </si>
  <si>
    <t>武庫川</t>
    <rPh sb="0" eb="3">
      <t>ムコガワ</t>
    </rPh>
    <phoneticPr fontId="2"/>
  </si>
  <si>
    <t>　　　  尼崎料金所は平成28年11月1日に、尼崎西出口料金所は平成28年11月8日に撤去。</t>
    <rPh sb="5" eb="7">
      <t>アマガサキ</t>
    </rPh>
    <rPh sb="7" eb="10">
      <t>リョウキンショ</t>
    </rPh>
    <rPh sb="23" eb="25">
      <t>アマガサキ</t>
    </rPh>
    <rPh sb="25" eb="26">
      <t>ニシ</t>
    </rPh>
    <rPh sb="26" eb="28">
      <t>デグチ</t>
    </rPh>
    <rPh sb="28" eb="31">
      <t>リョウキンショ</t>
    </rPh>
    <rPh sb="32" eb="34">
      <t>ヘイセイ</t>
    </rPh>
    <rPh sb="43" eb="45">
      <t>テッキョ</t>
    </rPh>
    <phoneticPr fontId="2"/>
  </si>
  <si>
    <t>　　　　武庫川料金所は平成28年11月8日に新規設置。</t>
    <rPh sb="4" eb="7">
      <t>ムコガワ</t>
    </rPh>
    <rPh sb="7" eb="10">
      <t>リョウキンショ</t>
    </rPh>
    <rPh sb="11" eb="13">
      <t>ヘイセイ</t>
    </rPh>
    <rPh sb="15" eb="16">
      <t>ネン</t>
    </rPh>
    <rPh sb="18" eb="19">
      <t>ガツ</t>
    </rPh>
    <rPh sb="20" eb="21">
      <t>ニチ</t>
    </rPh>
    <rPh sb="22" eb="24">
      <t>シンキ</t>
    </rPh>
    <rPh sb="24" eb="26">
      <t>セッチ</t>
    </rPh>
    <phoneticPr fontId="2"/>
  </si>
  <si>
    <t>甲子園浜</t>
    <rPh sb="0" eb="3">
      <t>コウシエン</t>
    </rPh>
    <rPh sb="3" eb="4">
      <t>ハマ</t>
    </rPh>
    <phoneticPr fontId="2"/>
  </si>
  <si>
    <t>　　　  南芦屋浜料金所及び西宮浜出口料金所は、平成29年1月25日に撤去。</t>
    <rPh sb="5" eb="6">
      <t>ミナミ</t>
    </rPh>
    <rPh sb="6" eb="8">
      <t>アシヤ</t>
    </rPh>
    <rPh sb="8" eb="9">
      <t>ハマ</t>
    </rPh>
    <rPh sb="9" eb="12">
      <t>リョウキンショ</t>
    </rPh>
    <rPh sb="12" eb="13">
      <t>オヨ</t>
    </rPh>
    <rPh sb="14" eb="16">
      <t>ニシノミヤ</t>
    </rPh>
    <rPh sb="16" eb="17">
      <t>ハマ</t>
    </rPh>
    <rPh sb="17" eb="19">
      <t>デグチ</t>
    </rPh>
    <rPh sb="19" eb="22">
      <t>リョウキンショ</t>
    </rPh>
    <rPh sb="24" eb="26">
      <t>ヘイセイ</t>
    </rPh>
    <rPh sb="35" eb="37">
      <t>テッキョ</t>
    </rPh>
    <phoneticPr fontId="2"/>
  </si>
  <si>
    <t>　　　　甲子園浜料金所は平成29年1月25日に新規設置。</t>
    <rPh sb="4" eb="8">
      <t>コウシエンハマ</t>
    </rPh>
    <rPh sb="8" eb="11">
      <t>リョウキンショ</t>
    </rPh>
    <rPh sb="12" eb="14">
      <t>ヘイセイ</t>
    </rPh>
    <rPh sb="16" eb="17">
      <t>ネン</t>
    </rPh>
    <rPh sb="18" eb="19">
      <t>ガツ</t>
    </rPh>
    <rPh sb="21" eb="22">
      <t>ニチ</t>
    </rPh>
    <rPh sb="23" eb="25">
      <t>シンキ</t>
    </rPh>
    <rPh sb="25" eb="27">
      <t>セッチ</t>
    </rPh>
    <phoneticPr fontId="2"/>
  </si>
  <si>
    <t>14.10.11　阪神高速道路（相互利用区間）</t>
    <rPh sb="18" eb="20">
      <t>リヨウ</t>
    </rPh>
    <rPh sb="20" eb="22">
      <t>クカン</t>
    </rPh>
    <phoneticPr fontId="2"/>
  </si>
  <si>
    <t>赤穂線</t>
    <rPh sb="0" eb="2">
      <t>アコウ</t>
    </rPh>
    <rPh sb="2" eb="3">
      <t>セン</t>
    </rPh>
    <phoneticPr fontId="2"/>
  </si>
  <si>
    <t>御着</t>
    <rPh sb="0" eb="2">
      <t>ゴチャク</t>
    </rPh>
    <phoneticPr fontId="2"/>
  </si>
  <si>
    <t>資料：国土交通省「倉庫統計季報」</t>
    <rPh sb="0" eb="2">
      <t>シリョウ</t>
    </rPh>
    <rPh sb="3" eb="5">
      <t>コクド</t>
    </rPh>
    <rPh sb="5" eb="8">
      <t>コウツウショウ</t>
    </rPh>
    <rPh sb="9" eb="11">
      <t>ソウコ</t>
    </rPh>
    <rPh sb="11" eb="13">
      <t>トウケイ</t>
    </rPh>
    <rPh sb="13" eb="15">
      <t>キホウ</t>
    </rPh>
    <phoneticPr fontId="2"/>
  </si>
  <si>
    <t>貨物車</t>
    <rPh sb="0" eb="2">
      <t>カモツ</t>
    </rPh>
    <rPh sb="2" eb="3">
      <t>シャ</t>
    </rPh>
    <phoneticPr fontId="2"/>
  </si>
  <si>
    <t>資料：関西エアポート株式会社</t>
    <rPh sb="0" eb="2">
      <t>シリョウ</t>
    </rPh>
    <rPh sb="3" eb="5">
      <t>カンサイ</t>
    </rPh>
    <rPh sb="10" eb="14">
      <t>カブシキガイシャ</t>
    </rPh>
    <phoneticPr fontId="2"/>
  </si>
  <si>
    <t>14.17　港湾別船舶入港状況</t>
    <rPh sb="6" eb="8">
      <t>コウワン</t>
    </rPh>
    <rPh sb="8" eb="9">
      <t>ベツ</t>
    </rPh>
    <rPh sb="9" eb="11">
      <t>センパク</t>
    </rPh>
    <rPh sb="11" eb="13">
      <t>ニュウコウ</t>
    </rPh>
    <rPh sb="13" eb="15">
      <t>ジョウキョウ</t>
    </rPh>
    <phoneticPr fontId="2"/>
  </si>
  <si>
    <t>14.10.11 阪神高速道路(相互利用区間)</t>
    <rPh sb="18" eb="20">
      <t>リヨウ</t>
    </rPh>
    <rPh sb="20" eb="22">
      <t>クカン</t>
    </rPh>
    <phoneticPr fontId="3"/>
  </si>
  <si>
    <t>14.18.１  輸出</t>
    <rPh sb="9" eb="11">
      <t>ユシュツ</t>
    </rPh>
    <phoneticPr fontId="2"/>
  </si>
  <si>
    <t>14.10.10 阪神高速道路(湾岸線(兵庫地区))</t>
    <rPh sb="20" eb="22">
      <t>ヒョウゴ</t>
    </rPh>
    <rPh sb="22" eb="24">
      <t>チク</t>
    </rPh>
    <phoneticPr fontId="3"/>
  </si>
  <si>
    <t>29年度</t>
    <rPh sb="2" eb="4">
      <t>ネンド</t>
    </rPh>
    <phoneticPr fontId="3"/>
  </si>
  <si>
    <t>14.14　船舶在籍状況</t>
    <phoneticPr fontId="2"/>
  </si>
  <si>
    <t>14.15  はしけ・引船保有状況</t>
    <phoneticPr fontId="2"/>
  </si>
  <si>
    <t>はしけ</t>
    <phoneticPr fontId="2"/>
  </si>
  <si>
    <t>引  船</t>
    <phoneticPr fontId="2"/>
  </si>
  <si>
    <t>総　　計</t>
    <phoneticPr fontId="2"/>
  </si>
  <si>
    <t>一般</t>
    <phoneticPr fontId="2"/>
  </si>
  <si>
    <t>独航</t>
    <phoneticPr fontId="2"/>
  </si>
  <si>
    <t>神戸港</t>
    <phoneticPr fontId="2"/>
  </si>
  <si>
    <t>14.16  港湾労働者数</t>
    <phoneticPr fontId="2"/>
  </si>
  <si>
    <t>現場職員</t>
    <phoneticPr fontId="2"/>
  </si>
  <si>
    <t>船  内</t>
    <phoneticPr fontId="2"/>
  </si>
  <si>
    <t>沿  岸</t>
    <phoneticPr fontId="2"/>
  </si>
  <si>
    <t>常 用</t>
    <phoneticPr fontId="2"/>
  </si>
  <si>
    <t>日雇
延人員</t>
    <phoneticPr fontId="2"/>
  </si>
  <si>
    <t>日雇</t>
    <phoneticPr fontId="2"/>
  </si>
  <si>
    <t>（注）1  日雇延人員は年度間延人員である。</t>
    <phoneticPr fontId="2"/>
  </si>
  <si>
    <t xml:space="preserve">       派遣労働者として示している。</t>
    <phoneticPr fontId="2"/>
  </si>
  <si>
    <t>改良済延長</t>
  </si>
  <si>
    <t>19.5 m以上</t>
  </si>
  <si>
    <t>13.0 m～19.5 m</t>
  </si>
  <si>
    <t>5.5 m～13.0 m</t>
  </si>
  <si>
    <t>5.5 m未満</t>
  </si>
  <si>
    <t>未改良延長</t>
  </si>
  <si>
    <t>5.5 m以上</t>
  </si>
  <si>
    <t>3.5 m～5.5 m</t>
  </si>
  <si>
    <t>3.5 m未満</t>
  </si>
  <si>
    <t>セメント系</t>
  </si>
  <si>
    <t>高級アスファルト系</t>
  </si>
  <si>
    <t>簡易アスファルト系</t>
  </si>
  <si>
    <t>道路延長</t>
  </si>
  <si>
    <t>歩道設置道路実延長</t>
  </si>
  <si>
    <t>中央帯設置道路実延長</t>
  </si>
  <si>
    <t>立体横断施設</t>
  </si>
  <si>
    <t>鉄道との交差箇所</t>
  </si>
  <si>
    <t>重用延長</t>
  </si>
  <si>
    <t>（単位：日平均人）</t>
  </si>
  <si>
    <t>摩耶</t>
  </si>
  <si>
    <t>東姫路</t>
  </si>
  <si>
    <t>広野～丹波竹田</t>
  </si>
  <si>
    <t>x</t>
  </si>
  <si>
    <t>東  浦</t>
  </si>
  <si>
    <t>北  淡</t>
  </si>
  <si>
    <t>淡路島中央
スマート</t>
  </si>
  <si>
    <t>洲  本</t>
  </si>
  <si>
    <t>－</t>
  </si>
  <si>
    <t>普 通</t>
  </si>
  <si>
    <t>準中型</t>
    <rPh sb="0" eb="2">
      <t>チュウガタ</t>
    </rPh>
    <phoneticPr fontId="2"/>
  </si>
  <si>
    <t>14.12.3　六甲北有料道路Ⅰ（唐櫃インター～吉尾ランプ）</t>
    <phoneticPr fontId="2"/>
  </si>
  <si>
    <t>14.12.2　西神戸有料道路（山麓バイパス）</t>
    <rPh sb="8" eb="9">
      <t>ニシ</t>
    </rPh>
    <rPh sb="9" eb="11">
      <t>コウベ</t>
    </rPh>
    <rPh sb="11" eb="13">
      <t>ユウリョウ</t>
    </rPh>
    <rPh sb="13" eb="15">
      <t>ドウロ</t>
    </rPh>
    <phoneticPr fontId="2"/>
  </si>
  <si>
    <t>14.12.2  山麓バイパス</t>
    <rPh sb="9" eb="11">
      <t>サンロク</t>
    </rPh>
    <phoneticPr fontId="2"/>
  </si>
  <si>
    <t>14.12.3  六甲北有料道路Ⅰ</t>
    <phoneticPr fontId="3"/>
  </si>
  <si>
    <t>14.12.4  六甲北有料道路Ⅱ</t>
    <rPh sb="9" eb="11">
      <t>ロッコウ</t>
    </rPh>
    <rPh sb="11" eb="12">
      <t>キタ</t>
    </rPh>
    <rPh sb="12" eb="14">
      <t>ユウリョウ</t>
    </rPh>
    <rPh sb="14" eb="16">
      <t>ドウロ</t>
    </rPh>
    <phoneticPr fontId="2"/>
  </si>
  <si>
    <t>14.12.5  六甲有料道路</t>
    <rPh sb="9" eb="11">
      <t>ロッコウ</t>
    </rPh>
    <rPh sb="11" eb="13">
      <t>ユウリョウ</t>
    </rPh>
    <rPh sb="13" eb="15">
      <t>ドウロ</t>
    </rPh>
    <phoneticPr fontId="2"/>
  </si>
  <si>
    <t xml:space="preserve">          のを採用する。すなわち、容積は1.133㎥、重量は1,000kgをもって1トンとし、容積又は重量のいずれか大なる</t>
    <rPh sb="63" eb="64">
      <t>ダイ</t>
    </rPh>
    <phoneticPr fontId="3"/>
  </si>
  <si>
    <t xml:space="preserve">      2  1,000kg又は2.5㎥をもって1トンとしている。</t>
    <rPh sb="16" eb="17">
      <t>マタ</t>
    </rPh>
    <phoneticPr fontId="2"/>
  </si>
  <si>
    <t xml:space="preserve">      2  1,000kg又は1.133㎥をもって1トンとしている。</t>
    <rPh sb="16" eb="17">
      <t>マタ</t>
    </rPh>
    <phoneticPr fontId="2"/>
  </si>
  <si>
    <t>（単位：千㎥）</t>
    <phoneticPr fontId="2"/>
  </si>
  <si>
    <t>28年度</t>
  </si>
  <si>
    <t>平成25年度</t>
    <rPh sb="0" eb="2">
      <t>ヘイセイ</t>
    </rPh>
    <phoneticPr fontId="2"/>
  </si>
  <si>
    <t>29年度</t>
    <phoneticPr fontId="2"/>
  </si>
  <si>
    <t>　 28年度</t>
  </si>
  <si>
    <t>　 29年度</t>
  </si>
  <si>
    <t>　 30年度</t>
    <phoneticPr fontId="2"/>
  </si>
  <si>
    <t>平  成  29  年  度</t>
  </si>
  <si>
    <t>平  成  30  年  度</t>
    <phoneticPr fontId="2"/>
  </si>
  <si>
    <t>30年度</t>
    <rPh sb="2" eb="4">
      <t>ネンド</t>
    </rPh>
    <phoneticPr fontId="3"/>
  </si>
  <si>
    <t xml:space="preserve">    29年度</t>
  </si>
  <si>
    <t xml:space="preserve">    30年度</t>
    <phoneticPr fontId="3"/>
  </si>
  <si>
    <t xml:space="preserve">    30年度</t>
    <phoneticPr fontId="2"/>
  </si>
  <si>
    <t>28年12月末</t>
  </si>
  <si>
    <t>29年12月末</t>
  </si>
  <si>
    <t>30年12月末</t>
    <phoneticPr fontId="2"/>
  </si>
  <si>
    <t>平成29年3月末</t>
  </si>
  <si>
    <t>はしけ</t>
  </si>
  <si>
    <t>引  船</t>
  </si>
  <si>
    <t>平成30年3月末</t>
    <phoneticPr fontId="2"/>
  </si>
  <si>
    <t>派遣労働者</t>
  </si>
  <si>
    <t>平成27年度末</t>
  </si>
  <si>
    <t>平成28年度末</t>
  </si>
  <si>
    <t>平成29年度末</t>
  </si>
  <si>
    <t>平成30年度末</t>
    <rPh sb="0" eb="2">
      <t>ヘイセイ</t>
    </rPh>
    <phoneticPr fontId="2"/>
  </si>
  <si>
    <t xml:space="preserve">   29年</t>
  </si>
  <si>
    <t xml:space="preserve">   30年</t>
    <phoneticPr fontId="2"/>
  </si>
  <si>
    <t>26年</t>
  </si>
  <si>
    <r>
      <t xml:space="preserve">  山陰本線（※</t>
    </r>
    <r>
      <rPr>
        <sz val="9"/>
        <rFont val="ＭＳ ゴシック"/>
        <family val="3"/>
        <charset val="128"/>
      </rPr>
      <t>1</t>
    </r>
    <r>
      <rPr>
        <sz val="9"/>
        <rFont val="DejaVu Sans"/>
        <family val="2"/>
      </rPr>
      <t>）</t>
    </r>
  </si>
  <si>
    <r>
      <t xml:space="preserve">  播但線（※</t>
    </r>
    <r>
      <rPr>
        <sz val="9"/>
        <rFont val="ＭＳ ゴシック"/>
        <family val="3"/>
        <charset val="128"/>
      </rPr>
      <t>3</t>
    </r>
    <r>
      <rPr>
        <sz val="9"/>
        <rFont val="DejaVu Sans"/>
        <family val="2"/>
      </rPr>
      <t>）</t>
    </r>
  </si>
  <si>
    <r>
      <t>（※</t>
    </r>
    <r>
      <rPr>
        <sz val="9"/>
        <rFont val="ＭＳ ゴシック"/>
        <family val="3"/>
        <charset val="128"/>
      </rPr>
      <t>1</t>
    </r>
    <r>
      <rPr>
        <sz val="9"/>
        <rFont val="DejaVu Sans"/>
        <family val="2"/>
      </rPr>
      <t>）　山陰本線（梁瀬～居組まで）の総数。各駅のデータについては未提供。</t>
    </r>
  </si>
  <si>
    <r>
      <t>（※</t>
    </r>
    <r>
      <rPr>
        <sz val="9"/>
        <rFont val="ＭＳ ゴシック"/>
        <family val="3"/>
        <charset val="128"/>
      </rPr>
      <t>2</t>
    </r>
    <r>
      <rPr>
        <sz val="9"/>
        <rFont val="DejaVu Sans"/>
        <family val="2"/>
      </rPr>
      <t>）　福地山線（塚口駅～丹波竹田駅まで）の総数。広野駅から丹波竹田駅各駅のデータについては未提供。</t>
    </r>
  </si>
  <si>
    <r>
      <t>（※</t>
    </r>
    <r>
      <rPr>
        <sz val="9"/>
        <rFont val="ＭＳ ゴシック"/>
        <family val="3"/>
        <charset val="128"/>
      </rPr>
      <t>3</t>
    </r>
    <r>
      <rPr>
        <sz val="9"/>
        <rFont val="DejaVu Sans"/>
        <family val="2"/>
      </rPr>
      <t>）　播但線（京口駅～竹田駅まで）の総数。京口駅から竹田駅各駅のデータについては未提供。</t>
    </r>
  </si>
  <si>
    <t>バ  ス</t>
    <phoneticPr fontId="3"/>
  </si>
  <si>
    <t xml:space="preserve">          四国開発フェリー（神戸～新居浜・東予）</t>
    <phoneticPr fontId="3"/>
  </si>
  <si>
    <t xml:space="preserve">    30年度</t>
  </si>
  <si>
    <t>　　　　南芦屋浜、尼崎東海岸出口、尼崎末広出口、西宮浜出口は、料金所の無い入口から入り当該料金所を通過した台数。</t>
    <phoneticPr fontId="2"/>
  </si>
  <si>
    <t>14.12.4　六甲北有料道路Ⅱ（吉尾ランプ～神戸三田インター）</t>
    <phoneticPr fontId="2"/>
  </si>
  <si>
    <t>区  分</t>
    <phoneticPr fontId="2"/>
  </si>
  <si>
    <t>総  数</t>
    <phoneticPr fontId="2"/>
  </si>
  <si>
    <t>軽自動車</t>
    <phoneticPr fontId="2"/>
  </si>
  <si>
    <t>14.12.5　六甲有料道路（六甲山トンネル区間）</t>
    <phoneticPr fontId="2"/>
  </si>
  <si>
    <r>
      <rPr>
        <sz val="9"/>
        <rFont val="ＭＳ ゴシック"/>
        <family val="3"/>
        <charset val="128"/>
      </rPr>
      <t xml:space="preserve">    28</t>
    </r>
    <r>
      <rPr>
        <sz val="9"/>
        <rFont val="DejaVu Sans"/>
        <family val="2"/>
      </rPr>
      <t>年度</t>
    </r>
  </si>
  <si>
    <r>
      <rPr>
        <sz val="9"/>
        <rFont val="ＭＳ ゴシック"/>
        <family val="3"/>
        <charset val="128"/>
      </rPr>
      <t xml:space="preserve">    29</t>
    </r>
    <r>
      <rPr>
        <sz val="9"/>
        <rFont val="DejaVu Sans"/>
        <family val="2"/>
      </rPr>
      <t>年度</t>
    </r>
  </si>
  <si>
    <r>
      <rPr>
        <sz val="9"/>
        <rFont val="ＭＳ ゴシック"/>
        <family val="3"/>
        <charset val="128"/>
      </rPr>
      <t xml:space="preserve">    30</t>
    </r>
    <r>
      <rPr>
        <sz val="9"/>
        <rFont val="DejaVu Sans"/>
        <family val="2"/>
      </rPr>
      <t>年度</t>
    </r>
  </si>
  <si>
    <r>
      <rPr>
        <sz val="9"/>
        <rFont val="ＭＳ ゴシック"/>
        <family val="3"/>
        <charset val="128"/>
      </rPr>
      <t>6</t>
    </r>
    <r>
      <rPr>
        <sz val="9"/>
        <rFont val="DejaVu Sans"/>
        <family val="2"/>
      </rPr>
      <t>月</t>
    </r>
  </si>
  <si>
    <r>
      <rPr>
        <sz val="9"/>
        <rFont val="ＭＳ ゴシック"/>
        <family val="3"/>
        <charset val="128"/>
      </rPr>
      <t>7</t>
    </r>
    <r>
      <rPr>
        <sz val="9"/>
        <rFont val="DejaVu Sans"/>
        <family val="2"/>
      </rPr>
      <t>月</t>
    </r>
  </si>
  <si>
    <r>
      <rPr>
        <sz val="9"/>
        <rFont val="ＭＳ ゴシック"/>
        <family val="3"/>
        <charset val="128"/>
      </rPr>
      <t>8</t>
    </r>
    <r>
      <rPr>
        <sz val="9"/>
        <rFont val="DejaVu Sans"/>
        <family val="2"/>
      </rPr>
      <t>月</t>
    </r>
  </si>
  <si>
    <r>
      <rPr>
        <sz val="9"/>
        <rFont val="ＭＳ ゴシック"/>
        <family val="3"/>
        <charset val="128"/>
      </rPr>
      <t>9</t>
    </r>
    <r>
      <rPr>
        <sz val="9"/>
        <rFont val="DejaVu Sans"/>
        <family val="2"/>
      </rPr>
      <t>月</t>
    </r>
  </si>
  <si>
    <r>
      <rPr>
        <sz val="9"/>
        <rFont val="ＭＳ ゴシック"/>
        <family val="3"/>
        <charset val="128"/>
      </rPr>
      <t>10</t>
    </r>
    <r>
      <rPr>
        <sz val="9"/>
        <rFont val="DejaVu Sans"/>
        <family val="2"/>
      </rPr>
      <t>月</t>
    </r>
  </si>
  <si>
    <r>
      <rPr>
        <sz val="9"/>
        <rFont val="ＭＳ ゴシック"/>
        <family val="3"/>
        <charset val="128"/>
      </rPr>
      <t>11</t>
    </r>
    <r>
      <rPr>
        <sz val="9"/>
        <rFont val="DejaVu Sans"/>
        <family val="2"/>
      </rPr>
      <t>月</t>
    </r>
  </si>
  <si>
    <r>
      <rPr>
        <sz val="9"/>
        <rFont val="ＭＳ ゴシック"/>
        <family val="3"/>
        <charset val="128"/>
      </rPr>
      <t>12</t>
    </r>
    <r>
      <rPr>
        <sz val="9"/>
        <rFont val="DejaVu Sans"/>
        <family val="2"/>
      </rPr>
      <t>月</t>
    </r>
  </si>
  <si>
    <r>
      <rPr>
        <sz val="9"/>
        <rFont val="ＭＳ ゴシック"/>
        <family val="3"/>
        <charset val="128"/>
      </rPr>
      <t>2</t>
    </r>
    <r>
      <rPr>
        <sz val="9"/>
        <rFont val="DejaVu Sans"/>
        <family val="2"/>
      </rPr>
      <t>月</t>
    </r>
  </si>
  <si>
    <r>
      <rPr>
        <sz val="9"/>
        <rFont val="ＭＳ ゴシック"/>
        <family val="3"/>
        <charset val="128"/>
      </rPr>
      <t>3</t>
    </r>
    <r>
      <rPr>
        <sz val="9"/>
        <rFont val="DejaVu Sans"/>
        <family val="2"/>
      </rPr>
      <t>月</t>
    </r>
  </si>
  <si>
    <t>･･･</t>
    <phoneticPr fontId="2"/>
  </si>
  <si>
    <t>丹波篠山市</t>
    <rPh sb="0" eb="2">
      <t>タンバ</t>
    </rPh>
    <rPh sb="2" eb="5">
      <t>ササヤマシ</t>
    </rPh>
    <phoneticPr fontId="2"/>
  </si>
  <si>
    <t>丹波篠山市　</t>
    <rPh sb="0" eb="2">
      <t>タンバ</t>
    </rPh>
    <phoneticPr fontId="4"/>
  </si>
  <si>
    <t>（注）  自家用特種用途車を除く。</t>
    <rPh sb="5" eb="8">
      <t>ジカヨウ</t>
    </rPh>
    <rPh sb="8" eb="10">
      <t>トクシュ</t>
    </rPh>
    <rPh sb="10" eb="12">
      <t>ヨウト</t>
    </rPh>
    <rPh sb="12" eb="13">
      <t>クルマ</t>
    </rPh>
    <rPh sb="14" eb="15">
      <t>ノゾ</t>
    </rPh>
    <phoneticPr fontId="2"/>
  </si>
  <si>
    <t>　　　　時系列上の連続性が担保されていない。</t>
    <phoneticPr fontId="2"/>
  </si>
  <si>
    <t>14.4  地方鉄軌道運輸状況</t>
    <phoneticPr fontId="2"/>
  </si>
  <si>
    <t>区　　　分</t>
    <phoneticPr fontId="2"/>
  </si>
  <si>
    <t>運　輸　数　量</t>
    <phoneticPr fontId="2"/>
  </si>
  <si>
    <t>運　　輸　　収　　入</t>
    <phoneticPr fontId="2"/>
  </si>
  <si>
    <t>旅　客　運　送</t>
    <phoneticPr fontId="2"/>
  </si>
  <si>
    <t>旅　客　収　入</t>
    <phoneticPr fontId="2"/>
  </si>
  <si>
    <t>計</t>
    <phoneticPr fontId="2"/>
  </si>
  <si>
    <t>定期</t>
    <phoneticPr fontId="2"/>
  </si>
  <si>
    <t>定期外</t>
    <phoneticPr fontId="2"/>
  </si>
  <si>
    <t>計</t>
    <phoneticPr fontId="2"/>
  </si>
  <si>
    <t>阪急電鉄(注1)</t>
    <phoneticPr fontId="2"/>
  </si>
  <si>
    <t>28年度</t>
    <phoneticPr fontId="2"/>
  </si>
  <si>
    <t>阪神電鉄(注1)</t>
    <phoneticPr fontId="2"/>
  </si>
  <si>
    <t>六甲山観光（注3）</t>
    <phoneticPr fontId="2"/>
  </si>
  <si>
    <t>北条鉄道</t>
    <phoneticPr fontId="2"/>
  </si>
  <si>
    <t xml:space="preserve">      2  能勢電鉄の数値は、ケーブルを除く全線分である。</t>
    <phoneticPr fontId="2"/>
  </si>
  <si>
    <t xml:space="preserve">      3  六甲摩耶鉄道は、平成25年10月1日阪神総合レジャーとの合併により六甲山観光の路線となる。</t>
    <phoneticPr fontId="2"/>
  </si>
  <si>
    <t>（単位：千t）</t>
    <rPh sb="1" eb="3">
      <t>タンイ</t>
    </rPh>
    <rPh sb="4" eb="5">
      <t>セン</t>
    </rPh>
    <phoneticPr fontId="2"/>
  </si>
  <si>
    <t>平成26年度</t>
    <rPh sb="0" eb="2">
      <t>ヘイセイ</t>
    </rPh>
    <phoneticPr fontId="2"/>
  </si>
  <si>
    <t>30年度</t>
    <phoneticPr fontId="2"/>
  </si>
  <si>
    <t xml:space="preserve">   平成 27年度</t>
    <rPh sb="3" eb="5">
      <t>ヘイセイ</t>
    </rPh>
    <phoneticPr fontId="2"/>
  </si>
  <si>
    <t xml:space="preserve">   令和元年度</t>
    <rPh sb="3" eb="5">
      <t>レイワ</t>
    </rPh>
    <rPh sb="5" eb="6">
      <t>ガン</t>
    </rPh>
    <phoneticPr fontId="2"/>
  </si>
  <si>
    <t>平成31年 4月</t>
    <rPh sb="0" eb="2">
      <t>ヘイセイ</t>
    </rPh>
    <phoneticPr fontId="2"/>
  </si>
  <si>
    <t xml:space="preserve">    平成27年度</t>
    <rPh sb="4" eb="6">
      <t>ヘイセイ</t>
    </rPh>
    <phoneticPr fontId="2"/>
  </si>
  <si>
    <t xml:space="preserve">   平成27年度</t>
    <rPh sb="3" eb="5">
      <t>ヘイセイ</t>
    </rPh>
    <phoneticPr fontId="2"/>
  </si>
  <si>
    <t>令和元年 5月</t>
    <rPh sb="0" eb="2">
      <t>レイワ</t>
    </rPh>
    <rPh sb="2" eb="3">
      <t>ガン</t>
    </rPh>
    <rPh sb="3" eb="4">
      <t>ネン</t>
    </rPh>
    <phoneticPr fontId="2"/>
  </si>
  <si>
    <t>平成27年12月末</t>
    <rPh sb="0" eb="2">
      <t>ヘイセイ</t>
    </rPh>
    <phoneticPr fontId="2"/>
  </si>
  <si>
    <t>30年12月末</t>
  </si>
  <si>
    <t>令和元年12月末</t>
    <rPh sb="0" eb="2">
      <t>レイワ</t>
    </rPh>
    <rPh sb="2" eb="3">
      <t>ガン</t>
    </rPh>
    <phoneticPr fontId="2"/>
  </si>
  <si>
    <t>平成31年 1月末</t>
    <rPh sb="0" eb="2">
      <t>ヘイセイ</t>
    </rPh>
    <rPh sb="8" eb="9">
      <t>マツ</t>
    </rPh>
    <phoneticPr fontId="2"/>
  </si>
  <si>
    <t>　令和元年 5月末</t>
    <rPh sb="1" eb="3">
      <t>レイワ</t>
    </rPh>
    <rPh sb="3" eb="4">
      <t>ガン</t>
    </rPh>
    <rPh sb="4" eb="5">
      <t>ネン</t>
    </rPh>
    <rPh sb="7" eb="9">
      <t>ガツマツ</t>
    </rPh>
    <phoneticPr fontId="2"/>
  </si>
  <si>
    <t>平成24年</t>
    <rPh sb="0" eb="2">
      <t>ヘイセイ</t>
    </rPh>
    <phoneticPr fontId="2"/>
  </si>
  <si>
    <t>28年</t>
    <phoneticPr fontId="2"/>
  </si>
  <si>
    <t>27年</t>
  </si>
  <si>
    <t>28年 1月</t>
    <phoneticPr fontId="2"/>
  </si>
  <si>
    <t>14.1  道路現況&lt;平成31年4月1日現在&gt;</t>
    <phoneticPr fontId="3"/>
  </si>
  <si>
    <t>（単位：km）</t>
  </si>
  <si>
    <t>区    分</t>
  </si>
  <si>
    <t>総  計</t>
  </si>
  <si>
    <t>国  道</t>
  </si>
  <si>
    <t>主要地方道</t>
  </si>
  <si>
    <t>県  道</t>
  </si>
  <si>
    <t>市  道</t>
  </si>
  <si>
    <t>舗装道路延長</t>
  </si>
  <si>
    <t>未舗装道路延長</t>
  </si>
  <si>
    <t>（注）  有料道路は含まれていない。</t>
  </si>
  <si>
    <t>14.2  市町別道路現況〈平成31年4月1日現在〉</t>
    <rPh sb="14" eb="16">
      <t>ヘイセイ</t>
    </rPh>
    <rPh sb="18" eb="19">
      <t>ネン</t>
    </rPh>
    <rPh sb="20" eb="21">
      <t>ガツ</t>
    </rPh>
    <rPh sb="22" eb="23">
      <t>ヒ</t>
    </rPh>
    <rPh sb="23" eb="25">
      <t>ゲンザイ</t>
    </rPh>
    <phoneticPr fontId="2"/>
  </si>
  <si>
    <t>14.10.7　阪神高速道路（神戸西宮線）</t>
    <phoneticPr fontId="2"/>
  </si>
  <si>
    <t>若  宮</t>
  </si>
  <si>
    <t xml:space="preserve">    令和元年度</t>
    <rPh sb="4" eb="6">
      <t>レイワ</t>
    </rPh>
    <rPh sb="6" eb="7">
      <t>ガン</t>
    </rPh>
    <phoneticPr fontId="2"/>
  </si>
  <si>
    <t>平成31年 4月</t>
    <rPh sb="0" eb="2">
      <t>ヘイセイ</t>
    </rPh>
    <rPh sb="4" eb="5">
      <t>ネン</t>
    </rPh>
    <phoneticPr fontId="2"/>
  </si>
  <si>
    <t>令和元年 5月</t>
    <rPh sb="0" eb="2">
      <t>レイワ</t>
    </rPh>
    <rPh sb="2" eb="3">
      <t>モト</t>
    </rPh>
    <rPh sb="3" eb="4">
      <t>トシ</t>
    </rPh>
    <rPh sb="4" eb="5">
      <t>ヘイネン</t>
    </rPh>
    <phoneticPr fontId="2"/>
  </si>
  <si>
    <t>14.10.8　阪神高速道路（大阪西宮線）</t>
    <phoneticPr fontId="2"/>
  </si>
  <si>
    <t>令和元年 4月</t>
    <rPh sb="0" eb="2">
      <t>レイワ</t>
    </rPh>
    <rPh sb="2" eb="3">
      <t>ガン</t>
    </rPh>
    <phoneticPr fontId="2"/>
  </si>
  <si>
    <t>14.10.12　阪神高速道路（神戸山手線）</t>
    <phoneticPr fontId="2"/>
  </si>
  <si>
    <t>14.10.13　阪神高速道路（新神戸トンネル）</t>
    <phoneticPr fontId="2"/>
  </si>
  <si>
    <t>平成27年度</t>
    <rPh sb="0" eb="2">
      <t>ヘイセイ</t>
    </rPh>
    <rPh sb="4" eb="6">
      <t>ネンド</t>
    </rPh>
    <phoneticPr fontId="3"/>
  </si>
  <si>
    <t>令和元年度</t>
    <rPh sb="0" eb="2">
      <t>レイワ</t>
    </rPh>
    <rPh sb="2" eb="3">
      <t>ガン</t>
    </rPh>
    <rPh sb="3" eb="5">
      <t>ネンド</t>
    </rPh>
    <phoneticPr fontId="3"/>
  </si>
  <si>
    <t>平成31年 4月</t>
    <rPh sb="0" eb="2">
      <t>ヘイセイ</t>
    </rPh>
    <phoneticPr fontId="3"/>
  </si>
  <si>
    <t>　令和元年 5月</t>
    <rPh sb="1" eb="3">
      <t>レイワ</t>
    </rPh>
    <rPh sb="3" eb="4">
      <t>ガン</t>
    </rPh>
    <rPh sb="4" eb="5">
      <t>ネン</t>
    </rPh>
    <phoneticPr fontId="3"/>
  </si>
  <si>
    <t>令和元年3月末</t>
    <rPh sb="0" eb="2">
      <t>レイワ</t>
    </rPh>
    <rPh sb="2" eb="3">
      <t>ガン</t>
    </rPh>
    <phoneticPr fontId="2"/>
  </si>
  <si>
    <t>令和元年度末</t>
    <rPh sb="0" eb="2">
      <t>レイワ</t>
    </rPh>
    <rPh sb="2" eb="3">
      <t>ガン</t>
    </rPh>
    <phoneticPr fontId="2"/>
  </si>
  <si>
    <t xml:space="preserve"> 令和元年 5月</t>
    <rPh sb="1" eb="3">
      <t>レイワ</t>
    </rPh>
    <rPh sb="3" eb="4">
      <t>ガン</t>
    </rPh>
    <rPh sb="4" eb="5">
      <t>ネン</t>
    </rPh>
    <phoneticPr fontId="2"/>
  </si>
  <si>
    <t>令和 2年 1月</t>
    <rPh sb="0" eb="2">
      <t>レイワ</t>
    </rPh>
    <phoneticPr fontId="2"/>
  </si>
  <si>
    <t>区分</t>
    <rPh sb="0" eb="2">
      <t>クブン</t>
    </rPh>
    <phoneticPr fontId="22"/>
  </si>
  <si>
    <t>総数</t>
    <rPh sb="0" eb="2">
      <t>ソウスウ</t>
    </rPh>
    <phoneticPr fontId="22"/>
  </si>
  <si>
    <t>普通車</t>
    <rPh sb="0" eb="3">
      <t>フツウシャ</t>
    </rPh>
    <phoneticPr fontId="22"/>
  </si>
  <si>
    <t>大型Ⅰ</t>
    <rPh sb="0" eb="2">
      <t>オオガタ</t>
    </rPh>
    <phoneticPr fontId="22"/>
  </si>
  <si>
    <t>大型Ⅱ</t>
    <rPh sb="0" eb="2">
      <t>オオガタ</t>
    </rPh>
    <phoneticPr fontId="22"/>
  </si>
  <si>
    <t>軽自動車</t>
    <rPh sb="0" eb="4">
      <t>ケイジドウシャ</t>
    </rPh>
    <phoneticPr fontId="22"/>
  </si>
  <si>
    <t>軽車両等</t>
    <rPh sb="0" eb="1">
      <t>ケイ</t>
    </rPh>
    <rPh sb="1" eb="3">
      <t>シャリョウ</t>
    </rPh>
    <rPh sb="3" eb="4">
      <t>トウ</t>
    </rPh>
    <phoneticPr fontId="22"/>
  </si>
  <si>
    <t>　　資料：神戸市道路公社</t>
    <rPh sb="2" eb="4">
      <t>シリョウ</t>
    </rPh>
    <rPh sb="5" eb="7">
      <t>コウベ</t>
    </rPh>
    <rPh sb="7" eb="8">
      <t>シ</t>
    </rPh>
    <rPh sb="8" eb="10">
      <t>ドウロ</t>
    </rPh>
    <rPh sb="10" eb="12">
      <t>コウシャ</t>
    </rPh>
    <phoneticPr fontId="22"/>
  </si>
  <si>
    <t>　 平成27年度</t>
    <rPh sb="2" eb="4">
      <t>ヘイセイ</t>
    </rPh>
    <phoneticPr fontId="2"/>
  </si>
  <si>
    <t>　 令和元年度</t>
    <rPh sb="2" eb="4">
      <t>レイワ</t>
    </rPh>
    <rPh sb="4" eb="5">
      <t>ガン</t>
    </rPh>
    <phoneticPr fontId="2"/>
  </si>
  <si>
    <t xml:space="preserve">    平成27年度</t>
    <rPh sb="4" eb="6">
      <t>ヘイセイ</t>
    </rPh>
    <phoneticPr fontId="3"/>
  </si>
  <si>
    <t xml:space="preserve">    令和元年度</t>
    <rPh sb="4" eb="6">
      <t>レイワ</t>
    </rPh>
    <rPh sb="6" eb="7">
      <t>ガン</t>
    </rPh>
    <phoneticPr fontId="3"/>
  </si>
  <si>
    <t>令和元年 5月</t>
    <rPh sb="0" eb="2">
      <t>レイワ</t>
    </rPh>
    <rPh sb="2" eb="3">
      <t>ガン</t>
    </rPh>
    <rPh sb="3" eb="4">
      <t>ネン</t>
    </rPh>
    <phoneticPr fontId="3"/>
  </si>
  <si>
    <t>宝  塚</t>
  </si>
  <si>
    <t>吉  川</t>
  </si>
  <si>
    <t>加  西</t>
  </si>
  <si>
    <t>福  崎</t>
  </si>
  <si>
    <t>山　崎</t>
  </si>
  <si>
    <t>佐　用</t>
  </si>
  <si>
    <t>須  磨</t>
  </si>
  <si>
    <t>名  谷</t>
  </si>
  <si>
    <t>高  丸</t>
  </si>
  <si>
    <t>春  日</t>
  </si>
  <si>
    <t xml:space="preserve">  令和元年度</t>
    <rPh sb="2" eb="4">
      <t>レイワ</t>
    </rPh>
    <rPh sb="4" eb="5">
      <t>ガン</t>
    </rPh>
    <phoneticPr fontId="2"/>
  </si>
  <si>
    <t>赤  穂</t>
  </si>
  <si>
    <t>令和元年 5月</t>
    <rPh sb="0" eb="2">
      <t>レイワ</t>
    </rPh>
    <rPh sb="2" eb="4">
      <t>ガンネン</t>
    </rPh>
    <phoneticPr fontId="2"/>
  </si>
  <si>
    <r>
      <t xml:space="preserve">14.3  </t>
    </r>
    <r>
      <rPr>
        <sz val="14"/>
        <rFont val="DejaVu Sans"/>
        <family val="2"/>
      </rPr>
      <t>西日本旅客鉄道株式会社駅別旅客運輸状況</t>
    </r>
  </si>
  <si>
    <r>
      <rPr>
        <sz val="9"/>
        <rFont val="ＭＳ Ｐゴシック"/>
        <family val="3"/>
        <charset val="128"/>
      </rPr>
      <t>平成</t>
    </r>
    <r>
      <rPr>
        <sz val="9"/>
        <rFont val="DejaVu Sans"/>
        <family val="2"/>
      </rPr>
      <t>27</t>
    </r>
    <r>
      <rPr>
        <sz val="9"/>
        <rFont val="ＭＳ Ｐゴシック"/>
        <family val="3"/>
        <charset val="128"/>
      </rPr>
      <t>年度</t>
    </r>
    <rPh sb="0" eb="2">
      <t>ヘイセイ</t>
    </rPh>
    <phoneticPr fontId="2"/>
  </si>
  <si>
    <t>29年度</t>
  </si>
  <si>
    <t>30年度</t>
  </si>
  <si>
    <t>令和元年度</t>
    <rPh sb="0" eb="2">
      <t>レイワ</t>
    </rPh>
    <rPh sb="2" eb="3">
      <t>ガン</t>
    </rPh>
    <phoneticPr fontId="2"/>
  </si>
  <si>
    <r>
      <t>西明石</t>
    </r>
    <r>
      <rPr>
        <sz val="9"/>
        <rFont val="ＭＳ ゴシック"/>
        <family val="3"/>
        <charset val="128"/>
      </rPr>
      <t>(</t>
    </r>
    <r>
      <rPr>
        <sz val="9"/>
        <rFont val="DejaVu Sans"/>
        <family val="2"/>
      </rPr>
      <t>注</t>
    </r>
    <r>
      <rPr>
        <sz val="9"/>
        <rFont val="ＭＳ ゴシック"/>
        <family val="3"/>
        <charset val="128"/>
      </rPr>
      <t>1)</t>
    </r>
  </si>
  <si>
    <r>
      <t>姫路</t>
    </r>
    <r>
      <rPr>
        <sz val="9"/>
        <rFont val="ＭＳ ゴシック"/>
        <family val="3"/>
        <charset val="128"/>
      </rPr>
      <t>(</t>
    </r>
    <r>
      <rPr>
        <sz val="9"/>
        <rFont val="DejaVu Sans"/>
        <family val="2"/>
      </rPr>
      <t>注</t>
    </r>
    <r>
      <rPr>
        <sz val="9"/>
        <rFont val="ＭＳ ゴシック"/>
        <family val="3"/>
        <charset val="128"/>
      </rPr>
      <t>1)</t>
    </r>
  </si>
  <si>
    <r>
      <t>相生</t>
    </r>
    <r>
      <rPr>
        <sz val="9"/>
        <rFont val="ＭＳ ゴシック"/>
        <family val="3"/>
        <charset val="128"/>
      </rPr>
      <t>(</t>
    </r>
    <r>
      <rPr>
        <sz val="9"/>
        <rFont val="DejaVu Sans"/>
        <family val="2"/>
      </rPr>
      <t>注</t>
    </r>
    <r>
      <rPr>
        <sz val="9"/>
        <rFont val="ＭＳ ゴシック"/>
        <family val="3"/>
        <charset val="128"/>
      </rPr>
      <t>1)</t>
    </r>
  </si>
  <si>
    <r>
      <t>（注）</t>
    </r>
    <r>
      <rPr>
        <sz val="9"/>
        <rFont val="ＭＳ ゴシック"/>
        <family val="3"/>
        <charset val="128"/>
      </rPr>
      <t>1</t>
    </r>
    <r>
      <rPr>
        <sz val="9"/>
        <rFont val="DejaVu Sans"/>
        <family val="2"/>
      </rPr>
      <t>　新幹線の駅と在来線の駅が併合している駅（西明石、姫路、相生）については、新幹線駅分も在来線駅分に含む。</t>
    </r>
  </si>
  <si>
    <r>
      <t>　　　</t>
    </r>
    <r>
      <rPr>
        <sz val="9"/>
        <rFont val="ＭＳ ゴシック"/>
        <family val="3"/>
        <charset val="128"/>
      </rPr>
      <t>2</t>
    </r>
    <r>
      <rPr>
        <sz val="9"/>
        <rFont val="DejaVu Sans"/>
        <family val="2"/>
      </rPr>
      <t>　四捨五入の関係で合計の値と普通及び定期の計が一致しない場合がある。</t>
    </r>
  </si>
  <si>
    <t xml:space="preserve">  福知山線（※2）</t>
  </si>
  <si>
    <t>令　和　元  年  度</t>
    <rPh sb="0" eb="1">
      <t>レイ</t>
    </rPh>
    <rPh sb="2" eb="3">
      <t>ワ</t>
    </rPh>
    <rPh sb="4" eb="5">
      <t>ガン</t>
    </rPh>
    <phoneticPr fontId="2"/>
  </si>
  <si>
    <t>14.10.14　神戸淡路鳴門自動車道</t>
    <rPh sb="9" eb="11">
      <t>コウベ</t>
    </rPh>
    <rPh sb="11" eb="13">
      <t>アワジ</t>
    </rPh>
    <rPh sb="13" eb="15">
      <t>ナルト</t>
    </rPh>
    <rPh sb="15" eb="18">
      <t>ジドウシャ</t>
    </rPh>
    <rPh sb="18" eb="19">
      <t>ミチ</t>
    </rPh>
    <phoneticPr fontId="2"/>
  </si>
  <si>
    <t>淡路北スマート</t>
    <rPh sb="0" eb="2">
      <t>アワジ</t>
    </rPh>
    <rPh sb="2" eb="3">
      <t>キタ</t>
    </rPh>
    <phoneticPr fontId="2"/>
  </si>
  <si>
    <t>－</t>
    <phoneticPr fontId="2"/>
  </si>
  <si>
    <t>資料：本州四国連絡高速道路株式会社</t>
    <rPh sb="0" eb="2">
      <t>シリョウ</t>
    </rPh>
    <rPh sb="9" eb="11">
      <t>コウソク</t>
    </rPh>
    <rPh sb="11" eb="13">
      <t>ドウロ</t>
    </rPh>
    <rPh sb="13" eb="17">
      <t>カブシキガイシャ</t>
    </rPh>
    <phoneticPr fontId="2"/>
  </si>
  <si>
    <t>（注２）　淡路北スマートＩＣ（入口専用）　令和２年３月２９日１５：００開通。</t>
    <rPh sb="1" eb="2">
      <t>チュウ</t>
    </rPh>
    <rPh sb="5" eb="7">
      <t>アワジ</t>
    </rPh>
    <rPh sb="7" eb="8">
      <t>キタ</t>
    </rPh>
    <rPh sb="15" eb="17">
      <t>イリグチ</t>
    </rPh>
    <rPh sb="17" eb="19">
      <t>センヨウ</t>
    </rPh>
    <rPh sb="21" eb="23">
      <t>レイワ</t>
    </rPh>
    <phoneticPr fontId="2"/>
  </si>
  <si>
    <t>（注１）　淡路島中央スマートＩＣ　平成３０年２月１７日１５：００開通。</t>
    <rPh sb="1" eb="2">
      <t>チュウ</t>
    </rPh>
    <rPh sb="5" eb="8">
      <t>アワジシマ</t>
    </rPh>
    <phoneticPr fontId="2"/>
  </si>
  <si>
    <r>
      <rPr>
        <sz val="14"/>
        <rFont val="ＭＳ ゴシック"/>
        <family val="3"/>
        <charset val="128"/>
      </rPr>
      <t xml:space="preserve">14.11  </t>
    </r>
    <r>
      <rPr>
        <sz val="14"/>
        <rFont val="DejaVu Sans"/>
        <family val="2"/>
      </rPr>
      <t>有料道路利用状況（兵庫県道路公社関係）</t>
    </r>
  </si>
  <si>
    <r>
      <rPr>
        <sz val="12"/>
        <rFont val="ＭＳ ゴシック"/>
        <family val="3"/>
        <charset val="128"/>
      </rPr>
      <t>14.11.1</t>
    </r>
    <r>
      <rPr>
        <sz val="12"/>
        <rFont val="DejaVu Sans"/>
        <family val="2"/>
      </rPr>
      <t>　播但連絡道路</t>
    </r>
  </si>
  <si>
    <t>中型車</t>
  </si>
  <si>
    <t>大型車</t>
  </si>
  <si>
    <t>特大車</t>
  </si>
  <si>
    <t>軽自動車</t>
  </si>
  <si>
    <r>
      <rPr>
        <sz val="9"/>
        <rFont val="DejaVu Sans"/>
        <family val="2"/>
      </rPr>
      <t xml:space="preserve">    平成</t>
    </r>
    <r>
      <rPr>
        <sz val="9"/>
        <rFont val="ＭＳ ゴシック"/>
        <family val="3"/>
        <charset val="128"/>
      </rPr>
      <t>27</t>
    </r>
    <r>
      <rPr>
        <sz val="9"/>
        <rFont val="DejaVu Sans"/>
        <family val="2"/>
      </rPr>
      <t>年度</t>
    </r>
  </si>
  <si>
    <t xml:space="preserve">    令和元年度</t>
  </si>
  <si>
    <r>
      <rPr>
        <sz val="9"/>
        <rFont val="DejaVu Sans"/>
        <family val="2"/>
      </rPr>
      <t>平成</t>
    </r>
    <r>
      <rPr>
        <sz val="9"/>
        <rFont val="ＭＳ ゴシック"/>
        <family val="3"/>
        <charset val="128"/>
      </rPr>
      <t>31</t>
    </r>
    <r>
      <rPr>
        <sz val="9"/>
        <rFont val="DejaVu Sans"/>
        <family val="2"/>
      </rPr>
      <t xml:space="preserve">年 </t>
    </r>
    <r>
      <rPr>
        <sz val="9"/>
        <rFont val="ＭＳ ゴシック"/>
        <family val="3"/>
        <charset val="128"/>
      </rPr>
      <t>4</t>
    </r>
    <r>
      <rPr>
        <sz val="9"/>
        <rFont val="DejaVu Sans"/>
        <family val="2"/>
      </rPr>
      <t>月</t>
    </r>
  </si>
  <si>
    <r>
      <rPr>
        <sz val="9"/>
        <rFont val="DejaVu Sans"/>
        <family val="2"/>
      </rPr>
      <t xml:space="preserve">令和元年 </t>
    </r>
    <r>
      <rPr>
        <sz val="9"/>
        <rFont val="ＭＳ ゴシック"/>
        <family val="3"/>
        <charset val="128"/>
      </rPr>
      <t>5</t>
    </r>
    <r>
      <rPr>
        <sz val="9"/>
        <rFont val="DejaVu Sans"/>
        <family val="2"/>
      </rPr>
      <t>月</t>
    </r>
  </si>
  <si>
    <t>資料：兵庫県道路公社</t>
  </si>
  <si>
    <r>
      <rPr>
        <sz val="12"/>
        <rFont val="ＭＳ ゴシック"/>
        <family val="3"/>
        <charset val="128"/>
      </rPr>
      <t>14.11.2</t>
    </r>
    <r>
      <rPr>
        <sz val="12"/>
        <rFont val="DejaVu Sans"/>
        <family val="2"/>
      </rPr>
      <t>　遠阪トンネル</t>
    </r>
  </si>
  <si>
    <r>
      <rPr>
        <sz val="12"/>
        <rFont val="ＭＳ ゴシック"/>
        <family val="3"/>
        <charset val="128"/>
      </rPr>
      <t>14.11.3</t>
    </r>
    <r>
      <rPr>
        <sz val="12"/>
        <rFont val="DejaVu Sans"/>
        <family val="2"/>
      </rPr>
      <t>　西宮北道路</t>
    </r>
  </si>
  <si>
    <t>令和 2年 1月</t>
    <rPh sb="0" eb="2">
      <t>レイワ</t>
    </rPh>
    <phoneticPr fontId="3"/>
  </si>
  <si>
    <r>
      <rPr>
        <sz val="9"/>
        <rFont val="ＭＳ ゴシック"/>
        <family val="3"/>
        <charset val="128"/>
      </rPr>
      <t>令和 2年</t>
    </r>
    <r>
      <rPr>
        <sz val="9"/>
        <rFont val="Arial"/>
        <family val="2"/>
      </rPr>
      <t xml:space="preserve"> </t>
    </r>
    <r>
      <rPr>
        <sz val="9"/>
        <rFont val="ＭＳ ゴシック"/>
        <family val="3"/>
        <charset val="128"/>
      </rPr>
      <t>1月</t>
    </r>
    <phoneticPr fontId="2"/>
  </si>
  <si>
    <t>市町道</t>
    <phoneticPr fontId="3"/>
  </si>
  <si>
    <t>資料：県道路街路課・道路保全課、神戸市建設局道路管理課</t>
    <rPh sb="19" eb="22">
      <t>ケンセツキョク</t>
    </rPh>
    <rPh sb="22" eb="24">
      <t>ドウロ</t>
    </rPh>
    <rPh sb="24" eb="27">
      <t>カンリカ</t>
    </rPh>
    <phoneticPr fontId="3"/>
  </si>
  <si>
    <t>神戸高速鉄道</t>
    <phoneticPr fontId="2"/>
  </si>
  <si>
    <t xml:space="preserve">   平成27年</t>
    <rPh sb="3" eb="5">
      <t>ヘイセイ</t>
    </rPh>
    <phoneticPr fontId="2"/>
  </si>
  <si>
    <t xml:space="preserve">   令和元年</t>
    <rPh sb="3" eb="5">
      <t>レイワ</t>
    </rPh>
    <rPh sb="5" eb="6">
      <t>ガン</t>
    </rPh>
    <phoneticPr fontId="2"/>
  </si>
  <si>
    <t>外航商船</t>
    <rPh sb="2" eb="3">
      <t>ショウ</t>
    </rPh>
    <rPh sb="3" eb="4">
      <t>フネ</t>
    </rPh>
    <phoneticPr fontId="2"/>
  </si>
  <si>
    <t>内航商船・その他</t>
    <rPh sb="2" eb="4">
      <t>ショウセン</t>
    </rPh>
    <rPh sb="7" eb="8">
      <t>タ</t>
    </rPh>
    <phoneticPr fontId="2"/>
  </si>
  <si>
    <t xml:space="preserve">      3　区分のその他は、自動車航送船・漁船・避難船・その他である。</t>
    <rPh sb="8" eb="10">
      <t>クブン</t>
    </rPh>
    <rPh sb="13" eb="14">
      <t>タ</t>
    </rPh>
    <rPh sb="16" eb="19">
      <t>ジドウシャ</t>
    </rPh>
    <rPh sb="19" eb="21">
      <t>コウソウ</t>
    </rPh>
    <rPh sb="21" eb="22">
      <t>フネ</t>
    </rPh>
    <rPh sb="23" eb="25">
      <t>ギョセン</t>
    </rPh>
    <rPh sb="26" eb="28">
      <t>ヒナン</t>
    </rPh>
    <rPh sb="28" eb="29">
      <t>セン</t>
    </rPh>
    <rPh sb="32" eb="33">
      <t>タ</t>
    </rPh>
    <phoneticPr fontId="2"/>
  </si>
  <si>
    <t>資料：近畿運輸局神戸運輸監理部兵庫陸運部、県市町振興課、神戸市法人税務課</t>
    <rPh sb="0" eb="2">
      <t>シリョウ</t>
    </rPh>
    <rPh sb="3" eb="5">
      <t>キンキ</t>
    </rPh>
    <rPh sb="5" eb="8">
      <t>ウンユキョク</t>
    </rPh>
    <rPh sb="8" eb="10">
      <t>コウベ</t>
    </rPh>
    <rPh sb="10" eb="12">
      <t>ウンユ</t>
    </rPh>
    <rPh sb="12" eb="14">
      <t>カンリ</t>
    </rPh>
    <rPh sb="14" eb="15">
      <t>ブ</t>
    </rPh>
    <rPh sb="15" eb="17">
      <t>ヒョウゴ</t>
    </rPh>
    <rPh sb="17" eb="19">
      <t>リクウン</t>
    </rPh>
    <rPh sb="19" eb="20">
      <t>ブ</t>
    </rPh>
    <rPh sb="21" eb="22">
      <t>ケン</t>
    </rPh>
    <rPh sb="22" eb="24">
      <t>シチョウ</t>
    </rPh>
    <rPh sb="24" eb="27">
      <t>シンコウカ</t>
    </rPh>
    <rPh sb="28" eb="30">
      <t>コウベ</t>
    </rPh>
    <rPh sb="30" eb="31">
      <t>シ</t>
    </rPh>
    <rPh sb="31" eb="33">
      <t>ホウジン</t>
    </rPh>
    <rPh sb="33" eb="35">
      <t>ゼイム</t>
    </rPh>
    <rPh sb="35" eb="36">
      <t>カ</t>
    </rPh>
    <phoneticPr fontId="2"/>
  </si>
  <si>
    <t xml:space="preserve">        登録自動車－神戸運輸監理部兵庫陸運部（令和2年3月31日現在）</t>
    <rPh sb="14" eb="16">
      <t>コウベ</t>
    </rPh>
    <rPh sb="27" eb="29">
      <t>レイワ</t>
    </rPh>
    <phoneticPr fontId="2"/>
  </si>
  <si>
    <t>資料：近畿運輸局神戸運輸監理部</t>
    <rPh sb="0" eb="2">
      <t>シリョウ</t>
    </rPh>
    <rPh sb="3" eb="5">
      <t>キンキ</t>
    </rPh>
    <rPh sb="5" eb="8">
      <t>ウンユキョク</t>
    </rPh>
    <rPh sb="8" eb="10">
      <t>翶_x0000__x0003_</t>
    </rPh>
    <phoneticPr fontId="3"/>
  </si>
  <si>
    <t>（注）　一部線の無料通行台数（車種の特定ができない。）を含む。</t>
    <rPh sb="4" eb="6">
      <t>イチブ</t>
    </rPh>
    <rPh sb="6" eb="7">
      <t>セン</t>
    </rPh>
    <rPh sb="8" eb="10">
      <t>ムリョウ</t>
    </rPh>
    <rPh sb="10" eb="12">
      <t>ツウコウ</t>
    </rPh>
    <rPh sb="12" eb="14">
      <t>ダイスウ</t>
    </rPh>
    <rPh sb="15" eb="17">
      <t>シャシュ</t>
    </rPh>
    <rPh sb="18" eb="20">
      <t>トクテイ</t>
    </rPh>
    <rPh sb="28" eb="29">
      <t>フク</t>
    </rPh>
    <phoneticPr fontId="2"/>
  </si>
  <si>
    <t>（注）　貨物の取り扱い無し。</t>
    <phoneticPr fontId="2"/>
  </si>
  <si>
    <t>資料：近畿運輸局神戸運輸監理部</t>
    <rPh sb="0" eb="2">
      <t>シリョウ</t>
    </rPh>
    <rPh sb="3" eb="5">
      <t>キンキ</t>
    </rPh>
    <rPh sb="5" eb="8">
      <t>ウンユキョク</t>
    </rPh>
    <rPh sb="8" eb="10">
      <t>コウベ</t>
    </rPh>
    <rPh sb="10" eb="12">
      <t>ウンユ</t>
    </rPh>
    <phoneticPr fontId="2"/>
  </si>
  <si>
    <t>　　　  小型二輪、軽自動車、小型特殊、原動機付自転車－県市町振興課、神戸市法人税務課（令和2年3月31日現在）</t>
    <rPh sb="5" eb="7">
      <t>コガタ</t>
    </rPh>
    <rPh sb="7" eb="9">
      <t>ニリン</t>
    </rPh>
    <rPh sb="35" eb="38">
      <t>コウベシ</t>
    </rPh>
    <rPh sb="38" eb="40">
      <t>ホウジン</t>
    </rPh>
    <rPh sb="40" eb="42">
      <t>ゼイム</t>
    </rPh>
    <rPh sb="42" eb="43">
      <t>カ</t>
    </rPh>
    <rPh sb="44" eb="46">
      <t>レイワ</t>
    </rPh>
    <phoneticPr fontId="2"/>
  </si>
  <si>
    <t>（注）　平成30年4月無料開放、道路移管により30年度以降データなし。</t>
    <rPh sb="1" eb="2">
      <t>チュウ</t>
    </rPh>
    <rPh sb="25" eb="27">
      <t>ネンド</t>
    </rPh>
    <rPh sb="27" eb="29">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</si>
</sst>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
    <numFmt numFmtId="177" formatCode="#,##0.0_);[Red]\(#,##0.0\)"/>
    <numFmt numFmtId="178" formatCode="#,##0_);\(#,##0\)"/>
    <numFmt numFmtId="179" formatCode="#,###,##0;\-#,###,##0;&quot;-&quot;"/>
    <numFmt numFmtId="180" formatCode="#,##0_ "/>
    <numFmt numFmtId="181" formatCode="0.0%"/>
    <numFmt numFmtId="182" formatCode="#,##0_);[Red]\(#,##0\)"/>
    <numFmt numFmtId="183" formatCode="0_ "/>
    <numFmt numFmtId="184" formatCode="\(#,###\)"/>
  </numFmts>
  <fonts count="31">
    <font>
      <sz val="10"/>
      <name val="ＭＳ 明朝"/>
      <family val="1"/>
      <charset val="128"/>
    </font>
    <font>
      <sz val="10"/>
      <name val="ＭＳ 明朝"/>
      <family val="1"/>
      <charset val="128"/>
    </font>
    <font>
      <sz val="6"/>
      <name val="ＭＳ Ｐ明朝"/>
      <family val="1"/>
      <charset val="128"/>
    </font>
    <font>
      <sz val="6"/>
      <name val="ＭＳ 明朝"/>
      <family val="1"/>
      <charset val="128"/>
    </font>
    <font>
      <sz val="6"/>
      <name val="ＭＳ Ｐゴシック"/>
      <family val="3"/>
      <charset val="128"/>
    </font>
    <font>
      <u/>
      <sz val="10"/>
      <color indexed="12"/>
      <name val="ＭＳ 明朝"/>
      <family val="1"/>
      <charset val="128"/>
    </font>
    <font>
      <sz val="11"/>
      <name val="ＭＳ 明朝"/>
      <family val="1"/>
      <charset val="128"/>
    </font>
    <font>
      <sz val="10"/>
      <name val="明朝"/>
      <family val="1"/>
      <charset val="128"/>
    </font>
    <font>
      <sz val="11"/>
      <name val="ＭＳ Ｐゴシック"/>
      <family val="3"/>
      <charset val="128"/>
    </font>
    <font>
      <sz val="28"/>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4"/>
      <name val="ＭＳ ゴシック"/>
      <family val="3"/>
      <charset val="128"/>
    </font>
    <font>
      <sz val="8"/>
      <name val="ＭＳ ゴシック"/>
      <family val="3"/>
      <charset val="128"/>
    </font>
    <font>
      <sz val="12"/>
      <name val="ＭＳ ゴシック"/>
      <family val="3"/>
      <charset val="128"/>
    </font>
    <font>
      <u/>
      <sz val="9"/>
      <name val="ＭＳ ゴシック"/>
      <family val="3"/>
      <charset val="128"/>
    </font>
    <font>
      <sz val="9"/>
      <name val="ＭＳ Ｐゴシック"/>
      <family val="3"/>
      <charset val="128"/>
    </font>
    <font>
      <sz val="9"/>
      <name val="ＭＳ 明朝"/>
      <family val="1"/>
      <charset val="128"/>
    </font>
    <font>
      <sz val="14"/>
      <name val="DejaVu Sans"/>
      <family val="2"/>
    </font>
    <font>
      <sz val="9"/>
      <name val="DejaVu Sans"/>
      <family val="2"/>
    </font>
    <font>
      <sz val="12"/>
      <name val="DejaVu Sans"/>
      <family val="2"/>
    </font>
    <font>
      <sz val="6"/>
      <name val="ＭＳ Ｐゴシック"/>
      <family val="3"/>
      <charset val="128"/>
    </font>
    <font>
      <sz val="9"/>
      <color indexed="8"/>
      <name val="ＭＳ ゴシック"/>
      <family val="3"/>
      <charset val="128"/>
    </font>
    <font>
      <sz val="9"/>
      <color theme="1"/>
      <name val="ＭＳ ゴシック"/>
      <family val="3"/>
      <charset val="128"/>
    </font>
    <font>
      <sz val="9"/>
      <color rgb="FFFF0000"/>
      <name val="ＭＳ ゴシック"/>
      <family val="3"/>
      <charset val="128"/>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9"/>
      <name val="Arial"/>
      <family val="2"/>
    </font>
    <font>
      <sz val="9"/>
      <name val="DejaVu Sans"/>
      <family val="3"/>
      <charset val="128"/>
    </font>
  </fonts>
  <fills count="2">
    <fill>
      <patternFill patternType="none"/>
    </fill>
    <fill>
      <patternFill patternType="gray125"/>
    </fill>
  </fills>
  <borders count="27">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s>
  <cellStyleXfs count="13">
    <xf numFmtId="0" fontId="0" fillId="0" borderId="0"/>
    <xf numFmtId="182" fontId="1" fillId="0" borderId="0" applyBorder="0" applyProtection="0"/>
    <xf numFmtId="182" fontId="1" fillId="0" borderId="0" applyBorder="0" applyProtection="0"/>
    <xf numFmtId="0" fontId="5" fillId="0" borderId="0" applyNumberFormat="0" applyFill="0" applyBorder="0" applyAlignment="0" applyProtection="0">
      <alignment vertical="top"/>
      <protection locked="0"/>
    </xf>
    <xf numFmtId="38" fontId="1" fillId="0" borderId="0" applyFont="0" applyFill="0" applyBorder="0" applyAlignment="0" applyProtection="0"/>
    <xf numFmtId="38" fontId="18" fillId="0" borderId="0" applyFont="0" applyFill="0" applyBorder="0" applyAlignment="0" applyProtection="0"/>
    <xf numFmtId="0" fontId="8" fillId="0" borderId="0">
      <alignment vertical="center"/>
    </xf>
    <xf numFmtId="0" fontId="7" fillId="0" borderId="0"/>
    <xf numFmtId="0" fontId="1" fillId="0" borderId="0"/>
    <xf numFmtId="0" fontId="1" fillId="0" borderId="0"/>
    <xf numFmtId="0" fontId="6" fillId="0" borderId="0"/>
    <xf numFmtId="0" fontId="6" fillId="0" borderId="0"/>
    <xf numFmtId="1" fontId="1" fillId="0" borderId="0"/>
  </cellStyleXfs>
  <cellXfs count="528">
    <xf numFmtId="0" fontId="0" fillId="0" borderId="0" xfId="0"/>
    <xf numFmtId="0" fontId="13" fillId="0" borderId="0" xfId="0" quotePrefix="1" applyNumberFormat="1" applyFont="1" applyFill="1" applyAlignment="1">
      <alignment horizontal="left"/>
    </xf>
    <xf numFmtId="0" fontId="11" fillId="0" borderId="0" xfId="0" applyNumberFormat="1" applyFont="1" applyFill="1"/>
    <xf numFmtId="0" fontId="11" fillId="0" borderId="0" xfId="0" applyNumberFormat="1" applyFont="1" applyFill="1" applyBorder="1" applyAlignment="1"/>
    <xf numFmtId="0" fontId="11" fillId="0" borderId="0" xfId="0" quotePrefix="1" applyNumberFormat="1" applyFont="1" applyFill="1" applyBorder="1" applyAlignment="1">
      <alignment horizontal="left"/>
    </xf>
    <xf numFmtId="0" fontId="11" fillId="0" borderId="0" xfId="0" quotePrefix="1" applyNumberFormat="1" applyFont="1" applyFill="1" applyBorder="1" applyAlignment="1">
      <alignment horizontal="right"/>
    </xf>
    <xf numFmtId="0" fontId="13" fillId="0" borderId="0" xfId="0" applyNumberFormat="1" applyFont="1" applyFill="1"/>
    <xf numFmtId="0" fontId="11" fillId="0" borderId="0" xfId="0" applyNumberFormat="1" applyFont="1" applyFill="1" applyBorder="1" applyAlignment="1">
      <alignment horizontal="left"/>
    </xf>
    <xf numFmtId="0" fontId="11" fillId="0" borderId="0" xfId="0" applyNumberFormat="1" applyFont="1" applyFill="1" applyBorder="1" applyAlignment="1">
      <alignment horizontal="right"/>
    </xf>
    <xf numFmtId="0" fontId="11" fillId="0" borderId="0" xfId="0" applyNumberFormat="1" applyFont="1" applyFill="1" applyBorder="1"/>
    <xf numFmtId="0" fontId="11" fillId="0" borderId="1" xfId="0" applyNumberFormat="1" applyFont="1" applyFill="1" applyBorder="1"/>
    <xf numFmtId="0" fontId="11" fillId="0" borderId="2" xfId="0" quotePrefix="1" applyNumberFormat="1" applyFont="1" applyFill="1" applyBorder="1" applyAlignment="1">
      <alignment horizontal="right"/>
    </xf>
    <xf numFmtId="3" fontId="11" fillId="0" borderId="0" xfId="0" applyNumberFormat="1" applyFont="1" applyFill="1" applyBorder="1" applyAlignment="1">
      <alignment horizontal="right"/>
    </xf>
    <xf numFmtId="3" fontId="11" fillId="0" borderId="1" xfId="4" applyNumberFormat="1" applyFont="1" applyFill="1" applyBorder="1" applyAlignment="1">
      <alignment horizontal="right"/>
    </xf>
    <xf numFmtId="3" fontId="11" fillId="0" borderId="1" xfId="0" applyNumberFormat="1" applyFont="1" applyFill="1" applyBorder="1" applyAlignment="1">
      <alignment horizontal="right"/>
    </xf>
    <xf numFmtId="0" fontId="11" fillId="0" borderId="3" xfId="0" applyNumberFormat="1" applyFont="1" applyFill="1" applyBorder="1" applyAlignment="1"/>
    <xf numFmtId="0" fontId="14" fillId="0" borderId="0" xfId="6" applyFont="1" applyFill="1" applyAlignment="1"/>
    <xf numFmtId="0" fontId="11" fillId="0" borderId="3" xfId="0" applyFont="1" applyFill="1" applyBorder="1" applyAlignment="1">
      <alignment horizontal="right"/>
    </xf>
    <xf numFmtId="0" fontId="13" fillId="0" borderId="0" xfId="0" applyNumberFormat="1" applyFont="1" applyFill="1" applyAlignment="1">
      <alignment horizontal="left"/>
    </xf>
    <xf numFmtId="0" fontId="11" fillId="0" borderId="4" xfId="0" quotePrefix="1" applyNumberFormat="1" applyFont="1" applyFill="1" applyBorder="1" applyAlignment="1">
      <alignment horizontal="center" vertical="center"/>
    </xf>
    <xf numFmtId="0" fontId="12" fillId="0" borderId="0" xfId="6" applyFont="1" applyFill="1" applyAlignment="1"/>
    <xf numFmtId="0" fontId="12" fillId="0" borderId="0" xfId="0" applyFont="1" applyFill="1" applyAlignment="1"/>
    <xf numFmtId="0" fontId="11" fillId="0" borderId="3" xfId="0" quotePrefix="1" applyFont="1" applyFill="1" applyBorder="1" applyAlignment="1">
      <alignment horizontal="right"/>
    </xf>
    <xf numFmtId="0" fontId="10" fillId="0" borderId="0" xfId="6" applyFont="1" applyFill="1" applyAlignment="1"/>
    <xf numFmtId="179" fontId="11" fillId="0" borderId="0" xfId="0" applyNumberFormat="1" applyFont="1" applyFill="1" applyAlignment="1">
      <alignment horizontal="right"/>
    </xf>
    <xf numFmtId="179" fontId="11" fillId="0" borderId="0" xfId="0" applyNumberFormat="1" applyFont="1" applyFill="1"/>
    <xf numFmtId="0" fontId="13" fillId="0" borderId="0" xfId="10" quotePrefix="1" applyNumberFormat="1" applyFont="1" applyFill="1" applyAlignment="1">
      <alignment horizontal="left"/>
    </xf>
    <xf numFmtId="0" fontId="13" fillId="0" borderId="0" xfId="10" applyNumberFormat="1" applyFont="1" applyFill="1"/>
    <xf numFmtId="0" fontId="13" fillId="0" borderId="0" xfId="10" applyNumberFormat="1" applyFont="1" applyFill="1" applyAlignment="1"/>
    <xf numFmtId="0" fontId="15" fillId="0" borderId="0" xfId="10" quotePrefix="1" applyNumberFormat="1" applyFont="1" applyFill="1" applyAlignment="1">
      <alignment horizontal="left"/>
    </xf>
    <xf numFmtId="0" fontId="15" fillId="0" borderId="0" xfId="10" applyNumberFormat="1" applyFont="1" applyFill="1" applyBorder="1" applyAlignment="1"/>
    <xf numFmtId="0" fontId="15" fillId="0" borderId="0" xfId="10" applyNumberFormat="1" applyFont="1" applyFill="1" applyAlignment="1"/>
    <xf numFmtId="0" fontId="11" fillId="0" borderId="0" xfId="10" quotePrefix="1" applyNumberFormat="1" applyFont="1" applyFill="1" applyAlignment="1">
      <alignment horizontal="left"/>
    </xf>
    <xf numFmtId="0" fontId="11" fillId="0" borderId="0" xfId="10" applyNumberFormat="1" applyFont="1" applyFill="1" applyBorder="1" applyAlignment="1"/>
    <xf numFmtId="0" fontId="11" fillId="0" borderId="0" xfId="10" applyNumberFormat="1" applyFont="1" applyFill="1" applyBorder="1" applyAlignment="1">
      <alignment horizontal="right"/>
    </xf>
    <xf numFmtId="0" fontId="11" fillId="0" borderId="0" xfId="10" applyNumberFormat="1" applyFont="1" applyFill="1" applyAlignment="1"/>
    <xf numFmtId="0" fontId="11" fillId="0" borderId="5" xfId="10" quotePrefix="1" applyNumberFormat="1" applyFont="1" applyFill="1" applyBorder="1" applyAlignment="1">
      <alignment horizontal="center" vertical="center" shrinkToFit="1"/>
    </xf>
    <xf numFmtId="0" fontId="11" fillId="0" borderId="6" xfId="10" quotePrefix="1" applyNumberFormat="1" applyFont="1" applyFill="1" applyBorder="1" applyAlignment="1">
      <alignment horizontal="center" vertical="center" shrinkToFit="1"/>
    </xf>
    <xf numFmtId="0" fontId="11" fillId="0" borderId="3" xfId="10" applyNumberFormat="1" applyFont="1" applyFill="1" applyBorder="1" applyAlignment="1">
      <alignment horizontal="right"/>
    </xf>
    <xf numFmtId="3" fontId="11" fillId="0" borderId="0" xfId="4" applyNumberFormat="1" applyFont="1" applyFill="1" applyAlignment="1">
      <alignment horizontal="right"/>
    </xf>
    <xf numFmtId="3" fontId="11" fillId="0" borderId="7" xfId="4" applyNumberFormat="1" applyFont="1" applyFill="1" applyBorder="1" applyAlignment="1">
      <alignment horizontal="right"/>
    </xf>
    <xf numFmtId="3" fontId="11" fillId="0" borderId="0" xfId="4" applyNumberFormat="1" applyFont="1" applyFill="1" applyBorder="1" applyAlignment="1">
      <alignment horizontal="right"/>
    </xf>
    <xf numFmtId="0" fontId="11" fillId="0" borderId="2" xfId="10" quotePrefix="1" applyNumberFormat="1" applyFont="1" applyFill="1" applyBorder="1" applyAlignment="1">
      <alignment horizontal="right"/>
    </xf>
    <xf numFmtId="0" fontId="11" fillId="0" borderId="8" xfId="10" applyNumberFormat="1" applyFont="1" applyFill="1" applyBorder="1" applyAlignment="1">
      <alignment horizontal="left" vertical="top"/>
    </xf>
    <xf numFmtId="0" fontId="11" fillId="0" borderId="0" xfId="10" quotePrefix="1" applyNumberFormat="1" applyFont="1" applyFill="1" applyBorder="1" applyAlignment="1">
      <alignment horizontal="left"/>
    </xf>
    <xf numFmtId="3" fontId="11" fillId="0" borderId="0" xfId="10" applyNumberFormat="1" applyFont="1" applyFill="1" applyAlignment="1"/>
    <xf numFmtId="0" fontId="11" fillId="0" borderId="1" xfId="10" applyNumberFormat="1" applyFont="1" applyFill="1" applyBorder="1" applyAlignment="1"/>
    <xf numFmtId="0" fontId="11" fillId="0" borderId="5" xfId="10" quotePrefix="1" applyNumberFormat="1" applyFont="1" applyFill="1" applyBorder="1" applyAlignment="1">
      <alignment horizontal="center"/>
    </xf>
    <xf numFmtId="0" fontId="11" fillId="0" borderId="6" xfId="10" quotePrefix="1" applyNumberFormat="1" applyFont="1" applyFill="1" applyBorder="1" applyAlignment="1">
      <alignment horizontal="center"/>
    </xf>
    <xf numFmtId="182" fontId="11" fillId="0" borderId="0" xfId="4" applyNumberFormat="1" applyFont="1" applyFill="1" applyAlignment="1">
      <alignment horizontal="right"/>
    </xf>
    <xf numFmtId="182" fontId="11" fillId="0" borderId="7" xfId="4" applyNumberFormat="1" applyFont="1" applyFill="1" applyBorder="1" applyAlignment="1">
      <alignment horizontal="right"/>
    </xf>
    <xf numFmtId="182" fontId="11" fillId="0" borderId="0" xfId="4" applyNumberFormat="1" applyFont="1" applyFill="1" applyBorder="1" applyAlignment="1">
      <alignment horizontal="right"/>
    </xf>
    <xf numFmtId="0" fontId="11" fillId="0" borderId="0" xfId="0" applyNumberFormat="1" applyFont="1" applyFill="1" applyAlignment="1"/>
    <xf numFmtId="179" fontId="11" fillId="0" borderId="0" xfId="0" applyNumberFormat="1" applyFont="1" applyFill="1" applyBorder="1" applyAlignment="1"/>
    <xf numFmtId="0" fontId="9" fillId="0" borderId="0" xfId="6" applyFont="1" applyFill="1" applyAlignment="1"/>
    <xf numFmtId="0" fontId="11" fillId="0" borderId="0" xfId="0" applyNumberFormat="1" applyFont="1" applyFill="1" applyAlignment="1">
      <alignment horizontal="right"/>
    </xf>
    <xf numFmtId="179" fontId="11" fillId="0" borderId="7" xfId="0" applyNumberFormat="1" applyFont="1" applyFill="1" applyBorder="1" applyAlignment="1">
      <alignment horizontal="right"/>
    </xf>
    <xf numFmtId="0" fontId="11" fillId="0" borderId="1" xfId="0" applyNumberFormat="1" applyFont="1" applyFill="1" applyBorder="1" applyAlignment="1"/>
    <xf numFmtId="0" fontId="11" fillId="0" borderId="0" xfId="0" quotePrefix="1" applyNumberFormat="1" applyFont="1" applyFill="1" applyBorder="1" applyAlignment="1"/>
    <xf numFmtId="0" fontId="13" fillId="0" borderId="0" xfId="0" applyNumberFormat="1" applyFont="1" applyFill="1" applyBorder="1" applyAlignment="1"/>
    <xf numFmtId="0" fontId="11" fillId="0" borderId="2" xfId="0" applyNumberFormat="1" applyFont="1" applyFill="1" applyBorder="1" applyAlignment="1"/>
    <xf numFmtId="0" fontId="11" fillId="0" borderId="9" xfId="0" applyNumberFormat="1" applyFont="1" applyFill="1" applyBorder="1" applyAlignment="1">
      <alignment vertical="center"/>
    </xf>
    <xf numFmtId="0" fontId="11" fillId="0" borderId="10" xfId="0" applyNumberFormat="1" applyFont="1" applyFill="1" applyBorder="1" applyAlignment="1">
      <alignment vertical="center" wrapText="1"/>
    </xf>
    <xf numFmtId="0" fontId="11" fillId="0" borderId="11" xfId="0" applyNumberFormat="1" applyFont="1" applyFill="1" applyBorder="1" applyAlignment="1">
      <alignment vertical="center"/>
    </xf>
    <xf numFmtId="0" fontId="11" fillId="0" borderId="10" xfId="0" quotePrefix="1" applyNumberFormat="1" applyFont="1" applyFill="1" applyBorder="1" applyAlignment="1">
      <alignment horizontal="left" vertical="center" shrinkToFit="1"/>
    </xf>
    <xf numFmtId="0" fontId="11" fillId="0" borderId="10" xfId="0" quotePrefix="1" applyNumberFormat="1" applyFont="1" applyFill="1" applyBorder="1" applyAlignment="1">
      <alignment horizontal="left" vertical="center"/>
    </xf>
    <xf numFmtId="0" fontId="11" fillId="0" borderId="10" xfId="0" applyNumberFormat="1" applyFont="1" applyFill="1" applyBorder="1" applyAlignment="1">
      <alignment vertical="center" shrinkToFit="1"/>
    </xf>
    <xf numFmtId="0" fontId="11" fillId="0" borderId="1" xfId="0" applyNumberFormat="1" applyFont="1" applyFill="1" applyBorder="1" applyAlignment="1">
      <alignment vertical="center"/>
    </xf>
    <xf numFmtId="0" fontId="11" fillId="0" borderId="5" xfId="0" applyNumberFormat="1" applyFont="1" applyFill="1" applyBorder="1" applyAlignment="1">
      <alignment horizontal="center" vertical="center"/>
    </xf>
    <xf numFmtId="179" fontId="11" fillId="0" borderId="0" xfId="12" applyNumberFormat="1" applyFont="1" applyFill="1" applyBorder="1" applyAlignment="1"/>
    <xf numFmtId="0" fontId="11" fillId="0" borderId="3" xfId="0" quotePrefix="1" applyNumberFormat="1" applyFont="1" applyFill="1" applyBorder="1" applyAlignment="1">
      <alignment horizontal="left"/>
    </xf>
    <xf numFmtId="0" fontId="11" fillId="0" borderId="7" xfId="0" applyNumberFormat="1" applyFont="1" applyFill="1" applyBorder="1" applyAlignment="1">
      <alignment horizontal="center" vertical="center"/>
    </xf>
    <xf numFmtId="0" fontId="11" fillId="0" borderId="0" xfId="0" applyNumberFormat="1" applyFont="1" applyFill="1" applyAlignment="1">
      <alignment horizontal="center"/>
    </xf>
    <xf numFmtId="3" fontId="11" fillId="0" borderId="0" xfId="0" applyNumberFormat="1" applyFont="1" applyFill="1"/>
    <xf numFmtId="0" fontId="11" fillId="0" borderId="0" xfId="0" applyNumberFormat="1" applyFont="1" applyFill="1" applyBorder="1" applyAlignment="1">
      <alignment horizontal="center"/>
    </xf>
    <xf numFmtId="0" fontId="11" fillId="0" borderId="1" xfId="0" applyNumberFormat="1" applyFont="1" applyFill="1" applyBorder="1" applyAlignment="1">
      <alignment horizontal="center"/>
    </xf>
    <xf numFmtId="176" fontId="11" fillId="0" borderId="1" xfId="0" applyNumberFormat="1" applyFont="1" applyFill="1" applyBorder="1" applyAlignment="1">
      <alignment horizontal="right"/>
    </xf>
    <xf numFmtId="0" fontId="11" fillId="0" borderId="0" xfId="0" quotePrefix="1" applyNumberFormat="1" applyFont="1" applyFill="1" applyBorder="1" applyAlignment="1">
      <alignment horizontal="center"/>
    </xf>
    <xf numFmtId="0" fontId="11" fillId="0" borderId="1" xfId="0" quotePrefix="1" applyNumberFormat="1" applyFont="1" applyFill="1" applyBorder="1" applyAlignment="1">
      <alignment horizontal="right"/>
    </xf>
    <xf numFmtId="176" fontId="11" fillId="0" borderId="1" xfId="4" applyNumberFormat="1" applyFont="1" applyFill="1" applyBorder="1" applyAlignment="1">
      <alignment horizontal="right"/>
    </xf>
    <xf numFmtId="179" fontId="11" fillId="0" borderId="0" xfId="0" applyNumberFormat="1" applyFont="1" applyFill="1" applyBorder="1"/>
    <xf numFmtId="181" fontId="11" fillId="0" borderId="0" xfId="0" applyNumberFormat="1" applyFont="1" applyFill="1"/>
    <xf numFmtId="180" fontId="11" fillId="0" borderId="0" xfId="0" applyNumberFormat="1" applyFont="1" applyFill="1" applyAlignment="1">
      <alignment shrinkToFit="1"/>
    </xf>
    <xf numFmtId="0" fontId="11" fillId="0" borderId="0" xfId="10" quotePrefix="1" applyNumberFormat="1" applyFont="1" applyFill="1" applyBorder="1" applyAlignment="1">
      <alignment horizontal="right"/>
    </xf>
    <xf numFmtId="0" fontId="11" fillId="0" borderId="1"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6"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0" fontId="11" fillId="0" borderId="8" xfId="0" applyNumberFormat="1" applyFont="1" applyFill="1" applyBorder="1" applyAlignment="1"/>
    <xf numFmtId="0" fontId="11" fillId="0" borderId="3" xfId="0" applyNumberFormat="1" applyFont="1" applyFill="1" applyBorder="1" applyAlignment="1">
      <alignment horizontal="center" vertical="center"/>
    </xf>
    <xf numFmtId="0" fontId="13" fillId="0" borderId="0" xfId="0" quotePrefix="1" applyNumberFormat="1" applyFont="1" applyFill="1" applyBorder="1" applyAlignment="1">
      <alignment horizontal="left"/>
    </xf>
    <xf numFmtId="3" fontId="11" fillId="0" borderId="7" xfId="0" applyNumberFormat="1" applyFont="1" applyFill="1" applyBorder="1" applyAlignment="1">
      <alignment horizontal="right"/>
    </xf>
    <xf numFmtId="3" fontId="11" fillId="0" borderId="4" xfId="0" applyNumberFormat="1" applyFont="1" applyFill="1" applyBorder="1" applyAlignment="1">
      <alignment horizontal="right"/>
    </xf>
    <xf numFmtId="0" fontId="13" fillId="0" borderId="0" xfId="11" quotePrefix="1" applyNumberFormat="1" applyFont="1" applyFill="1" applyAlignment="1">
      <alignment horizontal="left"/>
    </xf>
    <xf numFmtId="0" fontId="13" fillId="0" borderId="0" xfId="11" applyNumberFormat="1" applyFont="1" applyFill="1"/>
    <xf numFmtId="0" fontId="13" fillId="0" borderId="0" xfId="11" applyNumberFormat="1" applyFont="1" applyFill="1" applyAlignment="1"/>
    <xf numFmtId="0" fontId="16" fillId="0" borderId="0" xfId="3" applyNumberFormat="1" applyFont="1" applyFill="1" applyBorder="1" applyAlignment="1" applyProtection="1"/>
    <xf numFmtId="0" fontId="11" fillId="0" borderId="0" xfId="11" applyNumberFormat="1" applyFont="1" applyFill="1" applyBorder="1" applyAlignment="1"/>
    <xf numFmtId="0" fontId="11" fillId="0" borderId="0" xfId="11" applyNumberFormat="1" applyFont="1" applyFill="1" applyAlignment="1"/>
    <xf numFmtId="0" fontId="11" fillId="0" borderId="0" xfId="11" applyNumberFormat="1" applyFont="1" applyFill="1" applyAlignment="1">
      <alignment horizontal="right"/>
    </xf>
    <xf numFmtId="0" fontId="11" fillId="0" borderId="12" xfId="11" applyNumberFormat="1" applyFont="1" applyFill="1" applyBorder="1" applyAlignment="1">
      <alignment horizontal="center" vertical="center"/>
    </xf>
    <xf numFmtId="0" fontId="11" fillId="0" borderId="5" xfId="11" applyNumberFormat="1" applyFont="1" applyFill="1" applyBorder="1" applyAlignment="1">
      <alignment horizontal="center" vertical="center"/>
    </xf>
    <xf numFmtId="0" fontId="11" fillId="0" borderId="2" xfId="11" quotePrefix="1" applyNumberFormat="1" applyFont="1" applyFill="1" applyBorder="1" applyAlignment="1">
      <alignment horizontal="center" vertical="center" wrapText="1"/>
    </xf>
    <xf numFmtId="0" fontId="11" fillId="0" borderId="2" xfId="11" applyNumberFormat="1" applyFont="1" applyFill="1" applyBorder="1" applyAlignment="1">
      <alignment horizontal="center" vertical="center" wrapText="1"/>
    </xf>
    <xf numFmtId="0" fontId="11" fillId="0" borderId="5" xfId="11" applyNumberFormat="1" applyFont="1" applyFill="1" applyBorder="1" applyAlignment="1">
      <alignment horizontal="center" vertical="center" wrapText="1"/>
    </xf>
    <xf numFmtId="0" fontId="11" fillId="0" borderId="6" xfId="11" applyNumberFormat="1" applyFont="1" applyFill="1" applyBorder="1" applyAlignment="1">
      <alignment horizontal="center" vertical="center" wrapText="1"/>
    </xf>
    <xf numFmtId="0" fontId="11" fillId="0" borderId="3" xfId="11" applyFont="1" applyFill="1" applyBorder="1" applyAlignment="1">
      <alignment horizontal="right"/>
    </xf>
    <xf numFmtId="179" fontId="11" fillId="0" borderId="7" xfId="4" applyNumberFormat="1" applyFont="1" applyFill="1" applyBorder="1" applyAlignment="1">
      <alignment horizontal="right"/>
    </xf>
    <xf numFmtId="179" fontId="11" fillId="0" borderId="0" xfId="4" applyNumberFormat="1" applyFont="1" applyFill="1" applyBorder="1" applyAlignment="1">
      <alignment horizontal="right"/>
    </xf>
    <xf numFmtId="179" fontId="11" fillId="0" borderId="0" xfId="4" applyNumberFormat="1" applyFont="1" applyFill="1" applyAlignment="1">
      <alignment horizontal="right"/>
    </xf>
    <xf numFmtId="0" fontId="11" fillId="0" borderId="3" xfId="11" applyNumberFormat="1" applyFont="1" applyFill="1" applyBorder="1" applyAlignment="1">
      <alignment horizontal="right"/>
    </xf>
    <xf numFmtId="179" fontId="11" fillId="0" borderId="0" xfId="11" applyNumberFormat="1" applyFont="1" applyFill="1" applyAlignment="1"/>
    <xf numFmtId="0" fontId="11" fillId="0" borderId="0" xfId="11" applyNumberFormat="1" applyFont="1" applyFill="1" applyBorder="1" applyAlignment="1">
      <alignment horizontal="right"/>
    </xf>
    <xf numFmtId="0" fontId="11" fillId="0" borderId="2" xfId="11" quotePrefix="1" applyNumberFormat="1" applyFont="1" applyFill="1" applyBorder="1" applyAlignment="1">
      <alignment horizontal="right"/>
    </xf>
    <xf numFmtId="0" fontId="11" fillId="0" borderId="0" xfId="11" quotePrefix="1" applyNumberFormat="1" applyFont="1" applyFill="1" applyAlignment="1">
      <alignment horizontal="left"/>
    </xf>
    <xf numFmtId="0" fontId="11" fillId="0" borderId="5" xfId="11" quotePrefix="1" applyNumberFormat="1" applyFont="1" applyFill="1" applyBorder="1" applyAlignment="1">
      <alignment horizontal="center" vertical="center" wrapText="1"/>
    </xf>
    <xf numFmtId="0" fontId="13" fillId="0" borderId="0" xfId="0" applyNumberFormat="1" applyFont="1" applyFill="1" applyAlignment="1"/>
    <xf numFmtId="0" fontId="15" fillId="0" borderId="0" xfId="0" quotePrefix="1" applyNumberFormat="1" applyFont="1" applyFill="1" applyAlignment="1">
      <alignment horizontal="left"/>
    </xf>
    <xf numFmtId="0" fontId="15" fillId="0" borderId="0" xfId="0" applyNumberFormat="1" applyFont="1" applyFill="1" applyAlignment="1"/>
    <xf numFmtId="0" fontId="15" fillId="0" borderId="0" xfId="0" applyNumberFormat="1" applyFont="1" applyFill="1"/>
    <xf numFmtId="0" fontId="11" fillId="0" borderId="0" xfId="0" quotePrefix="1" applyNumberFormat="1" applyFont="1" applyFill="1" applyAlignment="1">
      <alignment horizontal="left"/>
    </xf>
    <xf numFmtId="0" fontId="11" fillId="0" borderId="5" xfId="0" applyNumberFormat="1" applyFont="1" applyFill="1" applyBorder="1" applyAlignment="1">
      <alignment horizontal="center" vertical="center" shrinkToFit="1"/>
    </xf>
    <xf numFmtId="0" fontId="11" fillId="0" borderId="5"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shrinkToFit="1"/>
    </xf>
    <xf numFmtId="3" fontId="11" fillId="0" borderId="0" xfId="0" applyNumberFormat="1" applyFont="1" applyFill="1" applyAlignment="1">
      <alignment horizontal="right"/>
    </xf>
    <xf numFmtId="0" fontId="11" fillId="0" borderId="3" xfId="0" quotePrefix="1" applyNumberFormat="1" applyFont="1" applyFill="1" applyBorder="1" applyAlignment="1">
      <alignment horizontal="right"/>
    </xf>
    <xf numFmtId="179" fontId="11" fillId="0" borderId="0" xfId="0" applyNumberFormat="1" applyFont="1" applyFill="1" applyBorder="1" applyAlignment="1">
      <alignment horizontal="right"/>
    </xf>
    <xf numFmtId="0" fontId="11" fillId="0" borderId="2" xfId="0" quotePrefix="1" applyNumberFormat="1" applyFont="1" applyFill="1" applyBorder="1" applyAlignment="1">
      <alignment horizontal="center"/>
    </xf>
    <xf numFmtId="0" fontId="11" fillId="0" borderId="8" xfId="0" applyNumberFormat="1" applyFont="1" applyFill="1" applyBorder="1" applyAlignment="1">
      <alignment horizontal="left"/>
    </xf>
    <xf numFmtId="179" fontId="11" fillId="0" borderId="0" xfId="0" applyNumberFormat="1" applyFont="1" applyFill="1" applyAlignment="1"/>
    <xf numFmtId="0" fontId="15" fillId="0" borderId="0" xfId="0" quotePrefix="1" applyNumberFormat="1" applyFont="1" applyFill="1" applyBorder="1" applyAlignment="1">
      <alignment horizontal="left"/>
    </xf>
    <xf numFmtId="0" fontId="15" fillId="0" borderId="0" xfId="0" applyNumberFormat="1" applyFont="1" applyFill="1" applyBorder="1" applyAlignment="1"/>
    <xf numFmtId="0" fontId="15" fillId="0" borderId="0" xfId="0" quotePrefix="1" applyNumberFormat="1" applyFont="1" applyFill="1" applyBorder="1" applyAlignment="1">
      <alignment horizontal="right"/>
    </xf>
    <xf numFmtId="0" fontId="11" fillId="0" borderId="1" xfId="0" quotePrefix="1" applyNumberFormat="1" applyFont="1" applyFill="1" applyBorder="1" applyAlignment="1">
      <alignment horizontal="left"/>
    </xf>
    <xf numFmtId="0" fontId="11" fillId="0" borderId="5" xfId="0" applyNumberFormat="1" applyFont="1" applyFill="1" applyBorder="1" applyAlignment="1">
      <alignment horizontal="center" vertical="center" wrapText="1" shrinkToFit="1"/>
    </xf>
    <xf numFmtId="0" fontId="11" fillId="0" borderId="0" xfId="0" applyNumberFormat="1" applyFont="1" applyFill="1" applyAlignment="1">
      <alignment horizontal="left"/>
    </xf>
    <xf numFmtId="0" fontId="11" fillId="0" borderId="12" xfId="0" quotePrefix="1" applyNumberFormat="1" applyFont="1" applyFill="1" applyBorder="1" applyAlignment="1">
      <alignment horizontal="center" vertical="center"/>
    </xf>
    <xf numFmtId="0" fontId="11" fillId="0" borderId="6" xfId="0" quotePrefix="1" applyNumberFormat="1" applyFont="1" applyFill="1" applyBorder="1" applyAlignment="1">
      <alignment horizontal="center" vertical="center"/>
    </xf>
    <xf numFmtId="0" fontId="11" fillId="0" borderId="11" xfId="0" quotePrefix="1" applyNumberFormat="1" applyFont="1" applyFill="1" applyBorder="1" applyAlignment="1">
      <alignment horizontal="center" vertical="center"/>
    </xf>
    <xf numFmtId="0" fontId="11" fillId="0" borderId="3" xfId="0" applyNumberFormat="1" applyFont="1" applyFill="1" applyBorder="1" applyAlignment="1">
      <alignment horizontal="right"/>
    </xf>
    <xf numFmtId="3" fontId="11" fillId="0" borderId="0" xfId="8" applyNumberFormat="1" applyFont="1" applyFill="1" applyAlignment="1">
      <alignment horizontal="right"/>
    </xf>
    <xf numFmtId="3" fontId="24" fillId="0" borderId="10" xfId="8" applyNumberFormat="1" applyFont="1" applyFill="1" applyBorder="1" applyAlignment="1">
      <alignment horizontal="right"/>
    </xf>
    <xf numFmtId="3" fontId="24" fillId="0" borderId="8" xfId="8" applyNumberFormat="1" applyFont="1" applyFill="1" applyBorder="1" applyAlignment="1">
      <alignment horizontal="right"/>
    </xf>
    <xf numFmtId="3" fontId="24" fillId="0" borderId="7" xfId="8" applyNumberFormat="1" applyFont="1" applyFill="1" applyBorder="1" applyAlignment="1">
      <alignment horizontal="right"/>
    </xf>
    <xf numFmtId="3" fontId="24" fillId="0" borderId="4" xfId="8" applyNumberFormat="1" applyFont="1" applyFill="1" applyBorder="1" applyAlignment="1">
      <alignment horizontal="right"/>
    </xf>
    <xf numFmtId="3" fontId="24" fillId="0" borderId="1" xfId="8" applyNumberFormat="1" applyFont="1" applyFill="1" applyBorder="1" applyAlignment="1">
      <alignment horizontal="right"/>
    </xf>
    <xf numFmtId="3" fontId="24" fillId="0" borderId="2" xfId="4" applyNumberFormat="1" applyFont="1" applyFill="1" applyBorder="1" applyAlignment="1">
      <alignment horizontal="right"/>
    </xf>
    <xf numFmtId="3" fontId="24" fillId="0" borderId="1" xfId="4" applyNumberFormat="1" applyFont="1" applyFill="1" applyBorder="1" applyAlignment="1">
      <alignment horizontal="right"/>
    </xf>
    <xf numFmtId="3" fontId="11" fillId="0" borderId="4" xfId="8" applyNumberFormat="1" applyFont="1" applyFill="1" applyBorder="1" applyAlignment="1">
      <alignment horizontal="right"/>
    </xf>
    <xf numFmtId="3" fontId="11" fillId="0" borderId="1" xfId="8" applyNumberFormat="1" applyFont="1" applyFill="1" applyBorder="1" applyAlignment="1">
      <alignment horizontal="right"/>
    </xf>
    <xf numFmtId="3" fontId="11" fillId="0" borderId="7" xfId="8" applyNumberFormat="1" applyFont="1" applyFill="1" applyBorder="1" applyAlignment="1">
      <alignment horizontal="right"/>
    </xf>
    <xf numFmtId="3" fontId="25" fillId="0" borderId="0" xfId="8" applyNumberFormat="1" applyFont="1" applyFill="1" applyAlignment="1">
      <alignment horizontal="right"/>
    </xf>
    <xf numFmtId="3" fontId="11" fillId="0" borderId="0" xfId="8" applyNumberFormat="1" applyFont="1" applyFill="1" applyBorder="1" applyAlignment="1">
      <alignment horizontal="right"/>
    </xf>
    <xf numFmtId="3" fontId="11" fillId="0" borderId="0" xfId="0" applyNumberFormat="1" applyFont="1" applyFill="1" applyAlignment="1"/>
    <xf numFmtId="38" fontId="11" fillId="0" borderId="0" xfId="4" applyFont="1" applyFill="1" applyAlignment="1"/>
    <xf numFmtId="0" fontId="11" fillId="0" borderId="7" xfId="0" applyNumberFormat="1" applyFont="1" applyFill="1" applyBorder="1" applyAlignment="1">
      <alignment horizontal="right" vertical="center"/>
    </xf>
    <xf numFmtId="0" fontId="11" fillId="0" borderId="0" xfId="0" applyNumberFormat="1" applyFont="1" applyFill="1" applyBorder="1" applyAlignment="1">
      <alignment horizontal="right" vertical="center"/>
    </xf>
    <xf numFmtId="0" fontId="11" fillId="0" borderId="7" xfId="0" applyNumberFormat="1" applyFont="1" applyFill="1" applyBorder="1" applyAlignment="1"/>
    <xf numFmtId="3" fontId="11" fillId="0" borderId="0" xfId="0" applyNumberFormat="1" applyFont="1" applyFill="1" applyBorder="1" applyAlignment="1"/>
    <xf numFmtId="0" fontId="11" fillId="0" borderId="0" xfId="0" applyFont="1" applyFill="1" applyBorder="1" applyAlignment="1">
      <alignment horizontal="right"/>
    </xf>
    <xf numFmtId="0" fontId="11" fillId="0" borderId="5" xfId="0" quotePrefix="1" applyNumberFormat="1" applyFont="1" applyFill="1" applyBorder="1" applyAlignment="1">
      <alignment horizontal="center" vertical="center"/>
    </xf>
    <xf numFmtId="0" fontId="11" fillId="0" borderId="0" xfId="0" applyFont="1" applyFill="1" applyAlignment="1"/>
    <xf numFmtId="0" fontId="11" fillId="0" borderId="0" xfId="0" applyFont="1" applyFill="1"/>
    <xf numFmtId="0" fontId="11" fillId="0" borderId="0" xfId="4" applyNumberFormat="1" applyFont="1" applyFill="1" applyAlignment="1"/>
    <xf numFmtId="0" fontId="11" fillId="0" borderId="0" xfId="0" applyFont="1" applyFill="1" applyBorder="1" applyAlignment="1"/>
    <xf numFmtId="0" fontId="15" fillId="0" borderId="0" xfId="0" applyFont="1" applyFill="1" applyBorder="1" applyAlignment="1"/>
    <xf numFmtId="0" fontId="13" fillId="0" borderId="0" xfId="0" applyFont="1" applyFill="1" applyBorder="1" applyAlignment="1"/>
    <xf numFmtId="0" fontId="13" fillId="0" borderId="0" xfId="0" applyFont="1" applyFill="1" applyAlignment="1"/>
    <xf numFmtId="0" fontId="11" fillId="0" borderId="12" xfId="0" applyFont="1" applyFill="1" applyBorder="1" applyAlignment="1">
      <alignment horizontal="center" vertical="center"/>
    </xf>
    <xf numFmtId="0" fontId="11" fillId="0" borderId="0" xfId="0" applyFont="1" applyFill="1" applyBorder="1" applyAlignment="1">
      <alignment horizontal="left"/>
    </xf>
    <xf numFmtId="0" fontId="11" fillId="0" borderId="0" xfId="0" quotePrefix="1" applyFont="1" applyFill="1" applyBorder="1" applyAlignment="1">
      <alignment horizontal="left"/>
    </xf>
    <xf numFmtId="0" fontId="13" fillId="0" borderId="0" xfId="0" applyFont="1" applyFill="1"/>
    <xf numFmtId="0" fontId="11" fillId="0" borderId="0" xfId="0" applyFont="1" applyFill="1" applyBorder="1"/>
    <xf numFmtId="0" fontId="0" fillId="0" borderId="0" xfId="0" applyFont="1" applyFill="1" applyAlignment="1"/>
    <xf numFmtId="0" fontId="15" fillId="0" borderId="0" xfId="0" applyFont="1" applyFill="1" applyAlignment="1"/>
    <xf numFmtId="0" fontId="15" fillId="0" borderId="0" xfId="0" applyFont="1" applyFill="1"/>
    <xf numFmtId="0" fontId="12" fillId="0" borderId="0" xfId="0" applyNumberFormat="1" applyFont="1" applyFill="1"/>
    <xf numFmtId="0" fontId="11" fillId="0" borderId="5" xfId="0" quotePrefix="1" applyNumberFormat="1" applyFont="1" applyFill="1" applyBorder="1" applyAlignment="1">
      <alignment horizontal="center" vertical="center" shrinkToFit="1"/>
    </xf>
    <xf numFmtId="0" fontId="11" fillId="0" borderId="0" xfId="4" applyNumberFormat="1" applyFont="1" applyFill="1" applyBorder="1" applyAlignment="1"/>
    <xf numFmtId="3" fontId="11" fillId="0" borderId="0" xfId="4" applyNumberFormat="1" applyFont="1" applyFill="1" applyBorder="1" applyAlignment="1"/>
    <xf numFmtId="3" fontId="11" fillId="0" borderId="0" xfId="4" applyNumberFormat="1" applyFont="1" applyFill="1" applyAlignment="1"/>
    <xf numFmtId="38" fontId="11" fillId="0" borderId="0" xfId="4" applyNumberFormat="1" applyFont="1" applyFill="1" applyBorder="1" applyAlignment="1">
      <alignment horizontal="right"/>
    </xf>
    <xf numFmtId="0" fontId="13" fillId="0" borderId="0" xfId="4" applyNumberFormat="1" applyFont="1" applyFill="1" applyBorder="1" applyAlignment="1"/>
    <xf numFmtId="3" fontId="11" fillId="0" borderId="4" xfId="4" applyNumberFormat="1" applyFont="1" applyFill="1" applyBorder="1" applyAlignment="1">
      <alignment horizontal="right"/>
    </xf>
    <xf numFmtId="0" fontId="11" fillId="0" borderId="4" xfId="0" quotePrefix="1" applyNumberFormat="1" applyFont="1" applyFill="1" applyBorder="1" applyAlignment="1">
      <alignment horizontal="center" vertical="center" shrinkToFit="1"/>
    </xf>
    <xf numFmtId="0" fontId="11" fillId="0" borderId="0" xfId="0" applyNumberFormat="1" applyFont="1" applyFill="1" applyBorder="1" applyAlignment="1">
      <alignment horizontal="right" shrinkToFit="1"/>
    </xf>
    <xf numFmtId="0" fontId="11" fillId="0" borderId="0" xfId="0" quotePrefix="1" applyNumberFormat="1" applyFont="1" applyFill="1" applyBorder="1" applyAlignment="1">
      <alignment horizontal="right" shrinkToFit="1"/>
    </xf>
    <xf numFmtId="0" fontId="11" fillId="0" borderId="0" xfId="0" applyNumberFormat="1" applyFont="1" applyFill="1" applyBorder="1" applyAlignment="1">
      <alignment horizontal="center" vertical="center" shrinkToFit="1"/>
    </xf>
    <xf numFmtId="0" fontId="17" fillId="0" borderId="5" xfId="0" applyFont="1" applyFill="1" applyBorder="1" applyAlignment="1">
      <alignment horizontal="center" vertical="center"/>
    </xf>
    <xf numFmtId="0" fontId="11" fillId="0" borderId="6" xfId="0" quotePrefix="1" applyNumberFormat="1" applyFont="1" applyFill="1" applyBorder="1" applyAlignment="1">
      <alignment horizontal="center" vertical="center" shrinkToFit="1"/>
    </xf>
    <xf numFmtId="38" fontId="11" fillId="0" borderId="13" xfId="0" applyNumberFormat="1" applyFont="1" applyFill="1" applyBorder="1"/>
    <xf numFmtId="0" fontId="11" fillId="0" borderId="14" xfId="0" applyNumberFormat="1" applyFont="1" applyFill="1" applyBorder="1"/>
    <xf numFmtId="0" fontId="11" fillId="0" borderId="6" xfId="0" applyFont="1" applyFill="1" applyBorder="1" applyAlignment="1">
      <alignment horizontal="center" vertical="center"/>
    </xf>
    <xf numFmtId="0" fontId="14" fillId="0" borderId="8" xfId="0" applyNumberFormat="1" applyFont="1" applyFill="1" applyBorder="1" applyAlignment="1"/>
    <xf numFmtId="0" fontId="14" fillId="0" borderId="15" xfId="0" applyNumberFormat="1" applyFont="1" applyFill="1" applyBorder="1" applyAlignment="1"/>
    <xf numFmtId="0" fontId="14" fillId="0" borderId="0" xfId="0" applyNumberFormat="1" applyFont="1" applyFill="1"/>
    <xf numFmtId="3" fontId="11" fillId="0" borderId="7" xfId="0" quotePrefix="1" applyNumberFormat="1" applyFont="1" applyFill="1" applyBorder="1" applyAlignment="1">
      <alignment horizontal="right"/>
    </xf>
    <xf numFmtId="3" fontId="11" fillId="0" borderId="0" xfId="0" quotePrefix="1" applyNumberFormat="1" applyFont="1" applyFill="1" applyBorder="1" applyAlignment="1">
      <alignment horizontal="right"/>
    </xf>
    <xf numFmtId="0" fontId="14" fillId="0" borderId="0" xfId="0" applyNumberFormat="1" applyFont="1" applyFill="1" applyAlignment="1"/>
    <xf numFmtId="55" fontId="11" fillId="0" borderId="0" xfId="0" applyNumberFormat="1" applyFont="1" applyFill="1" applyAlignment="1"/>
    <xf numFmtId="0" fontId="11" fillId="0" borderId="11" xfId="11" applyNumberFormat="1" applyFont="1" applyFill="1" applyBorder="1" applyAlignment="1"/>
    <xf numFmtId="0" fontId="11" fillId="0" borderId="1" xfId="11" applyNumberFormat="1" applyFont="1" applyFill="1" applyBorder="1" applyAlignment="1"/>
    <xf numFmtId="0" fontId="11" fillId="0" borderId="6" xfId="11" applyNumberFormat="1" applyFont="1" applyFill="1" applyBorder="1" applyAlignment="1">
      <alignment horizontal="center" vertical="center"/>
    </xf>
    <xf numFmtId="0" fontId="0" fillId="0" borderId="0" xfId="0" applyFont="1" applyFill="1" applyBorder="1" applyAlignment="1">
      <alignment horizontal="center" vertical="center"/>
    </xf>
    <xf numFmtId="3" fontId="11" fillId="0" borderId="8" xfId="0" applyNumberFormat="1" applyFont="1" applyFill="1" applyBorder="1" applyAlignment="1">
      <alignment horizontal="right"/>
    </xf>
    <xf numFmtId="181" fontId="11" fillId="0" borderId="0" xfId="0" applyNumberFormat="1" applyFont="1" applyFill="1" applyBorder="1"/>
    <xf numFmtId="178" fontId="11" fillId="0" borderId="0" xfId="0" applyNumberFormat="1" applyFont="1" applyFill="1" applyBorder="1" applyAlignment="1">
      <alignment horizontal="right"/>
    </xf>
    <xf numFmtId="3" fontId="11" fillId="0" borderId="0" xfId="7" applyNumberFormat="1" applyFont="1" applyFill="1" applyBorder="1" applyAlignment="1"/>
    <xf numFmtId="0" fontId="13" fillId="0" borderId="0" xfId="0" applyFont="1" applyFill="1" applyAlignment="1">
      <alignment horizontal="left"/>
    </xf>
    <xf numFmtId="0" fontId="20" fillId="0" borderId="0" xfId="0" applyFont="1" applyFill="1" applyAlignment="1">
      <alignment horizontal="right"/>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18" xfId="0" applyFont="1" applyFill="1" applyBorder="1" applyAlignment="1">
      <alignment horizontal="right"/>
    </xf>
    <xf numFmtId="3" fontId="11" fillId="0" borderId="19" xfId="2" applyNumberFormat="1" applyFont="1" applyFill="1" applyBorder="1" applyAlignment="1" applyProtection="1">
      <alignment horizontal="right"/>
    </xf>
    <xf numFmtId="3" fontId="11" fillId="0" borderId="0" xfId="2" applyNumberFormat="1" applyFont="1" applyFill="1" applyBorder="1" applyAlignment="1" applyProtection="1">
      <alignment horizontal="right"/>
    </xf>
    <xf numFmtId="3" fontId="11" fillId="0" borderId="18" xfId="2" applyNumberFormat="1" applyFont="1" applyFill="1" applyBorder="1" applyAlignment="1" applyProtection="1">
      <alignment horizontal="right"/>
    </xf>
    <xf numFmtId="0" fontId="11" fillId="0" borderId="18" xfId="0" applyFont="1" applyFill="1" applyBorder="1" applyAlignment="1">
      <alignment horizontal="right"/>
    </xf>
    <xf numFmtId="3" fontId="20" fillId="0" borderId="0" xfId="2" applyNumberFormat="1" applyFont="1" applyFill="1" applyBorder="1" applyAlignment="1" applyProtection="1">
      <alignment horizontal="left"/>
    </xf>
    <xf numFmtId="0" fontId="20" fillId="0" borderId="0" xfId="0" applyFont="1" applyFill="1"/>
    <xf numFmtId="3" fontId="11" fillId="0" borderId="16" xfId="2" applyNumberFormat="1" applyFont="1" applyFill="1" applyBorder="1" applyAlignment="1" applyProtection="1">
      <alignment horizontal="right"/>
    </xf>
    <xf numFmtId="3" fontId="11" fillId="0" borderId="20" xfId="2" applyNumberFormat="1" applyFont="1" applyFill="1" applyBorder="1" applyAlignment="1" applyProtection="1">
      <alignment horizontal="right"/>
    </xf>
    <xf numFmtId="0" fontId="11" fillId="0" borderId="0" xfId="0" applyFont="1" applyFill="1" applyAlignment="1">
      <alignment horizontal="left"/>
    </xf>
    <xf numFmtId="179" fontId="11" fillId="0" borderId="0" xfId="7" applyNumberFormat="1" applyFont="1" applyFill="1" applyBorder="1" applyAlignment="1"/>
    <xf numFmtId="0" fontId="11" fillId="0" borderId="2" xfId="0" applyFont="1" applyFill="1" applyBorder="1" applyAlignment="1">
      <alignment horizontal="right"/>
    </xf>
    <xf numFmtId="0" fontId="17" fillId="0" borderId="0" xfId="0" applyFont="1" applyFill="1" applyBorder="1" applyAlignment="1">
      <alignment horizontal="right"/>
    </xf>
    <xf numFmtId="0" fontId="11" fillId="0" borderId="1" xfId="10" quotePrefix="1" applyNumberFormat="1" applyFont="1" applyFill="1" applyBorder="1" applyAlignment="1">
      <alignment horizontal="right"/>
    </xf>
    <xf numFmtId="3" fontId="11" fillId="0" borderId="10" xfId="4" applyNumberFormat="1" applyFont="1" applyFill="1" applyBorder="1" applyAlignment="1">
      <alignment horizontal="right"/>
    </xf>
    <xf numFmtId="0" fontId="11" fillId="0" borderId="2" xfId="0" applyFont="1" applyFill="1" applyBorder="1" applyAlignment="1">
      <alignment horizontal="center" vertical="center"/>
    </xf>
    <xf numFmtId="0" fontId="11" fillId="0" borderId="0" xfId="0" applyFont="1" applyFill="1" applyAlignment="1">
      <alignment horizontal="center" vertical="center"/>
    </xf>
    <xf numFmtId="3" fontId="24" fillId="0" borderId="0" xfId="4" applyNumberFormat="1" applyFont="1" applyFill="1" applyBorder="1" applyAlignment="1">
      <alignment horizontal="right"/>
    </xf>
    <xf numFmtId="3" fontId="24" fillId="0" borderId="0" xfId="8" applyNumberFormat="1" applyFont="1" applyFill="1" applyBorder="1" applyAlignment="1">
      <alignment horizontal="right"/>
    </xf>
    <xf numFmtId="3" fontId="24" fillId="0" borderId="0" xfId="0" applyNumberFormat="1" applyFont="1" applyFill="1" applyAlignment="1">
      <alignment horizontal="right"/>
    </xf>
    <xf numFmtId="3" fontId="24" fillId="0" borderId="0" xfId="0" applyNumberFormat="1" applyFont="1" applyFill="1" applyBorder="1" applyAlignment="1">
      <alignment horizontal="right"/>
    </xf>
    <xf numFmtId="3" fontId="24" fillId="0" borderId="0" xfId="8" applyNumberFormat="1" applyFont="1" applyFill="1" applyAlignment="1">
      <alignment horizontal="right"/>
    </xf>
    <xf numFmtId="0" fontId="15" fillId="0" borderId="0" xfId="0" applyFont="1"/>
    <xf numFmtId="0" fontId="11" fillId="0" borderId="0" xfId="0" applyFont="1"/>
    <xf numFmtId="0" fontId="11" fillId="0" borderId="0" xfId="0" applyFont="1" applyAlignment="1">
      <alignment horizontal="right"/>
    </xf>
    <xf numFmtId="0" fontId="11" fillId="0" borderId="12" xfId="0" applyFont="1" applyBorder="1" applyAlignment="1">
      <alignment horizontal="center" vertical="center"/>
    </xf>
    <xf numFmtId="0" fontId="11" fillId="0" borderId="5" xfId="0" applyFont="1" applyBorder="1" applyAlignment="1">
      <alignment horizontal="center" vertical="center" wrapText="1"/>
    </xf>
    <xf numFmtId="0" fontId="11" fillId="0" borderId="12" xfId="0" quotePrefix="1" applyFont="1" applyBorder="1" applyAlignment="1">
      <alignment horizontal="center" vertical="center" wrapText="1"/>
    </xf>
    <xf numFmtId="0" fontId="11" fillId="0" borderId="1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 xfId="0" applyFont="1" applyBorder="1" applyAlignment="1">
      <alignment horizontal="right"/>
    </xf>
    <xf numFmtId="3" fontId="11" fillId="0" borderId="0" xfId="0" applyNumberFormat="1" applyFont="1" applyAlignment="1">
      <alignment horizontal="right"/>
    </xf>
    <xf numFmtId="0" fontId="11" fillId="0" borderId="3" xfId="0" quotePrefix="1" applyFont="1" applyBorder="1" applyAlignment="1">
      <alignment horizontal="right"/>
    </xf>
    <xf numFmtId="0" fontId="11" fillId="0" borderId="0" xfId="0" quotePrefix="1" applyFont="1" applyAlignment="1">
      <alignment horizontal="right"/>
    </xf>
    <xf numFmtId="3" fontId="11" fillId="0" borderId="7" xfId="0" applyNumberFormat="1" applyFont="1" applyBorder="1" applyAlignment="1">
      <alignment horizontal="right"/>
    </xf>
    <xf numFmtId="0" fontId="11" fillId="0" borderId="1" xfId="0" quotePrefix="1" applyFont="1" applyBorder="1" applyAlignment="1">
      <alignment horizontal="right"/>
    </xf>
    <xf numFmtId="3" fontId="11" fillId="0" borderId="4" xfId="0" applyNumberFormat="1" applyFont="1" applyBorder="1" applyAlignment="1">
      <alignment horizontal="right"/>
    </xf>
    <xf numFmtId="3" fontId="11" fillId="0" borderId="1" xfId="0" applyNumberFormat="1" applyFont="1" applyBorder="1" applyAlignment="1">
      <alignment horizontal="right"/>
    </xf>
    <xf numFmtId="0" fontId="11" fillId="0" borderId="5" xfId="0" quotePrefix="1" applyFont="1" applyBorder="1" applyAlignment="1">
      <alignment horizontal="center" vertical="center" wrapText="1"/>
    </xf>
    <xf numFmtId="0" fontId="11" fillId="0" borderId="11" xfId="0" applyFont="1" applyBorder="1" applyAlignment="1">
      <alignment horizontal="center" vertical="center" wrapText="1"/>
    </xf>
    <xf numFmtId="0" fontId="11" fillId="0" borderId="2" xfId="0" quotePrefix="1" applyFont="1" applyBorder="1" applyAlignment="1">
      <alignment horizontal="right"/>
    </xf>
    <xf numFmtId="0" fontId="11" fillId="0" borderId="0" xfId="0" applyFont="1" applyAlignment="1">
      <alignment horizontal="left"/>
    </xf>
    <xf numFmtId="0" fontId="11" fillId="0" borderId="0" xfId="0" quotePrefix="1" applyFont="1" applyAlignment="1">
      <alignment horizontal="left"/>
    </xf>
    <xf numFmtId="3" fontId="11" fillId="0" borderId="0" xfId="0" applyNumberFormat="1" applyFont="1" applyBorder="1" applyAlignment="1">
      <alignment horizontal="right"/>
    </xf>
    <xf numFmtId="0" fontId="13" fillId="0" borderId="0" xfId="0" applyFont="1"/>
    <xf numFmtId="0" fontId="11" fillId="0" borderId="0" xfId="0" applyFont="1" applyAlignment="1">
      <alignment horizontal="center" vertical="center" wrapText="1"/>
    </xf>
    <xf numFmtId="0" fontId="11" fillId="0" borderId="1" xfId="0" quotePrefix="1" applyFont="1" applyBorder="1" applyAlignment="1">
      <alignment horizontal="left"/>
    </xf>
    <xf numFmtId="0" fontId="11" fillId="0" borderId="1" xfId="0" applyFont="1" applyBorder="1"/>
    <xf numFmtId="179" fontId="11" fillId="0" borderId="0" xfId="0" applyNumberFormat="1" applyFont="1" applyBorder="1" applyAlignment="1">
      <alignment horizontal="right"/>
    </xf>
    <xf numFmtId="179" fontId="11" fillId="0" borderId="7" xfId="0" applyNumberFormat="1" applyFont="1" applyBorder="1" applyAlignment="1">
      <alignment horizontal="right"/>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3" fillId="0" borderId="0" xfId="0" quotePrefix="1" applyFont="1" applyAlignment="1">
      <alignment horizontal="left"/>
    </xf>
    <xf numFmtId="0" fontId="11" fillId="0" borderId="11" xfId="0" applyFont="1" applyBorder="1" applyAlignment="1">
      <alignment horizontal="center" vertical="center"/>
    </xf>
    <xf numFmtId="0" fontId="11" fillId="0" borderId="6" xfId="0" quotePrefix="1" applyFont="1" applyBorder="1" applyAlignment="1">
      <alignment horizontal="center" vertical="center"/>
    </xf>
    <xf numFmtId="0" fontId="11" fillId="0" borderId="6" xfId="0" applyFont="1" applyBorder="1" applyAlignment="1">
      <alignment horizontal="center" vertical="center"/>
    </xf>
    <xf numFmtId="0" fontId="24" fillId="0" borderId="0" xfId="0" applyFont="1"/>
    <xf numFmtId="0" fontId="24" fillId="0" borderId="0" xfId="0" applyFont="1" applyAlignment="1">
      <alignment horizontal="right"/>
    </xf>
    <xf numFmtId="3" fontId="24" fillId="0" borderId="7" xfId="4" applyNumberFormat="1" applyFont="1" applyFill="1" applyBorder="1" applyAlignment="1">
      <alignment horizontal="right"/>
    </xf>
    <xf numFmtId="0" fontId="13" fillId="0" borderId="0" xfId="0" quotePrefix="1" applyFont="1" applyFill="1" applyAlignment="1">
      <alignment horizontal="left"/>
    </xf>
    <xf numFmtId="0" fontId="11" fillId="0" borderId="0" xfId="0" quotePrefix="1" applyFont="1" applyFill="1" applyAlignment="1">
      <alignment horizontal="right"/>
    </xf>
    <xf numFmtId="0" fontId="11" fillId="0" borderId="0" xfId="0" applyFont="1" applyFill="1" applyAlignment="1">
      <alignment horizontal="right"/>
    </xf>
    <xf numFmtId="0" fontId="25" fillId="0" borderId="0" xfId="0" applyFont="1" applyFill="1"/>
    <xf numFmtId="0" fontId="24" fillId="0" borderId="0" xfId="0" applyFont="1" applyFill="1"/>
    <xf numFmtId="0" fontId="24" fillId="0" borderId="3" xfId="0" applyFont="1" applyFill="1" applyBorder="1" applyAlignment="1">
      <alignment horizontal="right"/>
    </xf>
    <xf numFmtId="0" fontId="11" fillId="0" borderId="1" xfId="0" applyFont="1" applyFill="1" applyBorder="1"/>
    <xf numFmtId="0" fontId="24" fillId="0" borderId="9" xfId="0" quotePrefix="1" applyFont="1" applyFill="1" applyBorder="1" applyAlignment="1">
      <alignment horizontal="center" vertical="center"/>
    </xf>
    <xf numFmtId="0" fontId="24" fillId="0" borderId="9" xfId="0" applyFont="1" applyFill="1" applyBorder="1" applyAlignment="1">
      <alignment horizontal="center" vertical="center"/>
    </xf>
    <xf numFmtId="0" fontId="24" fillId="0" borderId="5" xfId="0" quotePrefix="1"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quotePrefix="1" applyFont="1" applyFill="1" applyBorder="1" applyAlignment="1">
      <alignment horizontal="center" vertical="center"/>
    </xf>
    <xf numFmtId="0" fontId="11" fillId="0" borderId="3" xfId="0" applyFont="1" applyFill="1" applyBorder="1"/>
    <xf numFmtId="0" fontId="11" fillId="0" borderId="0" xfId="9" applyFont="1" applyFill="1" applyAlignment="1">
      <alignment horizontal="left"/>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Fill="1" applyAlignment="1">
      <alignment horizontal="center" vertical="center" wrapText="1"/>
    </xf>
    <xf numFmtId="0" fontId="25" fillId="0" borderId="3" xfId="0" applyFont="1" applyFill="1" applyBorder="1" applyAlignment="1">
      <alignment horizontal="left"/>
    </xf>
    <xf numFmtId="0" fontId="24" fillId="0" borderId="0" xfId="0" applyFont="1" applyFill="1" applyAlignment="1">
      <alignment horizontal="left"/>
    </xf>
    <xf numFmtId="0" fontId="24" fillId="0" borderId="0" xfId="0" applyFont="1" applyFill="1" applyAlignment="1">
      <alignment horizontal="right"/>
    </xf>
    <xf numFmtId="0" fontId="24" fillId="0" borderId="0" xfId="0" quotePrefix="1" applyFont="1" applyFill="1"/>
    <xf numFmtId="0" fontId="11" fillId="0" borderId="2" xfId="0" quotePrefix="1" applyFont="1" applyFill="1" applyBorder="1" applyAlignment="1">
      <alignment horizontal="center"/>
    </xf>
    <xf numFmtId="0" fontId="11" fillId="0" borderId="0" xfId="8" applyFont="1" applyFill="1" applyAlignment="1">
      <alignment horizontal="left"/>
    </xf>
    <xf numFmtId="0" fontId="24" fillId="0" borderId="0" xfId="0" applyFont="1" applyFill="1" applyBorder="1"/>
    <xf numFmtId="0" fontId="24" fillId="0" borderId="0" xfId="0" applyFont="1" applyFill="1" applyBorder="1" applyAlignment="1">
      <alignment horizontal="right"/>
    </xf>
    <xf numFmtId="0" fontId="24" fillId="0" borderId="0" xfId="0" quotePrefix="1" applyFont="1" applyFill="1" applyBorder="1" applyAlignment="1">
      <alignment horizontal="center"/>
    </xf>
    <xf numFmtId="0" fontId="24" fillId="0" borderId="0" xfId="0" quotePrefix="1" applyFont="1" applyFill="1" applyBorder="1"/>
    <xf numFmtId="0" fontId="24" fillId="0" borderId="0" xfId="0" quotePrefix="1" applyFont="1" applyFill="1" applyBorder="1" applyAlignment="1">
      <alignment horizontal="left"/>
    </xf>
    <xf numFmtId="3" fontId="24" fillId="0" borderId="7" xfId="0" applyNumberFormat="1" applyFont="1" applyFill="1" applyBorder="1" applyAlignment="1">
      <alignment horizontal="right"/>
    </xf>
    <xf numFmtId="0" fontId="26" fillId="0" borderId="2" xfId="0" applyFont="1" applyBorder="1" applyAlignment="1">
      <alignment vertical="center"/>
    </xf>
    <xf numFmtId="0" fontId="26" fillId="0" borderId="1" xfId="0" applyFont="1" applyBorder="1" applyAlignment="1">
      <alignment vertical="center"/>
    </xf>
    <xf numFmtId="0" fontId="26" fillId="0" borderId="0" xfId="0" applyFont="1" applyAlignment="1">
      <alignment vertical="center"/>
    </xf>
    <xf numFmtId="0" fontId="27" fillId="0" borderId="12" xfId="0" applyFont="1" applyBorder="1" applyAlignment="1">
      <alignment horizontal="center" vertical="center"/>
    </xf>
    <xf numFmtId="0" fontId="27" fillId="0" borderId="11"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180" fontId="27" fillId="0" borderId="7" xfId="0" applyNumberFormat="1" applyFont="1" applyBorder="1" applyAlignment="1">
      <alignment vertical="center"/>
    </xf>
    <xf numFmtId="180" fontId="27" fillId="0" borderId="0" xfId="0" applyNumberFormat="1" applyFont="1" applyAlignment="1">
      <alignment vertical="center"/>
    </xf>
    <xf numFmtId="180" fontId="27" fillId="0" borderId="0" xfId="0" applyNumberFormat="1" applyFont="1" applyBorder="1" applyAlignment="1">
      <alignment vertical="center"/>
    </xf>
    <xf numFmtId="0" fontId="11" fillId="0" borderId="11" xfId="0" quotePrefix="1" applyFont="1" applyFill="1" applyBorder="1" applyAlignment="1">
      <alignment horizontal="center" vertical="center"/>
    </xf>
    <xf numFmtId="0" fontId="11" fillId="0" borderId="11" xfId="0" applyFont="1" applyFill="1" applyBorder="1" applyAlignment="1">
      <alignment horizontal="center" vertical="center"/>
    </xf>
    <xf numFmtId="0" fontId="11" fillId="0" borderId="6" xfId="0" quotePrefix="1" applyFont="1" applyFill="1" applyBorder="1" applyAlignment="1">
      <alignment horizontal="center" vertical="center"/>
    </xf>
    <xf numFmtId="0" fontId="11" fillId="0" borderId="12" xfId="0" quotePrefix="1" applyFont="1" applyFill="1" applyBorder="1" applyAlignment="1">
      <alignment horizontal="center" vertical="center"/>
    </xf>
    <xf numFmtId="38" fontId="11" fillId="0" borderId="7" xfId="4" applyFont="1" applyFill="1" applyBorder="1" applyAlignment="1">
      <alignment horizontal="right"/>
    </xf>
    <xf numFmtId="38" fontId="11" fillId="0" borderId="0" xfId="4" applyFont="1" applyFill="1" applyBorder="1" applyAlignment="1">
      <alignment horizontal="right"/>
    </xf>
    <xf numFmtId="0" fontId="15" fillId="0" borderId="0" xfId="0" quotePrefix="1" applyFont="1" applyFill="1" applyAlignment="1">
      <alignment horizontal="left"/>
    </xf>
    <xf numFmtId="0" fontId="11" fillId="0" borderId="0" xfId="0" quotePrefix="1" applyFont="1" applyFill="1" applyAlignment="1">
      <alignment horizontal="left"/>
    </xf>
    <xf numFmtId="0" fontId="11" fillId="0" borderId="0" xfId="0" quotePrefix="1" applyFont="1" applyFill="1" applyAlignment="1">
      <alignment horizontal="center" vertical="center"/>
    </xf>
    <xf numFmtId="0" fontId="11" fillId="0" borderId="2" xfId="0" quotePrefix="1" applyFont="1" applyFill="1" applyBorder="1" applyAlignment="1">
      <alignment horizontal="right"/>
    </xf>
    <xf numFmtId="0" fontId="11" fillId="0" borderId="5" xfId="0" quotePrefix="1" applyFont="1" applyFill="1" applyBorder="1" applyAlignment="1">
      <alignment horizontal="center" vertical="center"/>
    </xf>
    <xf numFmtId="0" fontId="11" fillId="0" borderId="8" xfId="0" applyFont="1" applyFill="1" applyBorder="1"/>
    <xf numFmtId="0" fontId="15" fillId="0" borderId="0" xfId="0" quotePrefix="1" applyFont="1" applyAlignment="1">
      <alignment horizontal="right"/>
    </xf>
    <xf numFmtId="0" fontId="13" fillId="0" borderId="0" xfId="0" quotePrefix="1" applyFont="1" applyFill="1" applyAlignment="1">
      <alignment horizontal="right"/>
    </xf>
    <xf numFmtId="0" fontId="15" fillId="0" borderId="0" xfId="0" quotePrefix="1" applyFont="1" applyFill="1" applyAlignment="1">
      <alignment horizontal="right"/>
    </xf>
    <xf numFmtId="0" fontId="11" fillId="0" borderId="12" xfId="0" applyFont="1" applyBorder="1" applyAlignment="1">
      <alignment horizontal="center" vertical="center" shrinkToFit="1"/>
    </xf>
    <xf numFmtId="0" fontId="11" fillId="0" borderId="5" xfId="0" quotePrefix="1"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1" xfId="0" quotePrefix="1" applyFont="1" applyFill="1" applyBorder="1" applyAlignment="1">
      <alignment horizontal="center" vertical="center" shrinkToFit="1"/>
    </xf>
    <xf numFmtId="0" fontId="11" fillId="0" borderId="5" xfId="0" applyFont="1" applyFill="1" applyBorder="1" applyAlignment="1">
      <alignment horizontal="center" vertical="center" wrapText="1"/>
    </xf>
    <xf numFmtId="0" fontId="11" fillId="0" borderId="12" xfId="0" quotePrefix="1"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 xfId="0" quotePrefix="1" applyFont="1" applyFill="1" applyBorder="1" applyAlignment="1">
      <alignment horizontal="right"/>
    </xf>
    <xf numFmtId="0" fontId="11" fillId="0" borderId="11" xfId="0" quotePrefix="1" applyFont="1" applyFill="1" applyBorder="1" applyAlignment="1">
      <alignment horizontal="center" vertical="center" wrapText="1"/>
    </xf>
    <xf numFmtId="0" fontId="11" fillId="0" borderId="5" xfId="0" quotePrefix="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20" fillId="0" borderId="0" xfId="0" applyFont="1" applyAlignment="1">
      <alignment horizontal="right"/>
    </xf>
    <xf numFmtId="0" fontId="20" fillId="0" borderId="18" xfId="0" applyFont="1" applyBorder="1" applyAlignment="1">
      <alignment horizontal="right"/>
    </xf>
    <xf numFmtId="0" fontId="11" fillId="0" borderId="18" xfId="0" applyFont="1" applyBorder="1" applyAlignment="1">
      <alignment horizontal="right"/>
    </xf>
    <xf numFmtId="0" fontId="20" fillId="0" borderId="0" xfId="0" applyFont="1" applyFill="1" applyAlignment="1">
      <alignment horizontal="center" vertical="center"/>
    </xf>
    <xf numFmtId="0" fontId="17" fillId="0" borderId="0" xfId="0" applyFont="1" applyFill="1"/>
    <xf numFmtId="0" fontId="11" fillId="0" borderId="20" xfId="0" applyFont="1" applyFill="1" applyBorder="1"/>
    <xf numFmtId="0" fontId="11" fillId="0" borderId="21" xfId="0" applyFont="1" applyFill="1" applyBorder="1"/>
    <xf numFmtId="0" fontId="20" fillId="0" borderId="0" xfId="0" applyFont="1" applyFill="1" applyAlignment="1">
      <alignment horizontal="left"/>
    </xf>
    <xf numFmtId="3" fontId="11" fillId="0" borderId="7" xfId="2" applyNumberFormat="1" applyFont="1" applyFill="1" applyBorder="1" applyAlignment="1" applyProtection="1">
      <alignment horizontal="right"/>
    </xf>
    <xf numFmtId="3" fontId="11" fillId="0" borderId="3" xfId="2" applyNumberFormat="1" applyFont="1" applyFill="1" applyBorder="1" applyAlignment="1" applyProtection="1">
      <alignment horizontal="right"/>
    </xf>
    <xf numFmtId="3" fontId="11" fillId="0" borderId="3" xfId="0" applyNumberFormat="1" applyFont="1" applyFill="1" applyBorder="1" applyAlignment="1">
      <alignment horizontal="right"/>
    </xf>
    <xf numFmtId="3" fontId="11" fillId="0" borderId="4" xfId="2" applyNumberFormat="1" applyFont="1" applyFill="1" applyBorder="1" applyAlignment="1" applyProtection="1">
      <alignment horizontal="right"/>
    </xf>
    <xf numFmtId="3" fontId="11" fillId="0" borderId="1" xfId="2" applyNumberFormat="1" applyFont="1" applyFill="1" applyBorder="1" applyAlignment="1" applyProtection="1">
      <alignment horizontal="right"/>
    </xf>
    <xf numFmtId="3" fontId="11" fillId="0" borderId="2" xfId="2" applyNumberFormat="1" applyFont="1" applyFill="1" applyBorder="1" applyAlignment="1" applyProtection="1">
      <alignment horizontal="right"/>
    </xf>
    <xf numFmtId="0" fontId="20" fillId="0" borderId="22" xfId="0" applyFont="1" applyFill="1" applyBorder="1" applyAlignment="1">
      <alignment horizontal="center" vertical="center"/>
    </xf>
    <xf numFmtId="0" fontId="20" fillId="0" borderId="0" xfId="0" applyFont="1" applyFill="1" applyBorder="1"/>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distributed"/>
    </xf>
    <xf numFmtId="41" fontId="11" fillId="0" borderId="0" xfId="0" applyNumberFormat="1" applyFont="1" applyAlignment="1">
      <alignment horizontal="right"/>
    </xf>
    <xf numFmtId="41" fontId="11" fillId="0" borderId="7" xfId="0" applyNumberFormat="1" applyFont="1" applyBorder="1" applyAlignment="1">
      <alignment horizontal="right"/>
    </xf>
    <xf numFmtId="0" fontId="11" fillId="0" borderId="3" xfId="0" applyFont="1" applyBorder="1"/>
    <xf numFmtId="0" fontId="11" fillId="0" borderId="2" xfId="0" applyFont="1" applyBorder="1"/>
    <xf numFmtId="41" fontId="11" fillId="0" borderId="4" xfId="0" applyNumberFormat="1" applyFont="1" applyBorder="1" applyAlignment="1">
      <alignment horizontal="right"/>
    </xf>
    <xf numFmtId="41" fontId="11" fillId="0" borderId="1" xfId="0" applyNumberFormat="1" applyFont="1" applyBorder="1" applyAlignment="1">
      <alignment horizontal="right"/>
    </xf>
    <xf numFmtId="0" fontId="11" fillId="0" borderId="0" xfId="0" applyFont="1" applyAlignment="1">
      <alignment horizontal="centerContinuous" vertical="center"/>
    </xf>
    <xf numFmtId="0" fontId="11" fillId="0" borderId="0" xfId="0" applyFont="1" applyAlignment="1">
      <alignment horizontal="distributed"/>
    </xf>
    <xf numFmtId="0" fontId="15" fillId="0" borderId="0" xfId="0" quotePrefix="1" applyFont="1"/>
    <xf numFmtId="0" fontId="11" fillId="0" borderId="0" xfId="0" quotePrefix="1" applyFont="1"/>
    <xf numFmtId="0" fontId="11" fillId="0" borderId="12" xfId="0" quotePrefix="1" applyFont="1" applyBorder="1" applyAlignment="1">
      <alignment horizontal="center" vertical="center" shrinkToFit="1"/>
    </xf>
    <xf numFmtId="0" fontId="11" fillId="0" borderId="23" xfId="0" applyFont="1" applyBorder="1" applyAlignment="1">
      <alignment horizontal="center" vertical="center"/>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23" xfId="0" applyFont="1" applyBorder="1" applyAlignment="1">
      <alignment horizontal="center" vertical="center" wrapText="1" shrinkToFit="1"/>
    </xf>
    <xf numFmtId="0" fontId="11" fillId="0" borderId="25" xfId="0" applyFont="1" applyBorder="1" applyAlignment="1">
      <alignment horizontal="center" vertical="center" shrinkToFit="1"/>
    </xf>
    <xf numFmtId="3" fontId="11" fillId="0" borderId="19" xfId="0" applyNumberFormat="1" applyFont="1" applyBorder="1" applyAlignment="1">
      <alignment horizontal="right"/>
    </xf>
    <xf numFmtId="0" fontId="11" fillId="0" borderId="21" xfId="0" applyFont="1" applyBorder="1" applyAlignment="1">
      <alignment horizontal="right"/>
    </xf>
    <xf numFmtId="3" fontId="11" fillId="0" borderId="16" xfId="0" applyNumberFormat="1" applyFont="1" applyBorder="1" applyAlignment="1">
      <alignment horizontal="right"/>
    </xf>
    <xf numFmtId="3" fontId="11" fillId="0" borderId="20" xfId="0" applyNumberFormat="1" applyFont="1" applyBorder="1" applyAlignment="1">
      <alignment horizontal="right"/>
    </xf>
    <xf numFmtId="182" fontId="13" fillId="0" borderId="0" xfId="2" applyFont="1" applyAlignment="1">
      <alignment horizontal="left"/>
    </xf>
    <xf numFmtId="182" fontId="13" fillId="0" borderId="0" xfId="2" applyFont="1"/>
    <xf numFmtId="182" fontId="15" fillId="0" borderId="0" xfId="2" applyFont="1" applyBorder="1" applyAlignment="1">
      <alignment horizontal="left"/>
    </xf>
    <xf numFmtId="182" fontId="15" fillId="0" borderId="0" xfId="2" applyFont="1" applyBorder="1"/>
    <xf numFmtId="182" fontId="15" fillId="0" borderId="0" xfId="2" applyFont="1"/>
    <xf numFmtId="182" fontId="11" fillId="0" borderId="0" xfId="2" applyFont="1" applyBorder="1" applyAlignment="1">
      <alignment horizontal="left"/>
    </xf>
    <xf numFmtId="182" fontId="11" fillId="0" borderId="0" xfId="2" applyFont="1" applyBorder="1"/>
    <xf numFmtId="182" fontId="20" fillId="0" borderId="0" xfId="2" applyFont="1" applyBorder="1" applyAlignment="1">
      <alignment horizontal="right"/>
    </xf>
    <xf numFmtId="182" fontId="11" fillId="0" borderId="0" xfId="2" applyFont="1"/>
    <xf numFmtId="182" fontId="20" fillId="0" borderId="23" xfId="2" applyFont="1" applyBorder="1" applyAlignment="1">
      <alignment horizontal="center" vertical="center"/>
    </xf>
    <xf numFmtId="182" fontId="20" fillId="0" borderId="24" xfId="2" applyFont="1" applyBorder="1" applyAlignment="1">
      <alignment horizontal="center" vertical="center"/>
    </xf>
    <xf numFmtId="182" fontId="20" fillId="0" borderId="26" xfId="2" applyFont="1" applyBorder="1" applyAlignment="1">
      <alignment horizontal="center" vertical="center"/>
    </xf>
    <xf numFmtId="3" fontId="11" fillId="0" borderId="19" xfId="2" applyNumberFormat="1" applyFont="1" applyBorder="1" applyAlignment="1">
      <alignment horizontal="right"/>
    </xf>
    <xf numFmtId="3" fontId="11" fillId="0" borderId="0" xfId="2" applyNumberFormat="1" applyFont="1" applyBorder="1" applyAlignment="1">
      <alignment horizontal="right"/>
    </xf>
    <xf numFmtId="0" fontId="11" fillId="0" borderId="0" xfId="1" applyNumberFormat="1" applyFont="1" applyBorder="1" applyProtection="1"/>
    <xf numFmtId="182" fontId="11" fillId="0" borderId="21" xfId="2" applyFont="1" applyBorder="1" applyAlignment="1">
      <alignment horizontal="right"/>
    </xf>
    <xf numFmtId="3" fontId="11" fillId="0" borderId="20" xfId="2" applyNumberFormat="1" applyFont="1" applyBorder="1" applyAlignment="1">
      <alignment horizontal="right"/>
    </xf>
    <xf numFmtId="182" fontId="20" fillId="0" borderId="0" xfId="2" applyFont="1"/>
    <xf numFmtId="182" fontId="15" fillId="0" borderId="18" xfId="2" applyFont="1" applyBorder="1" applyAlignment="1">
      <alignment horizontal="left"/>
    </xf>
    <xf numFmtId="182" fontId="11" fillId="0" borderId="20" xfId="2" applyFont="1" applyBorder="1" applyAlignment="1">
      <alignment horizontal="left"/>
    </xf>
    <xf numFmtId="182" fontId="20" fillId="0" borderId="23" xfId="2" applyFont="1" applyBorder="1" applyAlignment="1">
      <alignment horizontal="center" vertical="center" wrapText="1"/>
    </xf>
    <xf numFmtId="182" fontId="11" fillId="0" borderId="0" xfId="2" applyFont="1" applyBorder="1" applyAlignment="1">
      <alignment horizontal="center" vertical="center"/>
    </xf>
    <xf numFmtId="3" fontId="11" fillId="0" borderId="0" xfId="2" applyNumberFormat="1" applyFont="1" applyAlignment="1">
      <alignment horizontal="right"/>
    </xf>
    <xf numFmtId="180" fontId="23" fillId="0" borderId="0" xfId="0" applyNumberFormat="1" applyFont="1" applyBorder="1" applyAlignment="1">
      <alignment vertical="center"/>
    </xf>
    <xf numFmtId="180" fontId="23" fillId="0" borderId="7" xfId="0" applyNumberFormat="1" applyFont="1" applyBorder="1" applyAlignment="1">
      <alignment vertical="center"/>
    </xf>
    <xf numFmtId="3" fontId="11" fillId="0" borderId="10" xfId="0" applyNumberFormat="1" applyFont="1" applyFill="1" applyBorder="1" applyAlignment="1">
      <alignment horizontal="right"/>
    </xf>
    <xf numFmtId="178" fontId="11" fillId="0" borderId="7" xfId="0" applyNumberFormat="1" applyFont="1" applyFill="1" applyBorder="1" applyAlignment="1">
      <alignment horizontal="right"/>
    </xf>
    <xf numFmtId="177" fontId="11" fillId="0" borderId="0" xfId="0" applyNumberFormat="1" applyFont="1" applyFill="1" applyBorder="1" applyAlignment="1">
      <alignment horizontal="right"/>
    </xf>
    <xf numFmtId="0" fontId="11" fillId="0" borderId="7" xfId="0" quotePrefix="1" applyNumberFormat="1" applyFont="1" applyFill="1" applyBorder="1" applyAlignment="1">
      <alignment horizontal="center" vertical="center"/>
    </xf>
    <xf numFmtId="184" fontId="11" fillId="0" borderId="0" xfId="0" applyNumberFormat="1" applyFont="1" applyFill="1" applyBorder="1" applyAlignment="1">
      <alignment horizontal="right"/>
    </xf>
    <xf numFmtId="3" fontId="11" fillId="0" borderId="0" xfId="7" applyNumberFormat="1" applyFont="1" applyFill="1" applyBorder="1"/>
    <xf numFmtId="181" fontId="11" fillId="0" borderId="8" xfId="0" applyNumberFormat="1" applyFont="1" applyFill="1" applyBorder="1"/>
    <xf numFmtId="3" fontId="11" fillId="0" borderId="7" xfId="7" applyNumberFormat="1" applyFont="1" applyFill="1" applyBorder="1" applyAlignment="1"/>
    <xf numFmtId="3" fontId="11" fillId="0" borderId="1" xfId="0" applyNumberFormat="1" applyFont="1" applyFill="1" applyBorder="1" applyAlignment="1">
      <alignment horizontal="right"/>
    </xf>
    <xf numFmtId="0" fontId="11" fillId="0" borderId="0" xfId="0" applyNumberFormat="1" applyFont="1" applyFill="1" applyAlignment="1"/>
    <xf numFmtId="179" fontId="11" fillId="0" borderId="0" xfId="7" applyNumberFormat="1" applyFont="1" applyFill="1" applyBorder="1"/>
    <xf numFmtId="179" fontId="11" fillId="0" borderId="0" xfId="7" applyNumberFormat="1" applyFont="1" applyFill="1" applyBorder="1" applyAlignment="1">
      <alignment horizontal="right"/>
    </xf>
    <xf numFmtId="0" fontId="13" fillId="0" borderId="0" xfId="0" applyNumberFormat="1" applyFont="1" applyFill="1" applyBorder="1" applyAlignment="1">
      <alignment horizontal="left"/>
    </xf>
    <xf numFmtId="0" fontId="30" fillId="0" borderId="0" xfId="0" applyFont="1" applyAlignment="1">
      <alignment horizontal="right"/>
    </xf>
    <xf numFmtId="177" fontId="11" fillId="0" borderId="10" xfId="0" applyNumberFormat="1" applyFont="1" applyFill="1" applyBorder="1" applyAlignment="1">
      <alignment horizontal="right"/>
    </xf>
    <xf numFmtId="177" fontId="11" fillId="0" borderId="8" xfId="0" applyNumberFormat="1" applyFont="1" applyFill="1" applyBorder="1" applyAlignment="1">
      <alignment horizontal="right"/>
    </xf>
    <xf numFmtId="177" fontId="11" fillId="0" borderId="7" xfId="0" applyNumberFormat="1" applyFont="1" applyFill="1" applyBorder="1" applyAlignment="1">
      <alignment horizontal="right"/>
    </xf>
    <xf numFmtId="177" fontId="11" fillId="0" borderId="0" xfId="4" applyNumberFormat="1" applyFont="1" applyFill="1" applyBorder="1" applyAlignment="1">
      <alignment horizontal="right"/>
    </xf>
    <xf numFmtId="38" fontId="23" fillId="0" borderId="7" xfId="4" applyFont="1" applyBorder="1" applyAlignment="1">
      <alignment horizontal="right" vertical="center"/>
    </xf>
    <xf numFmtId="38" fontId="23" fillId="0" borderId="0" xfId="4" applyFont="1" applyBorder="1" applyAlignment="1">
      <alignment horizontal="right" vertical="center"/>
    </xf>
    <xf numFmtId="0" fontId="11" fillId="0" borderId="0" xfId="0" applyNumberFormat="1" applyFont="1" applyFill="1" applyAlignment="1"/>
    <xf numFmtId="0" fontId="24" fillId="0" borderId="14" xfId="0" quotePrefix="1" applyFont="1" applyFill="1" applyBorder="1" applyAlignment="1">
      <alignment horizontal="center" vertical="center"/>
    </xf>
    <xf numFmtId="3" fontId="23" fillId="0" borderId="7" xfId="0" applyNumberFormat="1" applyFont="1" applyBorder="1" applyAlignment="1">
      <alignment horizontal="right" vertical="center"/>
    </xf>
    <xf numFmtId="3" fontId="23" fillId="0" borderId="0" xfId="0" applyNumberFormat="1" applyFont="1" applyBorder="1" applyAlignment="1">
      <alignment horizontal="right" vertical="center"/>
    </xf>
    <xf numFmtId="0" fontId="9" fillId="0" borderId="0" xfId="6" applyFont="1" applyFill="1" applyAlignment="1">
      <alignment horizontal="center"/>
    </xf>
    <xf numFmtId="183" fontId="11" fillId="0" borderId="10" xfId="0" applyNumberFormat="1" applyFont="1" applyFill="1" applyBorder="1" applyAlignment="1">
      <alignment horizontal="center" vertical="center" shrinkToFit="1"/>
    </xf>
    <xf numFmtId="183" fontId="11" fillId="0" borderId="7" xfId="0" applyNumberFormat="1" applyFont="1" applyFill="1" applyBorder="1" applyAlignment="1">
      <alignment horizontal="center" vertical="center" shrinkToFit="1"/>
    </xf>
    <xf numFmtId="0" fontId="11" fillId="0" borderId="8" xfId="0" applyNumberFormat="1" applyFont="1" applyFill="1" applyBorder="1" applyAlignment="1">
      <alignment horizontal="center" vertical="center"/>
    </xf>
    <xf numFmtId="0" fontId="11" fillId="0" borderId="15"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9" xfId="0" applyNumberFormat="1" applyFont="1" applyFill="1" applyBorder="1" applyAlignment="1">
      <alignment horizontal="center" vertical="center"/>
    </xf>
    <xf numFmtId="0" fontId="11" fillId="0" borderId="13" xfId="0" applyNumberFormat="1" applyFont="1" applyFill="1" applyBorder="1" applyAlignment="1">
      <alignment horizontal="center" vertical="center"/>
    </xf>
    <xf numFmtId="0" fontId="11" fillId="0" borderId="6" xfId="0" applyNumberFormat="1" applyFont="1" applyFill="1" applyBorder="1" applyAlignment="1">
      <alignment horizontal="center" vertical="center"/>
    </xf>
    <xf numFmtId="0" fontId="11" fillId="0" borderId="11"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0" fontId="11" fillId="0" borderId="8" xfId="0" applyNumberFormat="1" applyFont="1" applyFill="1" applyBorder="1" applyAlignment="1"/>
    <xf numFmtId="0" fontId="11" fillId="0" borderId="0" xfId="0" applyNumberFormat="1" applyFont="1" applyFill="1" applyAlignment="1">
      <alignment shrinkToFit="1"/>
    </xf>
    <xf numFmtId="0" fontId="11" fillId="0" borderId="0" xfId="0" applyNumberFormat="1" applyFont="1" applyFill="1" applyBorder="1" applyAlignment="1">
      <alignment shrinkToFit="1"/>
    </xf>
    <xf numFmtId="0" fontId="20" fillId="0" borderId="23"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24" xfId="0" applyFont="1" applyFill="1" applyBorder="1" applyAlignment="1">
      <alignment horizontal="center" vertical="center"/>
    </xf>
    <xf numFmtId="0" fontId="11" fillId="0" borderId="0" xfId="0" applyNumberFormat="1" applyFont="1" applyFill="1" applyBorder="1" applyAlignment="1">
      <alignment horizontal="center" vertical="center"/>
    </xf>
    <xf numFmtId="0" fontId="11" fillId="0" borderId="14" xfId="0" applyNumberFormat="1" applyFont="1" applyFill="1" applyBorder="1" applyAlignment="1">
      <alignment horizontal="center" vertical="center"/>
    </xf>
    <xf numFmtId="0" fontId="11" fillId="0" borderId="10" xfId="0" quotePrefix="1" applyNumberFormat="1" applyFont="1" applyFill="1" applyBorder="1" applyAlignment="1">
      <alignment horizontal="center" vertical="center" shrinkToFit="1"/>
    </xf>
    <xf numFmtId="0" fontId="11" fillId="0" borderId="4" xfId="0" quotePrefix="1" applyNumberFormat="1" applyFont="1" applyFill="1" applyBorder="1" applyAlignment="1">
      <alignment horizontal="center" vertical="center" shrinkToFit="1"/>
    </xf>
    <xf numFmtId="0" fontId="11" fillId="0" borderId="9" xfId="0" applyNumberFormat="1" applyFont="1" applyFill="1" applyBorder="1" applyAlignment="1">
      <alignment horizontal="center" vertical="center" wrapText="1" shrinkToFit="1"/>
    </xf>
    <xf numFmtId="0" fontId="11" fillId="0" borderId="14" xfId="0" applyNumberFormat="1" applyFont="1" applyFill="1" applyBorder="1" applyAlignment="1">
      <alignment horizontal="center" vertical="center" wrapText="1" shrinkToFit="1"/>
    </xf>
    <xf numFmtId="0" fontId="14" fillId="0" borderId="9" xfId="0" applyNumberFormat="1" applyFont="1" applyFill="1" applyBorder="1" applyAlignment="1">
      <alignment horizontal="center" vertical="center" wrapText="1" shrinkToFit="1"/>
    </xf>
    <xf numFmtId="0" fontId="14" fillId="0" borderId="14" xfId="0" applyNumberFormat="1" applyFont="1" applyFill="1" applyBorder="1" applyAlignment="1">
      <alignment horizontal="center" vertical="center" wrapText="1" shrinkToFit="1"/>
    </xf>
    <xf numFmtId="0" fontId="11" fillId="0" borderId="7" xfId="0" applyNumberFormat="1" applyFont="1" applyFill="1" applyBorder="1" applyAlignment="1">
      <alignment horizontal="center" vertical="center" wrapText="1" shrinkToFit="1"/>
    </xf>
    <xf numFmtId="0" fontId="11" fillId="0" borderId="4" xfId="0" applyNumberFormat="1" applyFont="1" applyFill="1" applyBorder="1" applyAlignment="1">
      <alignment horizontal="center" vertical="center" wrapText="1" shrinkToFit="1"/>
    </xf>
    <xf numFmtId="0" fontId="11" fillId="0" borderId="10"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0" fontId="11" fillId="0" borderId="13" xfId="0" applyNumberFormat="1" applyFont="1" applyFill="1" applyBorder="1" applyAlignment="1">
      <alignment horizontal="center" vertical="center" wrapText="1"/>
    </xf>
    <xf numFmtId="0" fontId="11" fillId="0" borderId="14" xfId="0" applyNumberFormat="1" applyFont="1" applyFill="1" applyBorder="1" applyAlignment="1">
      <alignment horizontal="center" vertical="center" wrapText="1"/>
    </xf>
    <xf numFmtId="0" fontId="11" fillId="0" borderId="0" xfId="0" applyFont="1" applyAlignment="1">
      <alignment horizontal="center" vertical="center"/>
    </xf>
    <xf numFmtId="0" fontId="0" fillId="0" borderId="11" xfId="0" applyFont="1" applyFill="1" applyBorder="1" applyAlignment="1">
      <alignment horizontal="center" vertical="center"/>
    </xf>
    <xf numFmtId="0" fontId="11" fillId="0" borderId="11" xfId="0" applyFont="1" applyBorder="1" applyAlignment="1">
      <alignment horizontal="center" vertical="center"/>
    </xf>
    <xf numFmtId="0" fontId="11" fillId="0" borderId="11" xfId="0" quotePrefix="1" applyFont="1" applyBorder="1" applyAlignment="1">
      <alignment horizontal="center" vertical="center"/>
    </xf>
    <xf numFmtId="0" fontId="11" fillId="0" borderId="6" xfId="0" applyFont="1" applyBorder="1" applyAlignment="1">
      <alignment horizontal="center" vertical="center"/>
    </xf>
    <xf numFmtId="0" fontId="11" fillId="0" borderId="0" xfId="0" quotePrefix="1" applyFont="1" applyAlignment="1">
      <alignment horizontal="center" vertical="center"/>
    </xf>
    <xf numFmtId="0" fontId="11" fillId="0" borderId="8" xfId="0" applyFont="1" applyBorder="1" applyAlignment="1">
      <alignment horizontal="center" vertical="center"/>
    </xf>
    <xf numFmtId="0" fontId="11" fillId="0" borderId="15"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0" xfId="0" applyNumberFormat="1" applyFont="1" applyFill="1" applyBorder="1" applyAlignment="1">
      <alignment horizontal="center" vertical="center" shrinkToFit="1"/>
    </xf>
    <xf numFmtId="0" fontId="0" fillId="0" borderId="4" xfId="0" applyFont="1" applyFill="1" applyBorder="1" applyAlignment="1">
      <alignment horizontal="center" vertical="center"/>
    </xf>
    <xf numFmtId="0" fontId="11" fillId="0" borderId="12" xfId="0" applyFont="1" applyBorder="1" applyAlignment="1">
      <alignment horizontal="center" vertical="center"/>
    </xf>
    <xf numFmtId="0" fontId="0" fillId="0" borderId="12"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5" xfId="0" applyFont="1" applyFill="1" applyBorder="1" applyAlignment="1">
      <alignment horizontal="center" vertical="center"/>
    </xf>
    <xf numFmtId="49" fontId="28" fillId="0" borderId="0" xfId="0" applyNumberFormat="1" applyFont="1" applyAlignment="1">
      <alignment horizontal="left" vertical="center"/>
    </xf>
    <xf numFmtId="3" fontId="25" fillId="0" borderId="0" xfId="8" applyNumberFormat="1" applyFont="1" applyFill="1" applyAlignment="1">
      <alignment horizontal="right"/>
    </xf>
    <xf numFmtId="0" fontId="0" fillId="0" borderId="0" xfId="0" applyFill="1" applyAlignment="1">
      <alignment horizontal="right"/>
    </xf>
    <xf numFmtId="3" fontId="11" fillId="0" borderId="8" xfId="0" applyNumberFormat="1" applyFont="1" applyFill="1" applyBorder="1" applyAlignment="1">
      <alignment horizontal="right"/>
    </xf>
    <xf numFmtId="0" fontId="0" fillId="0" borderId="8" xfId="0" applyFill="1" applyBorder="1" applyAlignment="1">
      <alignment horizontal="right"/>
    </xf>
    <xf numFmtId="3" fontId="24" fillId="0" borderId="0" xfId="0" applyNumberFormat="1" applyFont="1" applyFill="1" applyAlignment="1">
      <alignment horizontal="right"/>
    </xf>
    <xf numFmtId="3" fontId="24" fillId="0" borderId="0" xfId="8" applyNumberFormat="1" applyFont="1" applyFill="1" applyBorder="1" applyAlignment="1">
      <alignment horizontal="right"/>
    </xf>
    <xf numFmtId="3" fontId="24" fillId="0" borderId="0" xfId="0" applyNumberFormat="1" applyFont="1" applyFill="1" applyBorder="1" applyAlignment="1">
      <alignment horizontal="right"/>
    </xf>
    <xf numFmtId="3" fontId="11" fillId="0" borderId="1" xfId="0" applyNumberFormat="1" applyFont="1" applyFill="1" applyBorder="1" applyAlignment="1">
      <alignment horizontal="right"/>
    </xf>
    <xf numFmtId="3" fontId="24" fillId="0" borderId="0" xfId="4" applyNumberFormat="1" applyFont="1" applyFill="1" applyBorder="1" applyAlignment="1">
      <alignment horizontal="right"/>
    </xf>
    <xf numFmtId="0" fontId="11" fillId="0" borderId="6"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6" xfId="0" quotePrefix="1" applyFont="1" applyFill="1" applyBorder="1" applyAlignment="1">
      <alignment horizontal="center" vertical="center"/>
    </xf>
    <xf numFmtId="0" fontId="11" fillId="0" borderId="11" xfId="0" quotePrefix="1" applyFont="1" applyFill="1" applyBorder="1" applyAlignment="1">
      <alignment horizontal="center" vertical="center"/>
    </xf>
    <xf numFmtId="0" fontId="11" fillId="0" borderId="12" xfId="0" quotePrefix="1" applyFont="1" applyFill="1" applyBorder="1" applyAlignment="1">
      <alignment horizontal="center" vertical="center"/>
    </xf>
    <xf numFmtId="0" fontId="0" fillId="0" borderId="0" xfId="0" applyFill="1" applyBorder="1" applyAlignment="1">
      <alignment horizontal="right"/>
    </xf>
    <xf numFmtId="0" fontId="11" fillId="0" borderId="8"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12" xfId="0" applyFont="1" applyFill="1" applyBorder="1" applyAlignment="1">
      <alignment horizontal="center" vertical="center"/>
    </xf>
    <xf numFmtId="3" fontId="24" fillId="0" borderId="0" xfId="8" applyNumberFormat="1" applyFont="1" applyFill="1" applyAlignment="1">
      <alignment horizontal="right"/>
    </xf>
    <xf numFmtId="0" fontId="24" fillId="0" borderId="11" xfId="0" applyFont="1" applyFill="1" applyBorder="1" applyAlignment="1">
      <alignment horizontal="center" vertical="center"/>
    </xf>
    <xf numFmtId="0" fontId="24" fillId="0" borderId="14" xfId="0" applyFont="1" applyFill="1" applyBorder="1" applyAlignment="1">
      <alignment horizontal="center" vertical="center"/>
    </xf>
    <xf numFmtId="0" fontId="11" fillId="0" borderId="0" xfId="0" applyFont="1" applyFill="1" applyAlignment="1">
      <alignment horizontal="center" vertical="center"/>
    </xf>
    <xf numFmtId="0" fontId="11" fillId="0" borderId="3" xfId="0" applyFont="1" applyFill="1" applyBorder="1" applyAlignment="1">
      <alignment horizontal="center" vertical="center"/>
    </xf>
    <xf numFmtId="0" fontId="11" fillId="0" borderId="8" xfId="0" applyNumberFormat="1" applyFont="1" applyFill="1" applyBorder="1" applyAlignment="1">
      <alignment horizontal="center" vertical="center" wrapText="1"/>
    </xf>
    <xf numFmtId="0" fontId="11" fillId="0" borderId="15"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11" fillId="0" borderId="12" xfId="0" applyNumberFormat="1" applyFont="1" applyFill="1" applyBorder="1" applyAlignment="1">
      <alignment horizontal="center" vertical="center" wrapText="1"/>
    </xf>
    <xf numFmtId="0" fontId="11" fillId="0" borderId="0" xfId="0" applyNumberFormat="1" applyFont="1" applyFill="1" applyAlignment="1"/>
    <xf numFmtId="0" fontId="17" fillId="0" borderId="0" xfId="0" applyFont="1" applyFill="1" applyAlignment="1"/>
    <xf numFmtId="0" fontId="17" fillId="0" borderId="3" xfId="0" applyFont="1" applyFill="1" applyBorder="1" applyAlignment="1"/>
    <xf numFmtId="0" fontId="11" fillId="0" borderId="6" xfId="10" applyNumberFormat="1" applyFont="1" applyFill="1" applyBorder="1" applyAlignment="1">
      <alignment horizontal="center" vertical="center"/>
    </xf>
    <xf numFmtId="0" fontId="11" fillId="0" borderId="11" xfId="10" applyNumberFormat="1" applyFont="1" applyFill="1" applyBorder="1" applyAlignment="1">
      <alignment horizontal="center" vertical="center"/>
    </xf>
    <xf numFmtId="0" fontId="11" fillId="0" borderId="6" xfId="10" applyNumberFormat="1" applyFont="1" applyFill="1" applyBorder="1" applyAlignment="1">
      <alignment horizontal="center" vertical="center" shrinkToFit="1"/>
    </xf>
    <xf numFmtId="0" fontId="11" fillId="0" borderId="12" xfId="10" applyNumberFormat="1" applyFont="1" applyFill="1" applyBorder="1" applyAlignment="1">
      <alignment horizontal="center" vertical="center" shrinkToFit="1"/>
    </xf>
    <xf numFmtId="0" fontId="11" fillId="0" borderId="11" xfId="10" applyNumberFormat="1" applyFont="1" applyFill="1" applyBorder="1" applyAlignment="1">
      <alignment horizontal="center" vertical="center" shrinkToFit="1"/>
    </xf>
    <xf numFmtId="0" fontId="11" fillId="0" borderId="6" xfId="10" applyNumberFormat="1" applyFont="1" applyFill="1" applyBorder="1" applyAlignment="1">
      <alignment horizontal="center"/>
    </xf>
    <xf numFmtId="0" fontId="11" fillId="0" borderId="11" xfId="10" applyNumberFormat="1" applyFont="1" applyFill="1" applyBorder="1" applyAlignment="1">
      <alignment horizontal="center"/>
    </xf>
    <xf numFmtId="0" fontId="11" fillId="0" borderId="15" xfId="10" applyNumberFormat="1" applyFont="1" applyFill="1" applyBorder="1" applyAlignment="1">
      <alignment horizontal="center" vertical="center"/>
    </xf>
    <xf numFmtId="0" fontId="11" fillId="0" borderId="2" xfId="10" applyNumberFormat="1" applyFont="1" applyFill="1" applyBorder="1" applyAlignment="1">
      <alignment horizontal="center" vertical="center"/>
    </xf>
    <xf numFmtId="0" fontId="11" fillId="0" borderId="8" xfId="11" applyNumberFormat="1" applyFont="1" applyFill="1" applyBorder="1" applyAlignment="1">
      <alignment horizontal="center" vertical="center"/>
    </xf>
    <xf numFmtId="0" fontId="11" fillId="0" borderId="1" xfId="11" applyNumberFormat="1" applyFont="1" applyFill="1" applyBorder="1" applyAlignment="1">
      <alignment horizontal="center" vertical="center"/>
    </xf>
    <xf numFmtId="0" fontId="11" fillId="0" borderId="6" xfId="11" applyNumberFormat="1" applyFont="1" applyFill="1" applyBorder="1" applyAlignment="1">
      <alignment horizontal="center" vertical="center"/>
    </xf>
    <xf numFmtId="0" fontId="11" fillId="0" borderId="11" xfId="11" applyNumberFormat="1" applyFont="1" applyFill="1" applyBorder="1" applyAlignment="1">
      <alignment horizontal="center" vertical="center"/>
    </xf>
    <xf numFmtId="0" fontId="11" fillId="0" borderId="12" xfId="11" applyNumberFormat="1" applyFont="1" applyFill="1" applyBorder="1" applyAlignment="1">
      <alignment horizontal="center" vertical="center"/>
    </xf>
    <xf numFmtId="0" fontId="11" fillId="0" borderId="15" xfId="11" applyNumberFormat="1" applyFont="1" applyFill="1" applyBorder="1" applyAlignment="1">
      <alignment horizontal="center" vertical="center"/>
    </xf>
    <xf numFmtId="0" fontId="11" fillId="0" borderId="2" xfId="11" applyNumberFormat="1" applyFont="1" applyFill="1" applyBorder="1" applyAlignment="1">
      <alignment horizontal="center" vertical="center"/>
    </xf>
  </cellXfs>
  <cellStyles count="13">
    <cellStyle name="Excel Built-in Comma [0]" xfId="1" xr:uid="{00000000-0005-0000-0000-000000000000}"/>
    <cellStyle name="Excel Built-in Explanatory Text" xfId="2" xr:uid="{00000000-0005-0000-0000-000001000000}"/>
    <cellStyle name="ハイパーリンク" xfId="3" builtinId="8"/>
    <cellStyle name="桁区切り" xfId="4" builtinId="6"/>
    <cellStyle name="桁区切り 3" xfId="5" xr:uid="{00000000-0005-0000-0000-000004000000}"/>
    <cellStyle name="標準" xfId="0" builtinId="0"/>
    <cellStyle name="標準 2" xfId="6" xr:uid="{00000000-0005-0000-0000-000006000000}"/>
    <cellStyle name="標準_Sheet1" xfId="7" xr:uid="{00000000-0005-0000-0000-000007000000}"/>
    <cellStyle name="標準_Sheet6" xfId="8" xr:uid="{00000000-0005-0000-0000-000008000000}"/>
    <cellStyle name="標準_T120902a" xfId="9" xr:uid="{00000000-0005-0000-0000-000009000000}"/>
    <cellStyle name="標準_T121218a" xfId="10" xr:uid="{00000000-0005-0000-0000-00000A000000}"/>
    <cellStyle name="標準_T121219a" xfId="11" xr:uid="{00000000-0005-0000-0000-00000B000000}"/>
    <cellStyle name="標準_T121401a"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60"/>
  <sheetViews>
    <sheetView tabSelected="1" zoomScaleNormal="100" zoomScaleSheetLayoutView="100" workbookViewId="0">
      <selection sqref="A1:M1"/>
    </sheetView>
  </sheetViews>
  <sheetFormatPr defaultColWidth="9.109375" defaultRowHeight="13.2"/>
  <cols>
    <col min="1" max="13" width="7.109375" style="23" customWidth="1"/>
    <col min="14" max="16384" width="9.109375" style="23"/>
  </cols>
  <sheetData>
    <row r="1" spans="1:13" s="54" customFormat="1" ht="32.25" customHeight="1">
      <c r="A1" s="425" t="s">
        <v>425</v>
      </c>
      <c r="B1" s="425"/>
      <c r="C1" s="425"/>
      <c r="D1" s="425"/>
      <c r="E1" s="425"/>
      <c r="F1" s="425"/>
      <c r="G1" s="425"/>
      <c r="H1" s="425"/>
      <c r="I1" s="425"/>
      <c r="J1" s="425"/>
      <c r="K1" s="425"/>
      <c r="L1" s="425"/>
      <c r="M1" s="425"/>
    </row>
    <row r="4" spans="1:13">
      <c r="A4" s="21" t="s">
        <v>293</v>
      </c>
      <c r="B4" s="20"/>
      <c r="C4" s="20"/>
      <c r="D4" s="20"/>
      <c r="E4" s="20"/>
      <c r="F4" s="20"/>
      <c r="G4" s="20"/>
      <c r="H4" s="20" t="s">
        <v>325</v>
      </c>
      <c r="I4" s="20"/>
      <c r="J4" s="20"/>
      <c r="K4" s="20"/>
      <c r="L4" s="20"/>
      <c r="M4" s="20"/>
    </row>
    <row r="5" spans="1:13">
      <c r="A5" s="21" t="s">
        <v>294</v>
      </c>
      <c r="B5" s="20"/>
      <c r="C5" s="20"/>
      <c r="D5" s="20"/>
      <c r="E5" s="20"/>
      <c r="F5" s="20"/>
      <c r="G5" s="20"/>
      <c r="H5" s="20" t="s">
        <v>426</v>
      </c>
      <c r="I5" s="20"/>
      <c r="J5" s="20"/>
      <c r="K5" s="20"/>
      <c r="L5" s="20"/>
      <c r="M5" s="20"/>
    </row>
    <row r="6" spans="1:13">
      <c r="A6" s="21" t="s">
        <v>295</v>
      </c>
      <c r="B6" s="20"/>
      <c r="C6" s="20"/>
      <c r="D6" s="20"/>
      <c r="E6" s="20"/>
      <c r="F6" s="20"/>
      <c r="G6" s="20"/>
      <c r="H6" s="20" t="s">
        <v>427</v>
      </c>
      <c r="I6" s="20"/>
      <c r="J6" s="20"/>
      <c r="K6" s="20"/>
      <c r="L6" s="20"/>
      <c r="M6" s="20"/>
    </row>
    <row r="7" spans="1:13">
      <c r="A7" s="21" t="s">
        <v>296</v>
      </c>
      <c r="B7" s="20"/>
      <c r="C7" s="20"/>
      <c r="D7" s="20"/>
      <c r="E7" s="20"/>
      <c r="F7" s="20"/>
      <c r="G7" s="20"/>
      <c r="H7" s="20" t="s">
        <v>907</v>
      </c>
      <c r="I7" s="20"/>
      <c r="J7" s="20"/>
      <c r="K7" s="20"/>
      <c r="L7" s="20"/>
      <c r="M7" s="20"/>
    </row>
    <row r="8" spans="1:13">
      <c r="A8" s="21" t="s">
        <v>297</v>
      </c>
      <c r="B8" s="20"/>
      <c r="C8" s="20"/>
      <c r="D8" s="20"/>
      <c r="E8" s="20"/>
      <c r="F8" s="20"/>
      <c r="G8" s="20"/>
      <c r="H8" s="20" t="s">
        <v>908</v>
      </c>
      <c r="I8" s="20"/>
      <c r="J8" s="20"/>
      <c r="K8" s="20"/>
      <c r="L8" s="20"/>
      <c r="M8" s="20"/>
    </row>
    <row r="9" spans="1:13">
      <c r="A9" s="21" t="s">
        <v>298</v>
      </c>
      <c r="B9" s="20"/>
      <c r="C9" s="20"/>
      <c r="D9" s="20"/>
      <c r="E9" s="20"/>
      <c r="F9" s="20"/>
      <c r="G9" s="20"/>
      <c r="H9" s="20" t="s">
        <v>429</v>
      </c>
      <c r="I9" s="20"/>
      <c r="J9" s="20"/>
      <c r="K9" s="20"/>
      <c r="L9" s="20"/>
      <c r="M9" s="20"/>
    </row>
    <row r="10" spans="1:13">
      <c r="A10" s="21" t="s">
        <v>428</v>
      </c>
      <c r="B10" s="20"/>
      <c r="C10" s="20"/>
      <c r="D10" s="20"/>
      <c r="E10" s="20"/>
      <c r="F10" s="20"/>
      <c r="G10" s="20"/>
      <c r="H10" s="20" t="s">
        <v>909</v>
      </c>
      <c r="I10" s="20"/>
      <c r="J10" s="20"/>
      <c r="K10" s="20"/>
      <c r="L10" s="20"/>
      <c r="M10" s="20"/>
    </row>
    <row r="11" spans="1:13">
      <c r="A11" s="21" t="s">
        <v>299</v>
      </c>
      <c r="B11" s="20"/>
      <c r="C11" s="20"/>
      <c r="D11" s="20"/>
      <c r="E11" s="20"/>
      <c r="F11" s="20"/>
      <c r="G11" s="20"/>
      <c r="H11" s="20" t="s">
        <v>430</v>
      </c>
      <c r="I11" s="20"/>
      <c r="J11" s="20"/>
      <c r="K11" s="20"/>
      <c r="L11" s="20"/>
      <c r="M11" s="20"/>
    </row>
    <row r="12" spans="1:13">
      <c r="A12" s="21" t="s">
        <v>300</v>
      </c>
      <c r="B12" s="20"/>
      <c r="C12" s="20"/>
      <c r="D12" s="20"/>
      <c r="E12" s="20"/>
      <c r="F12" s="20"/>
      <c r="G12" s="20"/>
      <c r="H12" s="20" t="s">
        <v>910</v>
      </c>
      <c r="I12" s="20"/>
      <c r="J12" s="20"/>
      <c r="K12" s="20"/>
      <c r="L12" s="20"/>
      <c r="M12" s="20"/>
    </row>
    <row r="13" spans="1:13">
      <c r="A13" s="21" t="s">
        <v>333</v>
      </c>
      <c r="B13" s="20"/>
      <c r="C13" s="20"/>
      <c r="D13" s="20"/>
      <c r="E13" s="20"/>
      <c r="F13" s="20"/>
      <c r="G13" s="20"/>
      <c r="H13" s="20" t="s">
        <v>431</v>
      </c>
      <c r="I13" s="20"/>
      <c r="J13" s="20"/>
      <c r="K13" s="20"/>
      <c r="L13" s="20"/>
      <c r="M13" s="20"/>
    </row>
    <row r="14" spans="1:13">
      <c r="A14" s="21" t="s">
        <v>393</v>
      </c>
      <c r="B14" s="20"/>
      <c r="C14" s="20"/>
      <c r="D14" s="20"/>
      <c r="E14" s="20"/>
      <c r="F14" s="20"/>
      <c r="G14" s="20"/>
      <c r="H14" s="20" t="s">
        <v>371</v>
      </c>
      <c r="I14" s="20"/>
      <c r="J14" s="20"/>
      <c r="K14" s="20"/>
      <c r="L14" s="20"/>
      <c r="M14" s="20"/>
    </row>
    <row r="15" spans="1:13">
      <c r="A15" s="21" t="s">
        <v>394</v>
      </c>
      <c r="B15" s="20"/>
      <c r="C15" s="20"/>
      <c r="D15" s="20"/>
      <c r="E15" s="20"/>
      <c r="F15" s="20"/>
      <c r="G15" s="20"/>
      <c r="H15" s="20" t="s">
        <v>372</v>
      </c>
      <c r="J15" s="20"/>
      <c r="K15" s="20"/>
      <c r="L15" s="20"/>
      <c r="M15" s="20"/>
    </row>
    <row r="16" spans="1:13">
      <c r="A16" s="21" t="s">
        <v>395</v>
      </c>
      <c r="B16" s="20"/>
      <c r="C16" s="20"/>
      <c r="D16" s="20"/>
      <c r="E16" s="20"/>
      <c r="F16" s="20"/>
      <c r="G16" s="20"/>
      <c r="H16" s="20" t="s">
        <v>373</v>
      </c>
      <c r="I16" s="20"/>
      <c r="J16" s="20"/>
      <c r="K16" s="20"/>
      <c r="L16" s="20"/>
      <c r="M16" s="20"/>
    </row>
    <row r="17" spans="1:13">
      <c r="A17" s="21" t="s">
        <v>432</v>
      </c>
      <c r="B17" s="20"/>
      <c r="C17" s="20"/>
      <c r="D17" s="20"/>
      <c r="E17" s="20"/>
      <c r="F17" s="20"/>
      <c r="G17" s="20"/>
      <c r="H17" s="20" t="s">
        <v>396</v>
      </c>
      <c r="I17" s="20"/>
      <c r="J17" s="20"/>
      <c r="K17" s="20"/>
      <c r="L17" s="20"/>
      <c r="M17" s="20"/>
    </row>
    <row r="18" spans="1:13">
      <c r="A18" s="21" t="s">
        <v>433</v>
      </c>
      <c r="B18" s="20"/>
      <c r="C18" s="20"/>
      <c r="D18" s="20"/>
      <c r="E18" s="20"/>
      <c r="F18" s="20"/>
      <c r="G18" s="20"/>
      <c r="H18" s="20" t="s">
        <v>374</v>
      </c>
      <c r="I18" s="20"/>
      <c r="J18" s="20"/>
      <c r="K18" s="20"/>
      <c r="L18" s="20"/>
      <c r="M18" s="20"/>
    </row>
    <row r="19" spans="1:13">
      <c r="A19" s="21" t="s">
        <v>434</v>
      </c>
      <c r="B19" s="20"/>
      <c r="C19" s="20"/>
      <c r="D19" s="20"/>
      <c r="E19" s="20"/>
      <c r="F19" s="20"/>
      <c r="G19" s="20"/>
      <c r="H19" s="20" t="s">
        <v>375</v>
      </c>
      <c r="I19" s="20"/>
      <c r="J19" s="20"/>
      <c r="K19" s="20"/>
      <c r="L19" s="20"/>
      <c r="M19" s="20"/>
    </row>
    <row r="20" spans="1:13">
      <c r="A20" s="21" t="s">
        <v>319</v>
      </c>
      <c r="B20" s="20"/>
      <c r="C20" s="20"/>
      <c r="D20" s="20"/>
      <c r="E20" s="20"/>
      <c r="F20" s="20"/>
      <c r="G20" s="20"/>
      <c r="H20" s="20" t="s">
        <v>376</v>
      </c>
      <c r="I20" s="20"/>
      <c r="J20" s="20"/>
      <c r="K20" s="20"/>
      <c r="L20" s="20"/>
      <c r="M20" s="20"/>
    </row>
    <row r="21" spans="1:13">
      <c r="A21" s="21" t="s">
        <v>320</v>
      </c>
      <c r="B21" s="20"/>
      <c r="C21" s="20"/>
      <c r="D21" s="20"/>
      <c r="E21" s="20"/>
      <c r="F21" s="20"/>
      <c r="G21" s="20"/>
      <c r="H21" s="20" t="s">
        <v>377</v>
      </c>
      <c r="I21" s="20"/>
      <c r="J21" s="20"/>
      <c r="K21" s="20"/>
      <c r="L21" s="20"/>
      <c r="M21" s="20"/>
    </row>
    <row r="22" spans="1:13">
      <c r="A22" s="21" t="s">
        <v>321</v>
      </c>
      <c r="B22" s="20"/>
      <c r="C22" s="20"/>
      <c r="D22" s="20"/>
      <c r="E22" s="20"/>
      <c r="F22" s="20"/>
      <c r="G22" s="20"/>
      <c r="H22" s="20" t="s">
        <v>378</v>
      </c>
      <c r="I22" s="20"/>
      <c r="J22" s="20"/>
      <c r="K22" s="20"/>
      <c r="L22" s="20"/>
      <c r="M22" s="20"/>
    </row>
    <row r="23" spans="1:13">
      <c r="A23" s="21" t="s">
        <v>856</v>
      </c>
      <c r="B23" s="20"/>
      <c r="C23" s="20"/>
      <c r="D23" s="20"/>
      <c r="E23" s="20"/>
      <c r="F23" s="20"/>
      <c r="G23" s="20"/>
      <c r="H23" s="20" t="s">
        <v>379</v>
      </c>
      <c r="I23" s="20"/>
      <c r="J23" s="20"/>
      <c r="K23" s="20"/>
      <c r="L23" s="20"/>
      <c r="M23" s="20"/>
    </row>
    <row r="24" spans="1:13">
      <c r="A24" s="21" t="s">
        <v>854</v>
      </c>
      <c r="B24" s="20"/>
      <c r="C24" s="20"/>
      <c r="D24" s="20"/>
      <c r="E24" s="20"/>
      <c r="F24" s="20"/>
      <c r="G24" s="20"/>
      <c r="H24" s="20" t="s">
        <v>380</v>
      </c>
      <c r="I24" s="20"/>
      <c r="J24" s="20"/>
      <c r="K24" s="20"/>
      <c r="L24" s="20"/>
      <c r="M24" s="20"/>
    </row>
    <row r="25" spans="1:13">
      <c r="A25" s="21" t="s">
        <v>322</v>
      </c>
      <c r="B25" s="20"/>
      <c r="C25" s="20"/>
      <c r="D25" s="20"/>
      <c r="E25" s="20"/>
      <c r="F25" s="20"/>
      <c r="G25" s="20"/>
      <c r="H25" s="20" t="s">
        <v>381</v>
      </c>
      <c r="I25" s="20"/>
      <c r="J25" s="20"/>
      <c r="K25" s="20"/>
      <c r="L25" s="20"/>
      <c r="M25" s="20"/>
    </row>
    <row r="26" spans="1:13">
      <c r="A26" s="21" t="s">
        <v>424</v>
      </c>
      <c r="B26" s="20"/>
      <c r="C26" s="20"/>
      <c r="D26" s="20"/>
      <c r="E26" s="20"/>
      <c r="F26" s="20"/>
      <c r="G26" s="20"/>
      <c r="H26" s="20" t="s">
        <v>382</v>
      </c>
      <c r="I26" s="20"/>
      <c r="J26" s="20"/>
      <c r="K26" s="20"/>
      <c r="L26" s="20"/>
      <c r="M26" s="20"/>
    </row>
    <row r="27" spans="1:13">
      <c r="A27" s="21" t="s">
        <v>435</v>
      </c>
      <c r="B27" s="20"/>
      <c r="C27" s="20"/>
      <c r="D27" s="20"/>
      <c r="E27" s="20"/>
      <c r="F27" s="20"/>
      <c r="G27" s="20"/>
      <c r="H27" s="20" t="s">
        <v>383</v>
      </c>
      <c r="I27" s="20"/>
      <c r="J27" s="20"/>
      <c r="K27" s="20"/>
      <c r="L27" s="20"/>
      <c r="M27" s="20"/>
    </row>
    <row r="28" spans="1:13">
      <c r="A28" s="21" t="s">
        <v>334</v>
      </c>
      <c r="B28" s="20"/>
      <c r="C28" s="20"/>
      <c r="D28" s="20"/>
      <c r="E28" s="20"/>
      <c r="F28" s="20"/>
      <c r="G28" s="20"/>
      <c r="H28" s="20" t="s">
        <v>384</v>
      </c>
      <c r="I28" s="20"/>
      <c r="J28" s="20"/>
      <c r="K28" s="20"/>
      <c r="L28" s="20"/>
      <c r="M28" s="20"/>
    </row>
    <row r="29" spans="1:13">
      <c r="A29" s="21" t="s">
        <v>436</v>
      </c>
      <c r="B29" s="20"/>
      <c r="C29" s="20"/>
      <c r="D29" s="20"/>
      <c r="E29" s="20"/>
      <c r="F29" s="20"/>
      <c r="G29" s="20"/>
      <c r="H29" s="20" t="s">
        <v>385</v>
      </c>
      <c r="I29" s="20"/>
      <c r="J29" s="20"/>
      <c r="K29" s="20"/>
      <c r="L29" s="20"/>
      <c r="M29" s="20"/>
    </row>
    <row r="30" spans="1:13">
      <c r="A30" s="21" t="s">
        <v>323</v>
      </c>
      <c r="B30" s="20"/>
      <c r="C30" s="20"/>
      <c r="D30" s="20"/>
      <c r="E30" s="20"/>
      <c r="F30" s="20"/>
      <c r="G30" s="20"/>
      <c r="H30" s="20" t="s">
        <v>386</v>
      </c>
      <c r="I30" s="20"/>
      <c r="J30" s="20"/>
      <c r="K30" s="20"/>
      <c r="L30" s="20"/>
      <c r="M30" s="20"/>
    </row>
    <row r="31" spans="1:13">
      <c r="A31" s="21" t="s">
        <v>324</v>
      </c>
      <c r="B31" s="20"/>
      <c r="C31" s="20"/>
      <c r="D31" s="20"/>
      <c r="E31" s="20"/>
      <c r="F31" s="20"/>
      <c r="G31" s="20"/>
      <c r="H31" s="20" t="s">
        <v>387</v>
      </c>
      <c r="I31" s="20"/>
      <c r="J31" s="20"/>
      <c r="K31" s="20"/>
      <c r="L31" s="20"/>
      <c r="M31" s="20"/>
    </row>
    <row r="32" spans="1:13">
      <c r="A32" s="20"/>
      <c r="B32" s="20"/>
      <c r="C32" s="20"/>
      <c r="D32" s="20"/>
      <c r="E32" s="20"/>
      <c r="F32" s="20"/>
      <c r="G32" s="20"/>
      <c r="H32" s="20" t="s">
        <v>388</v>
      </c>
      <c r="I32" s="20"/>
      <c r="J32" s="20"/>
      <c r="K32" s="20"/>
      <c r="L32" s="20"/>
      <c r="M32" s="20"/>
    </row>
    <row r="33" spans="1:13">
      <c r="A33" s="20"/>
      <c r="B33" s="20"/>
      <c r="C33" s="20"/>
      <c r="D33" s="20"/>
      <c r="E33" s="20"/>
      <c r="F33" s="20"/>
      <c r="G33" s="20"/>
      <c r="H33" s="20"/>
      <c r="I33" s="20"/>
      <c r="J33" s="20"/>
      <c r="K33" s="20"/>
      <c r="L33" s="20"/>
      <c r="M33" s="20"/>
    </row>
    <row r="36" spans="1:13" s="16" customFormat="1" ht="9.6">
      <c r="A36" s="16" t="s">
        <v>308</v>
      </c>
    </row>
    <row r="37" spans="1:13" s="16" customFormat="1" ht="9.6">
      <c r="A37" s="16" t="s">
        <v>302</v>
      </c>
    </row>
    <row r="38" spans="1:13" s="16" customFormat="1" ht="9.6">
      <c r="A38" s="16" t="s">
        <v>257</v>
      </c>
    </row>
    <row r="39" spans="1:13" s="16" customFormat="1" ht="9.6">
      <c r="A39" s="16" t="s">
        <v>437</v>
      </c>
    </row>
    <row r="40" spans="1:13" s="16" customFormat="1" ht="9.6">
      <c r="A40" s="16" t="s">
        <v>303</v>
      </c>
    </row>
    <row r="41" spans="1:13" s="16" customFormat="1" ht="9.6">
      <c r="A41" s="16" t="s">
        <v>329</v>
      </c>
    </row>
    <row r="42" spans="1:13" s="16" customFormat="1" ht="9.6">
      <c r="A42" s="16" t="s">
        <v>304</v>
      </c>
    </row>
    <row r="43" spans="1:13" s="16" customFormat="1" ht="9.6">
      <c r="A43" s="16" t="s">
        <v>328</v>
      </c>
    </row>
    <row r="44" spans="1:13" s="16" customFormat="1" ht="9.6">
      <c r="A44" s="16" t="s">
        <v>327</v>
      </c>
    </row>
    <row r="45" spans="1:13" s="16" customFormat="1" ht="9.6">
      <c r="A45" s="16" t="s">
        <v>301</v>
      </c>
    </row>
    <row r="46" spans="1:13" s="16" customFormat="1" ht="9.6">
      <c r="A46" s="16" t="s">
        <v>438</v>
      </c>
    </row>
    <row r="47" spans="1:13" s="16" customFormat="1" ht="9.6">
      <c r="A47" s="16" t="s">
        <v>258</v>
      </c>
    </row>
    <row r="48" spans="1:13" s="16" customFormat="1" ht="9.6">
      <c r="A48" s="16" t="s">
        <v>439</v>
      </c>
    </row>
    <row r="49" spans="1:1" s="16" customFormat="1" ht="9.6">
      <c r="A49" s="16" t="s">
        <v>259</v>
      </c>
    </row>
    <row r="50" spans="1:1" s="16" customFormat="1" ht="9.6">
      <c r="A50" s="16" t="s">
        <v>440</v>
      </c>
    </row>
    <row r="51" spans="1:1" s="16" customFormat="1" ht="9.6">
      <c r="A51" s="16" t="s">
        <v>326</v>
      </c>
    </row>
    <row r="52" spans="1:1" s="16" customFormat="1" ht="9.6">
      <c r="A52" s="16" t="s">
        <v>441</v>
      </c>
    </row>
    <row r="53" spans="1:1" s="16" customFormat="1" ht="9.6">
      <c r="A53" s="16" t="s">
        <v>305</v>
      </c>
    </row>
    <row r="54" spans="1:1" s="16" customFormat="1" ht="9.6">
      <c r="A54" s="16" t="s">
        <v>306</v>
      </c>
    </row>
    <row r="55" spans="1:1" s="16" customFormat="1" ht="9.6">
      <c r="A55" s="16" t="s">
        <v>307</v>
      </c>
    </row>
    <row r="56" spans="1:1" s="16" customFormat="1" ht="9.6">
      <c r="A56" s="16" t="s">
        <v>330</v>
      </c>
    </row>
    <row r="57" spans="1:1" s="16" customFormat="1" ht="9.6">
      <c r="A57" s="16" t="s">
        <v>911</v>
      </c>
    </row>
    <row r="58" spans="1:1" s="16" customFormat="1" ht="9.6">
      <c r="A58" s="16" t="s">
        <v>442</v>
      </c>
    </row>
    <row r="59" spans="1:1" s="16" customFormat="1" ht="9.6"/>
    <row r="60" spans="1:1" s="16" customFormat="1" ht="9.6"/>
  </sheetData>
  <mergeCells count="1">
    <mergeCell ref="A1:M1"/>
  </mergeCells>
  <phoneticPr fontId="3"/>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I73"/>
  <sheetViews>
    <sheetView zoomScaleNormal="100" workbookViewId="0"/>
  </sheetViews>
  <sheetFormatPr defaultColWidth="9.109375" defaultRowHeight="10.8"/>
  <cols>
    <col min="1" max="1" width="12.44140625" style="2" customWidth="1"/>
    <col min="2" max="7" width="12.6640625" style="2" customWidth="1"/>
    <col min="8" max="8" width="10.33203125" style="2" bestFit="1" customWidth="1"/>
    <col min="9" max="16384" width="9.109375" style="2"/>
  </cols>
  <sheetData>
    <row r="1" spans="1:9" s="6" customFormat="1" ht="17.25" customHeight="1">
      <c r="A1" s="175" t="s">
        <v>313</v>
      </c>
      <c r="B1" s="171"/>
      <c r="C1" s="171"/>
      <c r="D1" s="171"/>
      <c r="E1" s="171"/>
      <c r="F1" s="171"/>
      <c r="G1" s="323"/>
      <c r="H1" s="171"/>
      <c r="I1" s="171"/>
    </row>
    <row r="2" spans="1:9" ht="10.5" customHeight="1">
      <c r="A2" s="162"/>
      <c r="B2" s="162"/>
      <c r="C2" s="162"/>
      <c r="D2" s="162"/>
      <c r="E2" s="162"/>
      <c r="F2" s="162"/>
      <c r="G2" s="273" t="s">
        <v>225</v>
      </c>
      <c r="H2" s="162"/>
      <c r="I2" s="162"/>
    </row>
    <row r="3" spans="1:9" ht="12" customHeight="1">
      <c r="A3" s="168" t="s">
        <v>799</v>
      </c>
      <c r="B3" s="312" t="s">
        <v>806</v>
      </c>
      <c r="C3" s="312" t="s">
        <v>1056</v>
      </c>
      <c r="D3" s="312" t="s">
        <v>1057</v>
      </c>
      <c r="E3" s="312" t="s">
        <v>1058</v>
      </c>
      <c r="F3" s="312" t="s">
        <v>34</v>
      </c>
      <c r="G3" s="312" t="s">
        <v>35</v>
      </c>
      <c r="H3" s="162"/>
      <c r="I3" s="162"/>
    </row>
    <row r="4" spans="1:9">
      <c r="A4" s="22" t="s">
        <v>996</v>
      </c>
      <c r="B4" s="41">
        <v>66357469</v>
      </c>
      <c r="C4" s="41">
        <v>29597227</v>
      </c>
      <c r="D4" s="41">
        <v>1476655</v>
      </c>
      <c r="E4" s="41">
        <v>845014</v>
      </c>
      <c r="F4" s="41">
        <v>5435811</v>
      </c>
      <c r="G4" s="41">
        <v>29002762</v>
      </c>
      <c r="H4" s="178"/>
      <c r="I4" s="162"/>
    </row>
    <row r="5" spans="1:9">
      <c r="A5" s="22" t="s">
        <v>837</v>
      </c>
      <c r="B5" s="41">
        <v>66898166</v>
      </c>
      <c r="C5" s="41">
        <v>29611900</v>
      </c>
      <c r="D5" s="41">
        <v>1505970</v>
      </c>
      <c r="E5" s="41">
        <v>874940</v>
      </c>
      <c r="F5" s="41">
        <v>5480641</v>
      </c>
      <c r="G5" s="41">
        <v>29424715</v>
      </c>
      <c r="H5" s="178"/>
      <c r="I5" s="162"/>
    </row>
    <row r="6" spans="1:9">
      <c r="A6" s="272" t="s">
        <v>924</v>
      </c>
      <c r="B6" s="40">
        <v>66728564</v>
      </c>
      <c r="C6" s="41">
        <v>29624418</v>
      </c>
      <c r="D6" s="41">
        <v>1482089</v>
      </c>
      <c r="E6" s="41">
        <v>893255</v>
      </c>
      <c r="F6" s="41">
        <v>5474015</v>
      </c>
      <c r="G6" s="41">
        <v>29254787</v>
      </c>
      <c r="H6" s="178"/>
      <c r="I6" s="162"/>
    </row>
    <row r="7" spans="1:9">
      <c r="A7" s="272" t="s">
        <v>926</v>
      </c>
      <c r="B7" s="40">
        <v>65398415</v>
      </c>
      <c r="C7" s="41">
        <v>29061456</v>
      </c>
      <c r="D7" s="41">
        <v>1471650</v>
      </c>
      <c r="E7" s="41">
        <v>901071</v>
      </c>
      <c r="F7" s="41">
        <v>5483930</v>
      </c>
      <c r="G7" s="41">
        <v>28480308</v>
      </c>
      <c r="H7" s="179"/>
      <c r="I7" s="162"/>
    </row>
    <row r="8" spans="1:9">
      <c r="A8" s="272" t="s">
        <v>1022</v>
      </c>
      <c r="B8" s="40">
        <v>60572028</v>
      </c>
      <c r="C8" s="41">
        <v>26059254</v>
      </c>
      <c r="D8" s="41">
        <v>2079793</v>
      </c>
      <c r="E8" s="41">
        <v>2438170</v>
      </c>
      <c r="F8" s="41">
        <v>5892471</v>
      </c>
      <c r="G8" s="41">
        <v>24102340</v>
      </c>
      <c r="H8" s="178"/>
      <c r="I8" s="162"/>
    </row>
    <row r="9" spans="1:9">
      <c r="A9" s="162"/>
      <c r="B9" s="40"/>
      <c r="C9" s="41"/>
      <c r="D9" s="41"/>
      <c r="E9" s="41"/>
      <c r="F9" s="41"/>
      <c r="G9" s="41"/>
      <c r="H9" s="162"/>
      <c r="I9" s="162"/>
    </row>
    <row r="10" spans="1:9">
      <c r="A10" s="273" t="s">
        <v>995</v>
      </c>
      <c r="B10" s="40" t="s">
        <v>897</v>
      </c>
      <c r="C10" s="41" t="s">
        <v>897</v>
      </c>
      <c r="D10" s="41" t="s">
        <v>897</v>
      </c>
      <c r="E10" s="41" t="s">
        <v>897</v>
      </c>
      <c r="F10" s="41" t="s">
        <v>897</v>
      </c>
      <c r="G10" s="41" t="s">
        <v>897</v>
      </c>
      <c r="H10" s="162"/>
      <c r="I10" s="162"/>
    </row>
    <row r="11" spans="1:9">
      <c r="A11" s="273" t="s">
        <v>998</v>
      </c>
      <c r="B11" s="40" t="s">
        <v>897</v>
      </c>
      <c r="C11" s="41" t="s">
        <v>897</v>
      </c>
      <c r="D11" s="41" t="s">
        <v>897</v>
      </c>
      <c r="E11" s="41" t="s">
        <v>897</v>
      </c>
      <c r="F11" s="41" t="s">
        <v>897</v>
      </c>
      <c r="G11" s="41" t="s">
        <v>897</v>
      </c>
      <c r="H11" s="162"/>
      <c r="I11" s="162"/>
    </row>
    <row r="12" spans="1:9">
      <c r="A12" s="273" t="s">
        <v>336</v>
      </c>
      <c r="B12" s="40" t="s">
        <v>897</v>
      </c>
      <c r="C12" s="41" t="s">
        <v>897</v>
      </c>
      <c r="D12" s="41" t="s">
        <v>897</v>
      </c>
      <c r="E12" s="41" t="s">
        <v>897</v>
      </c>
      <c r="F12" s="41" t="s">
        <v>897</v>
      </c>
      <c r="G12" s="41" t="s">
        <v>897</v>
      </c>
      <c r="H12" s="162"/>
      <c r="I12" s="162"/>
    </row>
    <row r="13" spans="1:9">
      <c r="A13" s="273" t="s">
        <v>337</v>
      </c>
      <c r="B13" s="40" t="s">
        <v>897</v>
      </c>
      <c r="C13" s="41" t="s">
        <v>897</v>
      </c>
      <c r="D13" s="41" t="s">
        <v>897</v>
      </c>
      <c r="E13" s="41" t="s">
        <v>897</v>
      </c>
      <c r="F13" s="41" t="s">
        <v>897</v>
      </c>
      <c r="G13" s="41" t="s">
        <v>897</v>
      </c>
      <c r="H13" s="162"/>
      <c r="I13" s="162"/>
    </row>
    <row r="14" spans="1:9">
      <c r="A14" s="273" t="s">
        <v>338</v>
      </c>
      <c r="B14" s="40" t="s">
        <v>897</v>
      </c>
      <c r="C14" s="41" t="s">
        <v>897</v>
      </c>
      <c r="D14" s="41" t="s">
        <v>897</v>
      </c>
      <c r="E14" s="41" t="s">
        <v>897</v>
      </c>
      <c r="F14" s="41" t="s">
        <v>897</v>
      </c>
      <c r="G14" s="41" t="s">
        <v>897</v>
      </c>
      <c r="H14" s="162"/>
      <c r="I14" s="162"/>
    </row>
    <row r="15" spans="1:9">
      <c r="A15" s="273" t="s">
        <v>339</v>
      </c>
      <c r="B15" s="40" t="s">
        <v>897</v>
      </c>
      <c r="C15" s="41" t="s">
        <v>897</v>
      </c>
      <c r="D15" s="41" t="s">
        <v>897</v>
      </c>
      <c r="E15" s="41" t="s">
        <v>897</v>
      </c>
      <c r="F15" s="41" t="s">
        <v>897</v>
      </c>
      <c r="G15" s="41" t="s">
        <v>897</v>
      </c>
      <c r="H15" s="162"/>
      <c r="I15" s="162"/>
    </row>
    <row r="16" spans="1:9">
      <c r="A16" s="273" t="s">
        <v>340</v>
      </c>
      <c r="B16" s="40" t="s">
        <v>897</v>
      </c>
      <c r="C16" s="41" t="s">
        <v>897</v>
      </c>
      <c r="D16" s="41" t="s">
        <v>897</v>
      </c>
      <c r="E16" s="41" t="s">
        <v>897</v>
      </c>
      <c r="F16" s="41" t="s">
        <v>897</v>
      </c>
      <c r="G16" s="41" t="s">
        <v>897</v>
      </c>
      <c r="H16" s="162"/>
      <c r="I16" s="162"/>
    </row>
    <row r="17" spans="1:9">
      <c r="A17" s="273" t="s">
        <v>341</v>
      </c>
      <c r="B17" s="40" t="s">
        <v>897</v>
      </c>
      <c r="C17" s="41" t="s">
        <v>897</v>
      </c>
      <c r="D17" s="41" t="s">
        <v>897</v>
      </c>
      <c r="E17" s="41" t="s">
        <v>897</v>
      </c>
      <c r="F17" s="41" t="s">
        <v>897</v>
      </c>
      <c r="G17" s="41" t="s">
        <v>897</v>
      </c>
      <c r="H17" s="162"/>
      <c r="I17" s="162"/>
    </row>
    <row r="18" spans="1:9">
      <c r="A18" s="273" t="s">
        <v>342</v>
      </c>
      <c r="B18" s="40" t="s">
        <v>897</v>
      </c>
      <c r="C18" s="41" t="s">
        <v>897</v>
      </c>
      <c r="D18" s="41" t="s">
        <v>897</v>
      </c>
      <c r="E18" s="41" t="s">
        <v>897</v>
      </c>
      <c r="F18" s="41" t="s">
        <v>897</v>
      </c>
      <c r="G18" s="41" t="s">
        <v>897</v>
      </c>
      <c r="H18" s="162"/>
      <c r="I18" s="162"/>
    </row>
    <row r="19" spans="1:9">
      <c r="A19" s="273" t="s">
        <v>1036</v>
      </c>
      <c r="B19" s="40" t="s">
        <v>897</v>
      </c>
      <c r="C19" s="41" t="s">
        <v>897</v>
      </c>
      <c r="D19" s="41" t="s">
        <v>897</v>
      </c>
      <c r="E19" s="41" t="s">
        <v>897</v>
      </c>
      <c r="F19" s="41" t="s">
        <v>897</v>
      </c>
      <c r="G19" s="41" t="s">
        <v>897</v>
      </c>
      <c r="H19" s="162"/>
      <c r="I19" s="162"/>
    </row>
    <row r="20" spans="1:9">
      <c r="A20" s="273" t="s">
        <v>696</v>
      </c>
      <c r="B20" s="40" t="s">
        <v>897</v>
      </c>
      <c r="C20" s="41" t="s">
        <v>897</v>
      </c>
      <c r="D20" s="41" t="s">
        <v>897</v>
      </c>
      <c r="E20" s="41" t="s">
        <v>897</v>
      </c>
      <c r="F20" s="41" t="s">
        <v>897</v>
      </c>
      <c r="G20" s="41" t="s">
        <v>897</v>
      </c>
      <c r="H20" s="162"/>
      <c r="I20" s="162"/>
    </row>
    <row r="21" spans="1:9">
      <c r="A21" s="273" t="s">
        <v>697</v>
      </c>
      <c r="B21" s="40" t="s">
        <v>897</v>
      </c>
      <c r="C21" s="41" t="s">
        <v>897</v>
      </c>
      <c r="D21" s="41" t="s">
        <v>897</v>
      </c>
      <c r="E21" s="41" t="s">
        <v>897</v>
      </c>
      <c r="F21" s="41" t="s">
        <v>897</v>
      </c>
      <c r="G21" s="41" t="s">
        <v>897</v>
      </c>
      <c r="H21" s="162"/>
      <c r="I21" s="162"/>
    </row>
    <row r="22" spans="1:9" ht="3.75" customHeight="1">
      <c r="A22" s="319"/>
      <c r="B22" s="13"/>
      <c r="C22" s="13"/>
      <c r="D22" s="13"/>
      <c r="E22" s="13"/>
      <c r="F22" s="13"/>
      <c r="G22" s="13"/>
      <c r="H22" s="162"/>
      <c r="I22" s="162"/>
    </row>
    <row r="23" spans="1:9">
      <c r="A23" s="162" t="s">
        <v>231</v>
      </c>
      <c r="B23" s="162"/>
      <c r="C23" s="162"/>
      <c r="D23" s="162"/>
      <c r="E23" s="162"/>
      <c r="F23" s="162"/>
      <c r="G23" s="162"/>
      <c r="H23" s="162"/>
      <c r="I23" s="162"/>
    </row>
    <row r="24" spans="1:9">
      <c r="A24" s="162"/>
      <c r="B24" s="162"/>
      <c r="C24" s="162"/>
      <c r="D24" s="162"/>
      <c r="E24" s="162"/>
      <c r="F24" s="162"/>
      <c r="G24" s="162"/>
      <c r="H24" s="162"/>
      <c r="I24" s="162"/>
    </row>
    <row r="25" spans="1:9" s="119" customFormat="1" ht="14.4">
      <c r="A25" s="175" t="s">
        <v>314</v>
      </c>
      <c r="B25" s="175"/>
      <c r="C25" s="175"/>
      <c r="D25" s="175"/>
      <c r="E25" s="324"/>
      <c r="F25" s="175"/>
      <c r="G25" s="175"/>
      <c r="H25" s="175"/>
      <c r="I25" s="175"/>
    </row>
    <row r="26" spans="1:9" ht="10.5" customHeight="1">
      <c r="A26" s="162"/>
      <c r="B26" s="162"/>
      <c r="C26" s="162"/>
      <c r="D26" s="162"/>
      <c r="E26" s="273" t="s">
        <v>225</v>
      </c>
      <c r="F26" s="162"/>
      <c r="G26" s="162"/>
      <c r="H26" s="162"/>
      <c r="I26" s="162"/>
    </row>
    <row r="27" spans="1:9" ht="12" customHeight="1">
      <c r="A27" s="168" t="s">
        <v>799</v>
      </c>
      <c r="B27" s="313" t="s">
        <v>806</v>
      </c>
      <c r="C27" s="313" t="s">
        <v>36</v>
      </c>
      <c r="D27" s="168" t="s">
        <v>37</v>
      </c>
      <c r="E27" s="310" t="s">
        <v>1059</v>
      </c>
      <c r="F27" s="162"/>
      <c r="G27" s="162"/>
      <c r="H27" s="162"/>
      <c r="I27" s="162"/>
    </row>
    <row r="28" spans="1:9" ht="11.25" customHeight="1">
      <c r="A28" s="22" t="s">
        <v>996</v>
      </c>
      <c r="B28" s="40">
        <v>8431039</v>
      </c>
      <c r="C28" s="39">
        <v>2098183</v>
      </c>
      <c r="D28" s="39">
        <v>2479942</v>
      </c>
      <c r="E28" s="39">
        <v>3852914</v>
      </c>
      <c r="F28" s="163"/>
      <c r="G28" s="162"/>
      <c r="H28" s="162"/>
      <c r="I28" s="162"/>
    </row>
    <row r="29" spans="1:9" ht="11.25" customHeight="1">
      <c r="A29" s="22" t="s">
        <v>837</v>
      </c>
      <c r="B29" s="40">
        <v>8492527</v>
      </c>
      <c r="C29" s="39">
        <v>2161459</v>
      </c>
      <c r="D29" s="39">
        <v>2476640</v>
      </c>
      <c r="E29" s="39">
        <v>3854428</v>
      </c>
      <c r="F29" s="163"/>
      <c r="G29" s="162"/>
      <c r="H29" s="162"/>
      <c r="I29" s="162"/>
    </row>
    <row r="30" spans="1:9" ht="11.25" customHeight="1">
      <c r="A30" s="272" t="s">
        <v>924</v>
      </c>
      <c r="B30" s="40">
        <v>8541966</v>
      </c>
      <c r="C30" s="41">
        <v>2215856</v>
      </c>
      <c r="D30" s="41">
        <v>2448850</v>
      </c>
      <c r="E30" s="41">
        <v>3877260</v>
      </c>
      <c r="F30" s="163"/>
      <c r="G30" s="162"/>
      <c r="H30" s="162"/>
      <c r="I30" s="162"/>
    </row>
    <row r="31" spans="1:9" ht="11.25" customHeight="1">
      <c r="A31" s="272" t="s">
        <v>926</v>
      </c>
      <c r="B31" s="40">
        <v>8603101</v>
      </c>
      <c r="C31" s="41">
        <v>2235541</v>
      </c>
      <c r="D31" s="41">
        <v>2436695</v>
      </c>
      <c r="E31" s="41">
        <v>3930865</v>
      </c>
      <c r="F31" s="180"/>
      <c r="G31" s="162"/>
      <c r="H31" s="162"/>
      <c r="I31" s="162"/>
    </row>
    <row r="32" spans="1:9" ht="11.25" customHeight="1">
      <c r="A32" s="272" t="s">
        <v>1022</v>
      </c>
      <c r="B32" s="40">
        <v>8272017</v>
      </c>
      <c r="C32" s="41">
        <v>2110823</v>
      </c>
      <c r="D32" s="41">
        <v>2328591</v>
      </c>
      <c r="E32" s="41">
        <v>3832603</v>
      </c>
      <c r="F32" s="163"/>
      <c r="G32" s="162"/>
      <c r="H32" s="162"/>
      <c r="I32" s="162"/>
    </row>
    <row r="33" spans="1:9" ht="11.25" customHeight="1">
      <c r="A33" s="162"/>
      <c r="B33" s="40"/>
      <c r="C33" s="41"/>
      <c r="D33" s="41"/>
      <c r="E33" s="41"/>
      <c r="F33" s="162"/>
      <c r="G33" s="162"/>
      <c r="H33" s="162"/>
      <c r="I33" s="162"/>
    </row>
    <row r="34" spans="1:9" ht="11.25" customHeight="1">
      <c r="A34" s="273" t="s">
        <v>995</v>
      </c>
      <c r="B34" s="40" t="s">
        <v>897</v>
      </c>
      <c r="C34" s="41" t="s">
        <v>897</v>
      </c>
      <c r="D34" s="41" t="s">
        <v>897</v>
      </c>
      <c r="E34" s="41" t="s">
        <v>897</v>
      </c>
      <c r="F34" s="162"/>
      <c r="G34" s="162"/>
      <c r="H34" s="162"/>
      <c r="I34" s="162"/>
    </row>
    <row r="35" spans="1:9" ht="11.25" customHeight="1">
      <c r="A35" s="273" t="s">
        <v>998</v>
      </c>
      <c r="B35" s="40" t="s">
        <v>897</v>
      </c>
      <c r="C35" s="41" t="s">
        <v>897</v>
      </c>
      <c r="D35" s="41" t="s">
        <v>897</v>
      </c>
      <c r="E35" s="41" t="s">
        <v>897</v>
      </c>
      <c r="F35" s="162"/>
      <c r="G35" s="162"/>
      <c r="H35" s="162"/>
      <c r="I35" s="162"/>
    </row>
    <row r="36" spans="1:9" ht="11.25" customHeight="1">
      <c r="A36" s="273" t="s">
        <v>336</v>
      </c>
      <c r="B36" s="40" t="s">
        <v>897</v>
      </c>
      <c r="C36" s="41" t="s">
        <v>897</v>
      </c>
      <c r="D36" s="41" t="s">
        <v>897</v>
      </c>
      <c r="E36" s="41" t="s">
        <v>897</v>
      </c>
      <c r="F36" s="162"/>
      <c r="G36" s="162"/>
      <c r="H36" s="162"/>
      <c r="I36" s="162"/>
    </row>
    <row r="37" spans="1:9" ht="11.25" customHeight="1">
      <c r="A37" s="273" t="s">
        <v>337</v>
      </c>
      <c r="B37" s="40" t="s">
        <v>897</v>
      </c>
      <c r="C37" s="41" t="s">
        <v>897</v>
      </c>
      <c r="D37" s="41" t="s">
        <v>897</v>
      </c>
      <c r="E37" s="41" t="s">
        <v>897</v>
      </c>
      <c r="F37" s="162"/>
      <c r="G37" s="162"/>
      <c r="H37" s="162"/>
      <c r="I37" s="162"/>
    </row>
    <row r="38" spans="1:9" ht="11.25" customHeight="1">
      <c r="A38" s="273" t="s">
        <v>338</v>
      </c>
      <c r="B38" s="40" t="s">
        <v>897</v>
      </c>
      <c r="C38" s="41" t="s">
        <v>897</v>
      </c>
      <c r="D38" s="41" t="s">
        <v>897</v>
      </c>
      <c r="E38" s="41" t="s">
        <v>897</v>
      </c>
      <c r="F38" s="162"/>
      <c r="G38" s="162"/>
      <c r="H38" s="162"/>
      <c r="I38" s="162"/>
    </row>
    <row r="39" spans="1:9" ht="11.25" customHeight="1">
      <c r="A39" s="273" t="s">
        <v>339</v>
      </c>
      <c r="B39" s="40" t="s">
        <v>897</v>
      </c>
      <c r="C39" s="41" t="s">
        <v>897</v>
      </c>
      <c r="D39" s="41" t="s">
        <v>897</v>
      </c>
      <c r="E39" s="41" t="s">
        <v>897</v>
      </c>
      <c r="F39" s="162"/>
      <c r="G39" s="162"/>
      <c r="H39" s="162"/>
      <c r="I39" s="162"/>
    </row>
    <row r="40" spans="1:9" ht="11.25" customHeight="1">
      <c r="A40" s="273" t="s">
        <v>340</v>
      </c>
      <c r="B40" s="40" t="s">
        <v>897</v>
      </c>
      <c r="C40" s="41" t="s">
        <v>897</v>
      </c>
      <c r="D40" s="41" t="s">
        <v>897</v>
      </c>
      <c r="E40" s="41" t="s">
        <v>897</v>
      </c>
      <c r="F40" s="162"/>
      <c r="G40" s="162"/>
      <c r="H40" s="162"/>
      <c r="I40" s="162"/>
    </row>
    <row r="41" spans="1:9" ht="11.25" customHeight="1">
      <c r="A41" s="273" t="s">
        <v>341</v>
      </c>
      <c r="B41" s="40" t="s">
        <v>897</v>
      </c>
      <c r="C41" s="41" t="s">
        <v>897</v>
      </c>
      <c r="D41" s="41" t="s">
        <v>897</v>
      </c>
      <c r="E41" s="41" t="s">
        <v>897</v>
      </c>
      <c r="F41" s="162"/>
      <c r="G41" s="162"/>
      <c r="H41" s="162"/>
      <c r="I41" s="162"/>
    </row>
    <row r="42" spans="1:9" ht="11.25" customHeight="1">
      <c r="A42" s="273" t="s">
        <v>342</v>
      </c>
      <c r="B42" s="40" t="s">
        <v>897</v>
      </c>
      <c r="C42" s="41" t="s">
        <v>897</v>
      </c>
      <c r="D42" s="41" t="s">
        <v>897</v>
      </c>
      <c r="E42" s="41" t="s">
        <v>897</v>
      </c>
      <c r="F42" s="162"/>
      <c r="G42" s="162"/>
      <c r="H42" s="162"/>
      <c r="I42" s="162"/>
    </row>
    <row r="43" spans="1:9" ht="11.25" customHeight="1">
      <c r="A43" s="273" t="s">
        <v>1036</v>
      </c>
      <c r="B43" s="40" t="s">
        <v>897</v>
      </c>
      <c r="C43" s="41" t="s">
        <v>897</v>
      </c>
      <c r="D43" s="41" t="s">
        <v>897</v>
      </c>
      <c r="E43" s="41" t="s">
        <v>897</v>
      </c>
      <c r="F43" s="162"/>
      <c r="G43" s="162"/>
      <c r="H43" s="162"/>
      <c r="I43" s="162"/>
    </row>
    <row r="44" spans="1:9" ht="11.25" customHeight="1">
      <c r="A44" s="273" t="s">
        <v>696</v>
      </c>
      <c r="B44" s="40" t="s">
        <v>897</v>
      </c>
      <c r="C44" s="41" t="s">
        <v>897</v>
      </c>
      <c r="D44" s="41" t="s">
        <v>897</v>
      </c>
      <c r="E44" s="41" t="s">
        <v>897</v>
      </c>
      <c r="F44" s="162"/>
      <c r="G44" s="162"/>
      <c r="H44" s="162"/>
      <c r="I44" s="162"/>
    </row>
    <row r="45" spans="1:9" ht="11.25" customHeight="1">
      <c r="A45" s="273" t="s">
        <v>697</v>
      </c>
      <c r="B45" s="40" t="s">
        <v>897</v>
      </c>
      <c r="C45" s="41" t="s">
        <v>897</v>
      </c>
      <c r="D45" s="41" t="s">
        <v>897</v>
      </c>
      <c r="E45" s="41" t="s">
        <v>897</v>
      </c>
      <c r="F45" s="162"/>
      <c r="G45" s="162"/>
      <c r="H45" s="162"/>
      <c r="I45" s="162"/>
    </row>
    <row r="46" spans="1:9" ht="3.75" customHeight="1">
      <c r="A46" s="319"/>
      <c r="B46" s="13"/>
      <c r="C46" s="13"/>
      <c r="D46" s="13"/>
      <c r="E46" s="13"/>
      <c r="F46" s="162"/>
      <c r="G46" s="162"/>
      <c r="H46" s="162"/>
      <c r="I46" s="162"/>
    </row>
    <row r="47" spans="1:9">
      <c r="A47" s="162" t="s">
        <v>231</v>
      </c>
      <c r="B47" s="162"/>
      <c r="C47" s="162"/>
      <c r="D47" s="162"/>
      <c r="E47" s="162"/>
      <c r="F47" s="162"/>
      <c r="G47" s="162"/>
      <c r="H47" s="162"/>
      <c r="I47" s="162"/>
    </row>
    <row r="48" spans="1:9" ht="11.25" customHeight="1">
      <c r="A48" s="162"/>
      <c r="B48" s="162"/>
      <c r="C48" s="162"/>
      <c r="D48" s="162"/>
      <c r="E48" s="162"/>
      <c r="F48" s="162"/>
      <c r="G48" s="162"/>
      <c r="H48" s="162"/>
      <c r="I48" s="162"/>
    </row>
    <row r="49" spans="1:9" s="119" customFormat="1" ht="14.4">
      <c r="A49" s="175" t="s">
        <v>315</v>
      </c>
      <c r="B49" s="175"/>
      <c r="C49" s="175"/>
      <c r="D49" s="175"/>
      <c r="E49" s="324"/>
      <c r="F49" s="175"/>
      <c r="G49" s="175"/>
      <c r="H49" s="175"/>
      <c r="I49" s="175"/>
    </row>
    <row r="50" spans="1:9" ht="10.5" customHeight="1">
      <c r="A50" s="162"/>
      <c r="B50" s="162"/>
      <c r="C50" s="273" t="s">
        <v>225</v>
      </c>
      <c r="D50" s="162"/>
      <c r="E50" s="272"/>
      <c r="F50" s="162"/>
      <c r="G50" s="162"/>
      <c r="H50" s="162"/>
      <c r="I50" s="162"/>
    </row>
    <row r="51" spans="1:9" ht="12" customHeight="1">
      <c r="A51" s="168" t="s">
        <v>799</v>
      </c>
      <c r="B51" s="313" t="s">
        <v>806</v>
      </c>
      <c r="C51" s="192" t="s">
        <v>142</v>
      </c>
      <c r="D51" s="162"/>
      <c r="E51" s="162"/>
      <c r="F51" s="162"/>
      <c r="G51" s="162"/>
      <c r="H51" s="162"/>
      <c r="I51" s="162"/>
    </row>
    <row r="52" spans="1:9">
      <c r="A52" s="22" t="s">
        <v>996</v>
      </c>
      <c r="B52" s="40">
        <v>474728</v>
      </c>
      <c r="C52" s="39">
        <v>474728</v>
      </c>
      <c r="D52" s="162"/>
      <c r="E52" s="162"/>
      <c r="F52" s="162"/>
      <c r="G52" s="162"/>
      <c r="H52" s="162"/>
      <c r="I52" s="162"/>
    </row>
    <row r="53" spans="1:9">
      <c r="A53" s="22" t="s">
        <v>837</v>
      </c>
      <c r="B53" s="40">
        <v>474285</v>
      </c>
      <c r="C53" s="39">
        <v>474285</v>
      </c>
      <c r="D53" s="162"/>
      <c r="E53" s="162"/>
      <c r="F53" s="162"/>
      <c r="G53" s="162"/>
      <c r="H53" s="162"/>
      <c r="I53" s="162"/>
    </row>
    <row r="54" spans="1:9">
      <c r="A54" s="272" t="s">
        <v>924</v>
      </c>
      <c r="B54" s="40">
        <v>496318</v>
      </c>
      <c r="C54" s="41">
        <v>496318</v>
      </c>
      <c r="D54" s="162"/>
      <c r="E54" s="162"/>
      <c r="F54" s="162"/>
      <c r="G54" s="162"/>
      <c r="H54" s="162"/>
      <c r="I54" s="162"/>
    </row>
    <row r="55" spans="1:9">
      <c r="A55" s="272" t="s">
        <v>926</v>
      </c>
      <c r="B55" s="40">
        <v>494315</v>
      </c>
      <c r="C55" s="41">
        <v>494315</v>
      </c>
      <c r="D55" s="162"/>
      <c r="E55" s="162"/>
      <c r="F55" s="162"/>
      <c r="G55" s="162"/>
      <c r="H55" s="162"/>
      <c r="I55" s="162"/>
    </row>
    <row r="56" spans="1:9">
      <c r="A56" s="272" t="s">
        <v>1060</v>
      </c>
      <c r="B56" s="40">
        <v>488480</v>
      </c>
      <c r="C56" s="41">
        <v>488480</v>
      </c>
      <c r="D56" s="162"/>
      <c r="E56" s="162"/>
      <c r="F56" s="162"/>
      <c r="G56" s="162"/>
      <c r="H56" s="162"/>
      <c r="I56" s="162"/>
    </row>
    <row r="57" spans="1:9">
      <c r="A57" s="162"/>
      <c r="B57" s="40"/>
      <c r="C57" s="41"/>
      <c r="D57" s="162"/>
      <c r="E57" s="162"/>
      <c r="F57" s="162"/>
      <c r="G57" s="162"/>
      <c r="H57" s="162"/>
      <c r="I57" s="162"/>
    </row>
    <row r="58" spans="1:9">
      <c r="A58" s="273" t="s">
        <v>995</v>
      </c>
      <c r="B58" s="40" t="s">
        <v>897</v>
      </c>
      <c r="C58" s="41" t="s">
        <v>897</v>
      </c>
      <c r="D58" s="162"/>
      <c r="E58" s="162"/>
      <c r="F58" s="162"/>
      <c r="G58" s="162"/>
      <c r="H58" s="162"/>
      <c r="I58" s="162"/>
    </row>
    <row r="59" spans="1:9">
      <c r="A59" s="273" t="s">
        <v>998</v>
      </c>
      <c r="B59" s="40" t="s">
        <v>897</v>
      </c>
      <c r="C59" s="41" t="s">
        <v>897</v>
      </c>
      <c r="D59" s="162"/>
      <c r="E59" s="162"/>
      <c r="F59" s="162"/>
      <c r="G59" s="162"/>
      <c r="H59" s="162"/>
      <c r="I59" s="162"/>
    </row>
    <row r="60" spans="1:9">
      <c r="A60" s="273" t="s">
        <v>336</v>
      </c>
      <c r="B60" s="40" t="s">
        <v>897</v>
      </c>
      <c r="C60" s="41" t="s">
        <v>897</v>
      </c>
      <c r="D60" s="162"/>
      <c r="E60" s="162"/>
      <c r="F60" s="162"/>
      <c r="G60" s="162"/>
      <c r="H60" s="162"/>
      <c r="I60" s="162"/>
    </row>
    <row r="61" spans="1:9">
      <c r="A61" s="273" t="s">
        <v>337</v>
      </c>
      <c r="B61" s="40" t="s">
        <v>897</v>
      </c>
      <c r="C61" s="41" t="s">
        <v>897</v>
      </c>
      <c r="D61" s="162"/>
      <c r="E61" s="162"/>
      <c r="F61" s="162"/>
      <c r="G61" s="162"/>
      <c r="H61" s="162"/>
      <c r="I61" s="162"/>
    </row>
    <row r="62" spans="1:9">
      <c r="A62" s="273" t="s">
        <v>338</v>
      </c>
      <c r="B62" s="40" t="s">
        <v>897</v>
      </c>
      <c r="C62" s="41" t="s">
        <v>897</v>
      </c>
      <c r="D62" s="162"/>
      <c r="E62" s="162"/>
      <c r="F62" s="162"/>
      <c r="G62" s="162"/>
      <c r="H62" s="162"/>
      <c r="I62" s="162"/>
    </row>
    <row r="63" spans="1:9">
      <c r="A63" s="273" t="s">
        <v>339</v>
      </c>
      <c r="B63" s="40" t="s">
        <v>897</v>
      </c>
      <c r="C63" s="41" t="s">
        <v>897</v>
      </c>
      <c r="D63" s="162"/>
      <c r="E63" s="162"/>
      <c r="F63" s="162"/>
      <c r="G63" s="162"/>
      <c r="H63" s="162"/>
      <c r="I63" s="162"/>
    </row>
    <row r="64" spans="1:9">
      <c r="A64" s="273" t="s">
        <v>340</v>
      </c>
      <c r="B64" s="40" t="s">
        <v>897</v>
      </c>
      <c r="C64" s="41" t="s">
        <v>897</v>
      </c>
      <c r="D64" s="162"/>
      <c r="E64" s="162"/>
      <c r="F64" s="162"/>
      <c r="G64" s="162"/>
      <c r="H64" s="162"/>
      <c r="I64" s="162"/>
    </row>
    <row r="65" spans="1:9">
      <c r="A65" s="273" t="s">
        <v>341</v>
      </c>
      <c r="B65" s="40" t="s">
        <v>897</v>
      </c>
      <c r="C65" s="41" t="s">
        <v>897</v>
      </c>
      <c r="D65" s="162"/>
      <c r="E65" s="162"/>
      <c r="F65" s="162"/>
      <c r="G65" s="162"/>
      <c r="H65" s="162"/>
      <c r="I65" s="162"/>
    </row>
    <row r="66" spans="1:9">
      <c r="A66" s="273" t="s">
        <v>342</v>
      </c>
      <c r="B66" s="40" t="s">
        <v>897</v>
      </c>
      <c r="C66" s="41" t="s">
        <v>897</v>
      </c>
      <c r="D66" s="162"/>
      <c r="E66" s="162"/>
      <c r="F66" s="162"/>
      <c r="G66" s="162"/>
      <c r="H66" s="162"/>
      <c r="I66" s="162"/>
    </row>
    <row r="67" spans="1:9">
      <c r="A67" s="273" t="s">
        <v>1036</v>
      </c>
      <c r="B67" s="40" t="s">
        <v>897</v>
      </c>
      <c r="C67" s="41" t="s">
        <v>897</v>
      </c>
      <c r="D67" s="162"/>
      <c r="E67" s="162"/>
      <c r="F67" s="162"/>
      <c r="G67" s="162"/>
      <c r="H67" s="162"/>
      <c r="I67" s="162"/>
    </row>
    <row r="68" spans="1:9">
      <c r="A68" s="273" t="s">
        <v>696</v>
      </c>
      <c r="B68" s="40" t="s">
        <v>897</v>
      </c>
      <c r="C68" s="41" t="s">
        <v>897</v>
      </c>
      <c r="D68" s="162"/>
      <c r="E68" s="162"/>
      <c r="F68" s="162"/>
      <c r="G68" s="162"/>
      <c r="H68" s="162"/>
      <c r="I68" s="162"/>
    </row>
    <row r="69" spans="1:9">
      <c r="A69" s="273" t="s">
        <v>697</v>
      </c>
      <c r="B69" s="40" t="s">
        <v>897</v>
      </c>
      <c r="C69" s="41" t="s">
        <v>897</v>
      </c>
      <c r="D69" s="162"/>
      <c r="E69" s="162"/>
      <c r="F69" s="162"/>
      <c r="G69" s="162"/>
      <c r="H69" s="162"/>
      <c r="I69" s="162"/>
    </row>
    <row r="70" spans="1:9" ht="3.75" customHeight="1">
      <c r="A70" s="319"/>
      <c r="B70" s="13"/>
      <c r="C70" s="13"/>
      <c r="D70" s="162"/>
      <c r="E70" s="162"/>
      <c r="F70" s="162"/>
      <c r="G70" s="162"/>
      <c r="H70" s="162"/>
      <c r="I70" s="162"/>
    </row>
    <row r="71" spans="1:9">
      <c r="A71" s="162" t="s">
        <v>231</v>
      </c>
      <c r="B71" s="162"/>
      <c r="C71" s="162"/>
      <c r="D71" s="162"/>
      <c r="E71" s="162"/>
      <c r="F71" s="162"/>
      <c r="G71" s="162"/>
      <c r="H71" s="162"/>
      <c r="I71" s="162"/>
    </row>
    <row r="72" spans="1:9">
      <c r="A72" s="162"/>
      <c r="B72" s="162"/>
      <c r="C72" s="162"/>
      <c r="D72" s="162"/>
      <c r="E72" s="162"/>
      <c r="F72" s="162"/>
      <c r="G72" s="162"/>
      <c r="H72" s="162"/>
      <c r="I72" s="162"/>
    </row>
    <row r="73" spans="1:9">
      <c r="A73" s="162"/>
      <c r="B73" s="162"/>
      <c r="C73" s="162"/>
      <c r="D73" s="162"/>
      <c r="E73" s="162"/>
      <c r="F73" s="162"/>
      <c r="G73" s="162"/>
      <c r="H73" s="162"/>
      <c r="I73" s="162"/>
    </row>
  </sheetData>
  <phoneticPr fontId="2"/>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U74"/>
  <sheetViews>
    <sheetView zoomScaleNormal="100" workbookViewId="0"/>
  </sheetViews>
  <sheetFormatPr defaultColWidth="8.88671875" defaultRowHeight="10.8"/>
  <cols>
    <col min="1" max="1" width="11.109375" style="52" customWidth="1"/>
    <col min="2" max="2" width="11.44140625" style="52" customWidth="1"/>
    <col min="3" max="11" width="10" style="52" customWidth="1"/>
    <col min="12" max="13" width="10.6640625" style="52" customWidth="1"/>
    <col min="14" max="14" width="9.6640625" style="52" customWidth="1"/>
    <col min="15" max="16384" width="8.88671875" style="52"/>
  </cols>
  <sheetData>
    <row r="1" spans="1:13" s="116" customFormat="1" ht="16.2">
      <c r="A1" s="175" t="s">
        <v>316</v>
      </c>
      <c r="B1" s="171"/>
      <c r="C1" s="171"/>
      <c r="D1" s="171"/>
      <c r="E1" s="171"/>
      <c r="F1" s="171"/>
      <c r="G1" s="171"/>
      <c r="H1" s="171"/>
      <c r="I1" s="171"/>
      <c r="J1" s="171"/>
      <c r="K1" s="323"/>
      <c r="L1" s="171"/>
    </row>
    <row r="2" spans="1:13">
      <c r="A2" s="162"/>
      <c r="B2" s="162"/>
      <c r="C2" s="162"/>
      <c r="D2" s="162"/>
      <c r="E2" s="162"/>
      <c r="F2" s="162"/>
      <c r="G2" s="162"/>
      <c r="H2" s="162"/>
      <c r="I2" s="162"/>
      <c r="J2" s="162"/>
      <c r="K2" s="273" t="s">
        <v>225</v>
      </c>
      <c r="L2" s="162"/>
    </row>
    <row r="3" spans="1:13" ht="12" customHeight="1">
      <c r="A3" s="311" t="s">
        <v>232</v>
      </c>
      <c r="B3" s="326" t="s">
        <v>806</v>
      </c>
      <c r="C3" s="327" t="s">
        <v>38</v>
      </c>
      <c r="D3" s="327" t="s">
        <v>39</v>
      </c>
      <c r="E3" s="327" t="s">
        <v>40</v>
      </c>
      <c r="F3" s="327" t="s">
        <v>41</v>
      </c>
      <c r="G3" s="327" t="s">
        <v>42</v>
      </c>
      <c r="H3" s="327" t="s">
        <v>43</v>
      </c>
      <c r="I3" s="327" t="s">
        <v>268</v>
      </c>
      <c r="J3" s="327" t="s">
        <v>149</v>
      </c>
      <c r="K3" s="328" t="s">
        <v>1061</v>
      </c>
      <c r="L3" s="162"/>
    </row>
    <row r="4" spans="1:13" ht="12" customHeight="1">
      <c r="A4" s="22" t="s">
        <v>996</v>
      </c>
      <c r="B4" s="91">
        <v>19629017</v>
      </c>
      <c r="C4" s="124">
        <v>2508342</v>
      </c>
      <c r="D4" s="124">
        <v>2085816</v>
      </c>
      <c r="E4" s="124">
        <v>3632619</v>
      </c>
      <c r="F4" s="124">
        <v>1235161</v>
      </c>
      <c r="G4" s="124">
        <v>1355520</v>
      </c>
      <c r="H4" s="124">
        <v>3761481</v>
      </c>
      <c r="I4" s="124">
        <v>1575141</v>
      </c>
      <c r="J4" s="124">
        <v>1614951</v>
      </c>
      <c r="K4" s="124">
        <v>1859986</v>
      </c>
      <c r="L4" s="162"/>
    </row>
    <row r="5" spans="1:13" ht="12" customHeight="1">
      <c r="A5" s="22" t="s">
        <v>837</v>
      </c>
      <c r="B5" s="91">
        <v>19459635</v>
      </c>
      <c r="C5" s="124">
        <v>2476205</v>
      </c>
      <c r="D5" s="124">
        <v>2219891</v>
      </c>
      <c r="E5" s="124">
        <v>3601701</v>
      </c>
      <c r="F5" s="124">
        <v>1218626</v>
      </c>
      <c r="G5" s="124">
        <v>1262216</v>
      </c>
      <c r="H5" s="124">
        <v>3751528</v>
      </c>
      <c r="I5" s="124">
        <v>1543948</v>
      </c>
      <c r="J5" s="124">
        <v>1577499</v>
      </c>
      <c r="K5" s="124">
        <v>1808021</v>
      </c>
      <c r="L5" s="162"/>
    </row>
    <row r="6" spans="1:13" ht="12" customHeight="1">
      <c r="A6" s="272" t="s">
        <v>924</v>
      </c>
      <c r="B6" s="91">
        <v>19726942</v>
      </c>
      <c r="C6" s="124">
        <v>2629199</v>
      </c>
      <c r="D6" s="124">
        <v>2267505</v>
      </c>
      <c r="E6" s="124">
        <v>3680199</v>
      </c>
      <c r="F6" s="124">
        <v>1232654</v>
      </c>
      <c r="G6" s="124">
        <v>1265906</v>
      </c>
      <c r="H6" s="124">
        <v>3780194</v>
      </c>
      <c r="I6" s="124">
        <v>1496838</v>
      </c>
      <c r="J6" s="124">
        <v>1603011</v>
      </c>
      <c r="K6" s="124">
        <v>1771436</v>
      </c>
      <c r="L6" s="162"/>
    </row>
    <row r="7" spans="1:13" ht="12" customHeight="1">
      <c r="A7" s="272" t="s">
        <v>926</v>
      </c>
      <c r="B7" s="91">
        <v>20568128</v>
      </c>
      <c r="C7" s="124">
        <v>3050439</v>
      </c>
      <c r="D7" s="124">
        <v>2402157</v>
      </c>
      <c r="E7" s="124">
        <v>3923889</v>
      </c>
      <c r="F7" s="124">
        <v>1296854</v>
      </c>
      <c r="G7" s="124">
        <v>1274412</v>
      </c>
      <c r="H7" s="124">
        <v>3814146</v>
      </c>
      <c r="I7" s="124">
        <v>1506493</v>
      </c>
      <c r="J7" s="124">
        <v>1580465</v>
      </c>
      <c r="K7" s="124">
        <v>1719268</v>
      </c>
      <c r="L7" s="73"/>
      <c r="M7" s="153"/>
    </row>
    <row r="8" spans="1:13" ht="12" customHeight="1">
      <c r="A8" s="272" t="s">
        <v>1022</v>
      </c>
      <c r="B8" s="91">
        <v>20558677</v>
      </c>
      <c r="C8" s="12">
        <v>2991318</v>
      </c>
      <c r="D8" s="12">
        <v>2411894</v>
      </c>
      <c r="E8" s="12">
        <v>3908461</v>
      </c>
      <c r="F8" s="12">
        <v>1319674</v>
      </c>
      <c r="G8" s="12">
        <v>1296079</v>
      </c>
      <c r="H8" s="12">
        <v>3763471</v>
      </c>
      <c r="I8" s="12">
        <v>1577595</v>
      </c>
      <c r="J8" s="12">
        <v>1549132</v>
      </c>
      <c r="K8" s="12">
        <v>1741053</v>
      </c>
      <c r="L8" s="162"/>
      <c r="M8" s="153"/>
    </row>
    <row r="9" spans="1:13" ht="12" customHeight="1">
      <c r="A9" s="162"/>
      <c r="B9" s="91"/>
      <c r="C9" s="12"/>
      <c r="D9" s="12"/>
      <c r="E9" s="12"/>
      <c r="F9" s="12"/>
      <c r="G9" s="12"/>
      <c r="H9" s="12"/>
      <c r="I9" s="12"/>
      <c r="J9" s="12"/>
      <c r="K9" s="12"/>
      <c r="L9" s="162"/>
    </row>
    <row r="10" spans="1:13" ht="12" customHeight="1">
      <c r="A10" s="273" t="s">
        <v>995</v>
      </c>
      <c r="B10" s="40" t="s">
        <v>897</v>
      </c>
      <c r="C10" s="12" t="s">
        <v>897</v>
      </c>
      <c r="D10" s="12" t="s">
        <v>897</v>
      </c>
      <c r="E10" s="12" t="s">
        <v>897</v>
      </c>
      <c r="F10" s="12" t="s">
        <v>897</v>
      </c>
      <c r="G10" s="12" t="s">
        <v>897</v>
      </c>
      <c r="H10" s="12" t="s">
        <v>897</v>
      </c>
      <c r="I10" s="12" t="s">
        <v>897</v>
      </c>
      <c r="J10" s="12" t="s">
        <v>897</v>
      </c>
      <c r="K10" s="12" t="s">
        <v>897</v>
      </c>
      <c r="L10" s="162"/>
    </row>
    <row r="11" spans="1:13" ht="12" customHeight="1">
      <c r="A11" s="273" t="s">
        <v>1062</v>
      </c>
      <c r="B11" s="40" t="s">
        <v>897</v>
      </c>
      <c r="C11" s="12" t="s">
        <v>897</v>
      </c>
      <c r="D11" s="12" t="s">
        <v>897</v>
      </c>
      <c r="E11" s="12" t="s">
        <v>897</v>
      </c>
      <c r="F11" s="12" t="s">
        <v>897</v>
      </c>
      <c r="G11" s="12" t="s">
        <v>897</v>
      </c>
      <c r="H11" s="12" t="s">
        <v>897</v>
      </c>
      <c r="I11" s="12" t="s">
        <v>897</v>
      </c>
      <c r="J11" s="12" t="s">
        <v>897</v>
      </c>
      <c r="K11" s="12" t="s">
        <v>897</v>
      </c>
      <c r="L11" s="162"/>
    </row>
    <row r="12" spans="1:13" ht="12" customHeight="1">
      <c r="A12" s="273" t="s">
        <v>336</v>
      </c>
      <c r="B12" s="40" t="s">
        <v>897</v>
      </c>
      <c r="C12" s="12" t="s">
        <v>897</v>
      </c>
      <c r="D12" s="12" t="s">
        <v>897</v>
      </c>
      <c r="E12" s="12" t="s">
        <v>897</v>
      </c>
      <c r="F12" s="12" t="s">
        <v>897</v>
      </c>
      <c r="G12" s="12" t="s">
        <v>897</v>
      </c>
      <c r="H12" s="12" t="s">
        <v>897</v>
      </c>
      <c r="I12" s="12" t="s">
        <v>897</v>
      </c>
      <c r="J12" s="12" t="s">
        <v>897</v>
      </c>
      <c r="K12" s="12" t="s">
        <v>897</v>
      </c>
      <c r="L12" s="162"/>
    </row>
    <row r="13" spans="1:13" ht="12" customHeight="1">
      <c r="A13" s="273" t="s">
        <v>337</v>
      </c>
      <c r="B13" s="40" t="s">
        <v>897</v>
      </c>
      <c r="C13" s="12" t="s">
        <v>897</v>
      </c>
      <c r="D13" s="12" t="s">
        <v>897</v>
      </c>
      <c r="E13" s="12" t="s">
        <v>897</v>
      </c>
      <c r="F13" s="12" t="s">
        <v>897</v>
      </c>
      <c r="G13" s="12" t="s">
        <v>897</v>
      </c>
      <c r="H13" s="12" t="s">
        <v>897</v>
      </c>
      <c r="I13" s="12" t="s">
        <v>897</v>
      </c>
      <c r="J13" s="12" t="s">
        <v>897</v>
      </c>
      <c r="K13" s="12" t="s">
        <v>897</v>
      </c>
      <c r="L13" s="162"/>
    </row>
    <row r="14" spans="1:13" ht="12" customHeight="1">
      <c r="A14" s="273" t="s">
        <v>338</v>
      </c>
      <c r="B14" s="40" t="s">
        <v>897</v>
      </c>
      <c r="C14" s="12" t="s">
        <v>897</v>
      </c>
      <c r="D14" s="12" t="s">
        <v>897</v>
      </c>
      <c r="E14" s="12" t="s">
        <v>897</v>
      </c>
      <c r="F14" s="12" t="s">
        <v>897</v>
      </c>
      <c r="G14" s="12" t="s">
        <v>897</v>
      </c>
      <c r="H14" s="12" t="s">
        <v>897</v>
      </c>
      <c r="I14" s="12" t="s">
        <v>897</v>
      </c>
      <c r="J14" s="12" t="s">
        <v>897</v>
      </c>
      <c r="K14" s="12" t="s">
        <v>897</v>
      </c>
      <c r="L14" s="162"/>
    </row>
    <row r="15" spans="1:13" ht="12" customHeight="1">
      <c r="A15" s="273" t="s">
        <v>339</v>
      </c>
      <c r="B15" s="40" t="s">
        <v>897</v>
      </c>
      <c r="C15" s="12" t="s">
        <v>897</v>
      </c>
      <c r="D15" s="12" t="s">
        <v>897</v>
      </c>
      <c r="E15" s="12" t="s">
        <v>897</v>
      </c>
      <c r="F15" s="12" t="s">
        <v>897</v>
      </c>
      <c r="G15" s="12" t="s">
        <v>897</v>
      </c>
      <c r="H15" s="12" t="s">
        <v>897</v>
      </c>
      <c r="I15" s="12" t="s">
        <v>897</v>
      </c>
      <c r="J15" s="12" t="s">
        <v>897</v>
      </c>
      <c r="K15" s="12" t="s">
        <v>897</v>
      </c>
      <c r="L15" s="162"/>
    </row>
    <row r="16" spans="1:13" ht="12" customHeight="1">
      <c r="A16" s="273" t="s">
        <v>340</v>
      </c>
      <c r="B16" s="40" t="s">
        <v>897</v>
      </c>
      <c r="C16" s="12" t="s">
        <v>897</v>
      </c>
      <c r="D16" s="12" t="s">
        <v>897</v>
      </c>
      <c r="E16" s="12" t="s">
        <v>897</v>
      </c>
      <c r="F16" s="12" t="s">
        <v>897</v>
      </c>
      <c r="G16" s="12" t="s">
        <v>897</v>
      </c>
      <c r="H16" s="12" t="s">
        <v>897</v>
      </c>
      <c r="I16" s="12" t="s">
        <v>897</v>
      </c>
      <c r="J16" s="12" t="s">
        <v>897</v>
      </c>
      <c r="K16" s="12" t="s">
        <v>897</v>
      </c>
      <c r="L16" s="162"/>
    </row>
    <row r="17" spans="1:21" ht="12" customHeight="1">
      <c r="A17" s="273" t="s">
        <v>341</v>
      </c>
      <c r="B17" s="40" t="s">
        <v>897</v>
      </c>
      <c r="C17" s="12" t="s">
        <v>897</v>
      </c>
      <c r="D17" s="12" t="s">
        <v>897</v>
      </c>
      <c r="E17" s="12" t="s">
        <v>897</v>
      </c>
      <c r="F17" s="12" t="s">
        <v>897</v>
      </c>
      <c r="G17" s="12" t="s">
        <v>897</v>
      </c>
      <c r="H17" s="12" t="s">
        <v>897</v>
      </c>
      <c r="I17" s="12" t="s">
        <v>897</v>
      </c>
      <c r="J17" s="12" t="s">
        <v>897</v>
      </c>
      <c r="K17" s="12" t="s">
        <v>897</v>
      </c>
      <c r="L17" s="162"/>
    </row>
    <row r="18" spans="1:21" ht="12" customHeight="1">
      <c r="A18" s="273" t="s">
        <v>342</v>
      </c>
      <c r="B18" s="40" t="s">
        <v>897</v>
      </c>
      <c r="C18" s="12" t="s">
        <v>897</v>
      </c>
      <c r="D18" s="12" t="s">
        <v>897</v>
      </c>
      <c r="E18" s="12" t="s">
        <v>897</v>
      </c>
      <c r="F18" s="12" t="s">
        <v>897</v>
      </c>
      <c r="G18" s="12" t="s">
        <v>897</v>
      </c>
      <c r="H18" s="12" t="s">
        <v>897</v>
      </c>
      <c r="I18" s="12" t="s">
        <v>897</v>
      </c>
      <c r="J18" s="12" t="s">
        <v>897</v>
      </c>
      <c r="K18" s="12" t="s">
        <v>897</v>
      </c>
      <c r="L18" s="162"/>
    </row>
    <row r="19" spans="1:21" ht="12" customHeight="1">
      <c r="A19" s="273" t="s">
        <v>1036</v>
      </c>
      <c r="B19" s="40" t="s">
        <v>897</v>
      </c>
      <c r="C19" s="12" t="s">
        <v>897</v>
      </c>
      <c r="D19" s="12" t="s">
        <v>897</v>
      </c>
      <c r="E19" s="12" t="s">
        <v>897</v>
      </c>
      <c r="F19" s="12" t="s">
        <v>897</v>
      </c>
      <c r="G19" s="12" t="s">
        <v>897</v>
      </c>
      <c r="H19" s="12" t="s">
        <v>897</v>
      </c>
      <c r="I19" s="12" t="s">
        <v>897</v>
      </c>
      <c r="J19" s="12" t="s">
        <v>897</v>
      </c>
      <c r="K19" s="12" t="s">
        <v>897</v>
      </c>
      <c r="L19" s="162"/>
    </row>
    <row r="20" spans="1:21" ht="12" customHeight="1">
      <c r="A20" s="273" t="s">
        <v>696</v>
      </c>
      <c r="B20" s="40" t="s">
        <v>897</v>
      </c>
      <c r="C20" s="12" t="s">
        <v>897</v>
      </c>
      <c r="D20" s="12" t="s">
        <v>897</v>
      </c>
      <c r="E20" s="12" t="s">
        <v>897</v>
      </c>
      <c r="F20" s="12" t="s">
        <v>897</v>
      </c>
      <c r="G20" s="12" t="s">
        <v>897</v>
      </c>
      <c r="H20" s="12" t="s">
        <v>897</v>
      </c>
      <c r="I20" s="12" t="s">
        <v>897</v>
      </c>
      <c r="J20" s="12" t="s">
        <v>897</v>
      </c>
      <c r="K20" s="12" t="s">
        <v>897</v>
      </c>
      <c r="L20" s="162"/>
    </row>
    <row r="21" spans="1:21" ht="12" customHeight="1">
      <c r="A21" s="273" t="s">
        <v>697</v>
      </c>
      <c r="B21" s="40" t="s">
        <v>897</v>
      </c>
      <c r="C21" s="12" t="s">
        <v>897</v>
      </c>
      <c r="D21" s="12" t="s">
        <v>897</v>
      </c>
      <c r="E21" s="12" t="s">
        <v>897</v>
      </c>
      <c r="F21" s="12" t="s">
        <v>897</v>
      </c>
      <c r="G21" s="12" t="s">
        <v>897</v>
      </c>
      <c r="H21" s="12" t="s">
        <v>897</v>
      </c>
      <c r="I21" s="12" t="s">
        <v>897</v>
      </c>
      <c r="J21" s="12" t="s">
        <v>897</v>
      </c>
      <c r="K21" s="12" t="s">
        <v>897</v>
      </c>
      <c r="L21" s="162"/>
    </row>
    <row r="22" spans="1:21" ht="3.75" customHeight="1">
      <c r="A22" s="319"/>
      <c r="B22" s="14"/>
      <c r="C22" s="14"/>
      <c r="D22" s="14"/>
      <c r="E22" s="14"/>
      <c r="F22" s="14"/>
      <c r="G22" s="14"/>
      <c r="H22" s="14"/>
      <c r="I22" s="14"/>
      <c r="J22" s="14"/>
      <c r="K22" s="14"/>
      <c r="L22" s="162"/>
    </row>
    <row r="23" spans="1:21">
      <c r="A23" s="162" t="s">
        <v>231</v>
      </c>
      <c r="B23" s="162"/>
      <c r="C23" s="162"/>
      <c r="D23" s="162"/>
      <c r="E23" s="162"/>
      <c r="F23" s="162"/>
      <c r="G23" s="162"/>
      <c r="H23" s="162"/>
      <c r="I23" s="162"/>
      <c r="J23" s="162"/>
      <c r="K23" s="162"/>
      <c r="L23" s="162"/>
    </row>
    <row r="24" spans="1:21">
      <c r="A24" s="221"/>
      <c r="B24" s="162"/>
      <c r="C24" s="162"/>
      <c r="D24" s="162"/>
      <c r="E24" s="162"/>
      <c r="F24" s="162"/>
      <c r="G24" s="162"/>
      <c r="H24" s="162"/>
      <c r="I24" s="162"/>
      <c r="J24" s="162"/>
      <c r="K24" s="162"/>
      <c r="L24" s="162"/>
    </row>
    <row r="25" spans="1:21">
      <c r="A25" s="135"/>
    </row>
    <row r="27" spans="1:21" s="118" customFormat="1" ht="14.4">
      <c r="A27" s="175" t="s">
        <v>1020</v>
      </c>
      <c r="B27" s="175"/>
      <c r="C27" s="175"/>
      <c r="D27" s="175"/>
      <c r="E27" s="175"/>
      <c r="F27" s="175"/>
      <c r="G27" s="175"/>
      <c r="H27" s="175"/>
      <c r="I27" s="175"/>
      <c r="J27" s="175"/>
      <c r="K27" s="131"/>
      <c r="L27" s="131"/>
      <c r="M27" s="131"/>
      <c r="N27" s="131"/>
      <c r="O27" s="131"/>
      <c r="P27" s="132"/>
      <c r="Q27" s="131"/>
      <c r="R27" s="131"/>
      <c r="S27" s="131"/>
      <c r="T27" s="131"/>
      <c r="U27" s="131"/>
    </row>
    <row r="28" spans="1:21">
      <c r="A28" s="162"/>
      <c r="B28" s="162"/>
      <c r="C28" s="162"/>
      <c r="D28" s="162"/>
      <c r="E28" s="162"/>
      <c r="F28" s="162"/>
      <c r="G28" s="162"/>
      <c r="H28" s="162"/>
      <c r="I28" s="162"/>
      <c r="J28" s="273" t="s">
        <v>225</v>
      </c>
    </row>
    <row r="29" spans="1:21" ht="22.5" customHeight="1">
      <c r="A29" s="168" t="s">
        <v>232</v>
      </c>
      <c r="B29" s="329" t="s">
        <v>343</v>
      </c>
      <c r="C29" s="330" t="s">
        <v>44</v>
      </c>
      <c r="D29" s="330" t="s">
        <v>45</v>
      </c>
      <c r="E29" s="330" t="s">
        <v>1021</v>
      </c>
      <c r="F29" s="331" t="s">
        <v>46</v>
      </c>
      <c r="G29" s="331" t="s">
        <v>47</v>
      </c>
      <c r="H29" s="331" t="s">
        <v>48</v>
      </c>
      <c r="I29" s="331" t="s">
        <v>49</v>
      </c>
      <c r="J29" s="332" t="s">
        <v>50</v>
      </c>
    </row>
    <row r="30" spans="1:21" ht="12" customHeight="1">
      <c r="A30" s="17" t="s">
        <v>996</v>
      </c>
      <c r="B30" s="124">
        <v>36178196</v>
      </c>
      <c r="C30" s="124">
        <v>11083674</v>
      </c>
      <c r="D30" s="124">
        <v>591787</v>
      </c>
      <c r="E30" s="124">
        <v>775551</v>
      </c>
      <c r="F30" s="124">
        <v>585534</v>
      </c>
      <c r="G30" s="124">
        <v>531383</v>
      </c>
      <c r="H30" s="124">
        <v>1315124</v>
      </c>
      <c r="I30" s="124">
        <v>1121461</v>
      </c>
      <c r="J30" s="124">
        <v>1745566</v>
      </c>
      <c r="K30" s="161"/>
      <c r="L30" s="161"/>
    </row>
    <row r="31" spans="1:21" ht="11.25" customHeight="1">
      <c r="A31" s="22" t="s">
        <v>837</v>
      </c>
      <c r="B31" s="124">
        <v>36408839</v>
      </c>
      <c r="C31" s="124">
        <v>11121669</v>
      </c>
      <c r="D31" s="124">
        <v>516123</v>
      </c>
      <c r="E31" s="124">
        <v>751462</v>
      </c>
      <c r="F31" s="124">
        <v>565972</v>
      </c>
      <c r="G31" s="124">
        <v>563049</v>
      </c>
      <c r="H31" s="124">
        <v>1334396</v>
      </c>
      <c r="I31" s="124">
        <v>1154765</v>
      </c>
      <c r="J31" s="124">
        <v>1715393</v>
      </c>
      <c r="K31" s="161"/>
      <c r="L31" s="161"/>
    </row>
    <row r="32" spans="1:21" ht="12" customHeight="1">
      <c r="A32" s="22" t="s">
        <v>924</v>
      </c>
      <c r="B32" s="124">
        <v>36601206</v>
      </c>
      <c r="C32" s="124">
        <v>11224937</v>
      </c>
      <c r="D32" s="124">
        <v>484205</v>
      </c>
      <c r="E32" s="124">
        <v>732669</v>
      </c>
      <c r="F32" s="124">
        <v>553566</v>
      </c>
      <c r="G32" s="124">
        <v>637875</v>
      </c>
      <c r="H32" s="124">
        <v>1357085</v>
      </c>
      <c r="I32" s="124">
        <v>1173822</v>
      </c>
      <c r="J32" s="124">
        <v>1677677</v>
      </c>
      <c r="K32" s="161"/>
      <c r="L32" s="161"/>
    </row>
    <row r="33" spans="1:12" ht="12" customHeight="1">
      <c r="A33" s="272" t="s">
        <v>949</v>
      </c>
      <c r="B33" s="91">
        <v>36506948</v>
      </c>
      <c r="C33" s="124">
        <v>11038945</v>
      </c>
      <c r="D33" s="124">
        <v>487762</v>
      </c>
      <c r="E33" s="124">
        <v>722075</v>
      </c>
      <c r="F33" s="124">
        <v>560733</v>
      </c>
      <c r="G33" s="124">
        <v>700589</v>
      </c>
      <c r="H33" s="124">
        <v>1357375</v>
      </c>
      <c r="I33" s="124">
        <v>1179227</v>
      </c>
      <c r="J33" s="124">
        <v>1693804</v>
      </c>
      <c r="K33" s="161"/>
      <c r="L33" s="161"/>
    </row>
    <row r="34" spans="1:12" ht="12" customHeight="1">
      <c r="A34" s="272" t="s">
        <v>1022</v>
      </c>
      <c r="B34" s="91">
        <v>35582125</v>
      </c>
      <c r="C34" s="12">
        <v>10642555</v>
      </c>
      <c r="D34" s="12">
        <v>463489</v>
      </c>
      <c r="E34" s="12">
        <v>717719</v>
      </c>
      <c r="F34" s="12">
        <v>557137</v>
      </c>
      <c r="G34" s="12">
        <v>740118</v>
      </c>
      <c r="H34" s="12">
        <v>1344460</v>
      </c>
      <c r="I34" s="12">
        <v>1138673</v>
      </c>
      <c r="J34" s="12">
        <v>1693283</v>
      </c>
      <c r="K34" s="161"/>
      <c r="L34" s="161"/>
    </row>
    <row r="35" spans="1:12" ht="12" customHeight="1">
      <c r="A35" s="162"/>
      <c r="B35" s="91"/>
      <c r="C35" s="12"/>
      <c r="D35" s="12"/>
      <c r="E35" s="12"/>
      <c r="F35" s="12"/>
      <c r="G35" s="12"/>
      <c r="H35" s="12"/>
      <c r="I35" s="12"/>
      <c r="J35" s="12"/>
      <c r="K35" s="161"/>
      <c r="L35" s="161"/>
    </row>
    <row r="36" spans="1:12" ht="12" customHeight="1">
      <c r="A36" s="273" t="s">
        <v>1023</v>
      </c>
      <c r="B36" s="91">
        <v>3014604</v>
      </c>
      <c r="C36" s="12">
        <v>919714</v>
      </c>
      <c r="D36" s="12">
        <v>38985</v>
      </c>
      <c r="E36" s="12">
        <v>58962</v>
      </c>
      <c r="F36" s="12">
        <v>47808</v>
      </c>
      <c r="G36" s="12">
        <v>56008</v>
      </c>
      <c r="H36" s="12">
        <v>113076</v>
      </c>
      <c r="I36" s="12">
        <v>97590</v>
      </c>
      <c r="J36" s="12">
        <v>137887</v>
      </c>
      <c r="K36" s="161"/>
      <c r="L36" s="161"/>
    </row>
    <row r="37" spans="1:12" ht="12" customHeight="1">
      <c r="A37" s="273" t="s">
        <v>1024</v>
      </c>
      <c r="B37" s="91">
        <v>2718501</v>
      </c>
      <c r="C37" s="12">
        <v>795330</v>
      </c>
      <c r="D37" s="12">
        <v>30808</v>
      </c>
      <c r="E37" s="12">
        <v>50186</v>
      </c>
      <c r="F37" s="12">
        <v>32875</v>
      </c>
      <c r="G37" s="12">
        <v>74346</v>
      </c>
      <c r="H37" s="12">
        <v>79736</v>
      </c>
      <c r="I37" s="12">
        <v>72004</v>
      </c>
      <c r="J37" s="12">
        <v>156461</v>
      </c>
      <c r="K37" s="161"/>
      <c r="L37" s="161"/>
    </row>
    <row r="38" spans="1:12" ht="12" customHeight="1">
      <c r="A38" s="273" t="s">
        <v>336</v>
      </c>
      <c r="B38" s="91">
        <v>2802808</v>
      </c>
      <c r="C38" s="12">
        <v>826284</v>
      </c>
      <c r="D38" s="12">
        <v>34007</v>
      </c>
      <c r="E38" s="12">
        <v>54833</v>
      </c>
      <c r="F38" s="12">
        <v>43040</v>
      </c>
      <c r="G38" s="12">
        <v>62129</v>
      </c>
      <c r="H38" s="12">
        <v>101635</v>
      </c>
      <c r="I38" s="12">
        <v>86803</v>
      </c>
      <c r="J38" s="12">
        <v>140748</v>
      </c>
      <c r="K38" s="161"/>
      <c r="L38" s="161"/>
    </row>
    <row r="39" spans="1:12" ht="12" customHeight="1">
      <c r="A39" s="273" t="s">
        <v>337</v>
      </c>
      <c r="B39" s="91">
        <v>3152788</v>
      </c>
      <c r="C39" s="12">
        <v>939266</v>
      </c>
      <c r="D39" s="12">
        <v>39546</v>
      </c>
      <c r="E39" s="12">
        <v>66144</v>
      </c>
      <c r="F39" s="12">
        <v>50009</v>
      </c>
      <c r="G39" s="12">
        <v>61507</v>
      </c>
      <c r="H39" s="12">
        <v>120189</v>
      </c>
      <c r="I39" s="12">
        <v>103521</v>
      </c>
      <c r="J39" s="12">
        <v>149537</v>
      </c>
      <c r="K39" s="161"/>
      <c r="L39" s="161"/>
    </row>
    <row r="40" spans="1:12" ht="12" customHeight="1">
      <c r="A40" s="273" t="s">
        <v>338</v>
      </c>
      <c r="B40" s="91">
        <v>3090533</v>
      </c>
      <c r="C40" s="12">
        <v>924205</v>
      </c>
      <c r="D40" s="12">
        <v>38352</v>
      </c>
      <c r="E40" s="12">
        <v>69154</v>
      </c>
      <c r="F40" s="12">
        <v>44609</v>
      </c>
      <c r="G40" s="12">
        <v>60896</v>
      </c>
      <c r="H40" s="12">
        <v>125730</v>
      </c>
      <c r="I40" s="12">
        <v>107789</v>
      </c>
      <c r="J40" s="12">
        <v>138089</v>
      </c>
      <c r="K40" s="161"/>
      <c r="L40" s="161"/>
    </row>
    <row r="41" spans="1:12" ht="12" customHeight="1">
      <c r="A41" s="273" t="s">
        <v>339</v>
      </c>
      <c r="B41" s="91">
        <v>3010015</v>
      </c>
      <c r="C41" s="12">
        <v>880116</v>
      </c>
      <c r="D41" s="12">
        <v>40508</v>
      </c>
      <c r="E41" s="12">
        <v>64417</v>
      </c>
      <c r="F41" s="12">
        <v>46478</v>
      </c>
      <c r="G41" s="12">
        <v>60676</v>
      </c>
      <c r="H41" s="12">
        <v>118621</v>
      </c>
      <c r="I41" s="12">
        <v>100450</v>
      </c>
      <c r="J41" s="12">
        <v>142351</v>
      </c>
      <c r="K41" s="161"/>
      <c r="L41" s="161"/>
    </row>
    <row r="42" spans="1:12" ht="12" customHeight="1">
      <c r="A42" s="273" t="s">
        <v>340</v>
      </c>
      <c r="B42" s="91">
        <v>3019125</v>
      </c>
      <c r="C42" s="12">
        <v>881782</v>
      </c>
      <c r="D42" s="12">
        <v>43755</v>
      </c>
      <c r="E42" s="12">
        <v>62625</v>
      </c>
      <c r="F42" s="12">
        <v>49655</v>
      </c>
      <c r="G42" s="12">
        <v>61567</v>
      </c>
      <c r="H42" s="12">
        <v>118061</v>
      </c>
      <c r="I42" s="12">
        <v>97728</v>
      </c>
      <c r="J42" s="12">
        <v>143520</v>
      </c>
      <c r="K42" s="161"/>
      <c r="L42" s="161"/>
    </row>
    <row r="43" spans="1:12" ht="12" customHeight="1">
      <c r="A43" s="273" t="s">
        <v>341</v>
      </c>
      <c r="B43" s="91">
        <v>2993758</v>
      </c>
      <c r="C43" s="12">
        <v>883956</v>
      </c>
      <c r="D43" s="12">
        <v>42389</v>
      </c>
      <c r="E43" s="12">
        <v>61224</v>
      </c>
      <c r="F43" s="12">
        <v>48125</v>
      </c>
      <c r="G43" s="12">
        <v>61001</v>
      </c>
      <c r="H43" s="12">
        <v>115139</v>
      </c>
      <c r="I43" s="12">
        <v>97488</v>
      </c>
      <c r="J43" s="12">
        <v>138857</v>
      </c>
      <c r="K43" s="161"/>
      <c r="L43" s="161"/>
    </row>
    <row r="44" spans="1:12" ht="12" customHeight="1">
      <c r="A44" s="273" t="s">
        <v>342</v>
      </c>
      <c r="B44" s="91">
        <v>3109233</v>
      </c>
      <c r="C44" s="12">
        <v>912514</v>
      </c>
      <c r="D44" s="12">
        <v>41357</v>
      </c>
      <c r="E44" s="12">
        <v>59912</v>
      </c>
      <c r="F44" s="12">
        <v>49178</v>
      </c>
      <c r="G44" s="12">
        <v>63827</v>
      </c>
      <c r="H44" s="12">
        <v>119452</v>
      </c>
      <c r="I44" s="12">
        <v>106496</v>
      </c>
      <c r="J44" s="12">
        <v>149341</v>
      </c>
      <c r="K44" s="161"/>
      <c r="L44" s="161"/>
    </row>
    <row r="45" spans="1:12" ht="12" customHeight="1">
      <c r="A45" s="273" t="s">
        <v>1036</v>
      </c>
      <c r="B45" s="91">
        <v>2945856</v>
      </c>
      <c r="C45" s="12">
        <v>912348</v>
      </c>
      <c r="D45" s="12">
        <v>40282</v>
      </c>
      <c r="E45" s="12">
        <v>58861</v>
      </c>
      <c r="F45" s="12">
        <v>48152</v>
      </c>
      <c r="G45" s="12">
        <v>59291</v>
      </c>
      <c r="H45" s="12">
        <v>111677</v>
      </c>
      <c r="I45" s="12">
        <v>94919</v>
      </c>
      <c r="J45" s="12">
        <v>138990</v>
      </c>
      <c r="K45" s="161"/>
      <c r="L45" s="161"/>
    </row>
    <row r="46" spans="1:12" ht="12" customHeight="1">
      <c r="A46" s="273" t="s">
        <v>696</v>
      </c>
      <c r="B46" s="91">
        <v>2803958</v>
      </c>
      <c r="C46" s="12">
        <v>858492</v>
      </c>
      <c r="D46" s="12">
        <v>36108</v>
      </c>
      <c r="E46" s="12">
        <v>54350</v>
      </c>
      <c r="F46" s="12">
        <v>46949</v>
      </c>
      <c r="G46" s="12">
        <v>57971</v>
      </c>
      <c r="H46" s="12">
        <v>107405</v>
      </c>
      <c r="I46" s="12">
        <v>86758</v>
      </c>
      <c r="J46" s="12">
        <v>129400</v>
      </c>
      <c r="K46" s="161"/>
      <c r="L46" s="161"/>
    </row>
    <row r="47" spans="1:12" ht="12" customHeight="1">
      <c r="A47" s="273" t="s">
        <v>697</v>
      </c>
      <c r="B47" s="91">
        <v>2920946</v>
      </c>
      <c r="C47" s="12">
        <v>908548</v>
      </c>
      <c r="D47" s="12">
        <v>37392</v>
      </c>
      <c r="E47" s="12">
        <v>57051</v>
      </c>
      <c r="F47" s="12">
        <v>50259</v>
      </c>
      <c r="G47" s="12">
        <v>60899</v>
      </c>
      <c r="H47" s="12">
        <v>113739</v>
      </c>
      <c r="I47" s="12">
        <v>87127</v>
      </c>
      <c r="J47" s="12">
        <v>128102</v>
      </c>
      <c r="K47" s="161"/>
      <c r="L47" s="161"/>
    </row>
    <row r="48" spans="1:12" ht="3.75" customHeight="1">
      <c r="A48" s="333"/>
      <c r="B48" s="92"/>
      <c r="C48" s="14"/>
      <c r="D48" s="14"/>
      <c r="E48" s="14"/>
      <c r="F48" s="14"/>
      <c r="G48" s="14"/>
      <c r="H48" s="14"/>
      <c r="I48" s="14"/>
      <c r="J48" s="14"/>
      <c r="K48" s="12"/>
      <c r="L48" s="161"/>
    </row>
    <row r="49" spans="1:13">
      <c r="A49" s="162"/>
      <c r="B49" s="162"/>
      <c r="C49" s="162"/>
      <c r="D49" s="162"/>
      <c r="E49" s="162"/>
      <c r="F49" s="162"/>
      <c r="G49" s="162"/>
      <c r="H49" s="162"/>
      <c r="I49" s="162"/>
      <c r="J49" s="162"/>
      <c r="K49" s="164"/>
      <c r="L49" s="161"/>
    </row>
    <row r="50" spans="1:13" ht="22.5" customHeight="1">
      <c r="A50" s="168" t="s">
        <v>799</v>
      </c>
      <c r="B50" s="331" t="s">
        <v>51</v>
      </c>
      <c r="C50" s="330" t="s">
        <v>52</v>
      </c>
      <c r="D50" s="331" t="s">
        <v>53</v>
      </c>
      <c r="E50" s="331" t="s">
        <v>54</v>
      </c>
      <c r="F50" s="334" t="s">
        <v>800</v>
      </c>
      <c r="G50" s="335" t="s">
        <v>801</v>
      </c>
      <c r="H50" s="330" t="s">
        <v>802</v>
      </c>
      <c r="I50" s="331" t="s">
        <v>55</v>
      </c>
      <c r="J50" s="336" t="s">
        <v>56</v>
      </c>
      <c r="K50" s="161"/>
      <c r="L50" s="161"/>
      <c r="M50" s="161"/>
    </row>
    <row r="51" spans="1:13" ht="12" customHeight="1">
      <c r="A51" s="17" t="s">
        <v>996</v>
      </c>
      <c r="B51" s="124">
        <v>1892013</v>
      </c>
      <c r="C51" s="124">
        <v>2716779</v>
      </c>
      <c r="D51" s="124">
        <v>1298157</v>
      </c>
      <c r="E51" s="124">
        <v>1218308</v>
      </c>
      <c r="F51" s="124">
        <v>1672327</v>
      </c>
      <c r="G51" s="124">
        <v>1275199</v>
      </c>
      <c r="H51" s="124">
        <v>5863028</v>
      </c>
      <c r="I51" s="124">
        <v>2010067</v>
      </c>
      <c r="J51" s="124">
        <v>482238</v>
      </c>
      <c r="K51" s="161"/>
      <c r="L51" s="161"/>
      <c r="M51" s="161"/>
    </row>
    <row r="52" spans="1:13" ht="12" customHeight="1">
      <c r="A52" s="22" t="s">
        <v>837</v>
      </c>
      <c r="B52" s="124">
        <v>1946432</v>
      </c>
      <c r="C52" s="124">
        <v>2700310</v>
      </c>
      <c r="D52" s="124">
        <v>1351028</v>
      </c>
      <c r="E52" s="124">
        <v>1207241</v>
      </c>
      <c r="F52" s="124">
        <v>1709095</v>
      </c>
      <c r="G52" s="124">
        <v>1216408</v>
      </c>
      <c r="H52" s="124">
        <v>6048470</v>
      </c>
      <c r="I52" s="124">
        <v>1999561</v>
      </c>
      <c r="J52" s="124">
        <v>507465</v>
      </c>
      <c r="K52" s="161"/>
      <c r="L52" s="161"/>
      <c r="M52" s="161"/>
    </row>
    <row r="53" spans="1:13" ht="12" customHeight="1">
      <c r="A53" s="22" t="s">
        <v>924</v>
      </c>
      <c r="B53" s="124">
        <v>1966826</v>
      </c>
      <c r="C53" s="124">
        <v>2635649</v>
      </c>
      <c r="D53" s="124">
        <v>1368876</v>
      </c>
      <c r="E53" s="124">
        <v>1218018</v>
      </c>
      <c r="F53" s="124">
        <v>1788151</v>
      </c>
      <c r="G53" s="124">
        <v>1217241</v>
      </c>
      <c r="H53" s="124">
        <v>5960083</v>
      </c>
      <c r="I53" s="124">
        <v>2080500</v>
      </c>
      <c r="J53" s="124">
        <v>524026</v>
      </c>
      <c r="K53" s="161"/>
      <c r="L53" s="161"/>
      <c r="M53" s="161"/>
    </row>
    <row r="54" spans="1:13" ht="12" customHeight="1">
      <c r="A54" s="272" t="s">
        <v>949</v>
      </c>
      <c r="B54" s="91">
        <v>1953040</v>
      </c>
      <c r="C54" s="124">
        <v>2591259</v>
      </c>
      <c r="D54" s="124">
        <v>1337676</v>
      </c>
      <c r="E54" s="124">
        <v>1237102</v>
      </c>
      <c r="F54" s="124">
        <v>1781331</v>
      </c>
      <c r="G54" s="124">
        <v>1245767</v>
      </c>
      <c r="H54" s="124">
        <v>5947273</v>
      </c>
      <c r="I54" s="124">
        <v>2113417</v>
      </c>
      <c r="J54" s="124">
        <v>559573</v>
      </c>
      <c r="K54" s="161"/>
      <c r="L54" s="161"/>
      <c r="M54" s="161"/>
    </row>
    <row r="55" spans="1:13" ht="12" customHeight="1">
      <c r="A55" s="272" t="s">
        <v>1022</v>
      </c>
      <c r="B55" s="91">
        <v>1827766</v>
      </c>
      <c r="C55" s="12">
        <v>2511876</v>
      </c>
      <c r="D55" s="12">
        <v>1319872</v>
      </c>
      <c r="E55" s="12">
        <v>1182492</v>
      </c>
      <c r="F55" s="12">
        <v>1780326</v>
      </c>
      <c r="G55" s="12">
        <v>1208192</v>
      </c>
      <c r="H55" s="12">
        <v>5775880</v>
      </c>
      <c r="I55" s="12">
        <v>2103484</v>
      </c>
      <c r="J55" s="12">
        <v>574803</v>
      </c>
      <c r="K55" s="161"/>
      <c r="L55" s="161"/>
      <c r="M55" s="161"/>
    </row>
    <row r="56" spans="1:13" ht="12" customHeight="1">
      <c r="A56" s="162"/>
      <c r="B56" s="91"/>
      <c r="C56" s="12"/>
      <c r="D56" s="12"/>
      <c r="E56" s="12"/>
      <c r="F56" s="12"/>
      <c r="G56" s="12"/>
      <c r="H56" s="12"/>
      <c r="I56" s="12"/>
      <c r="J56" s="12"/>
      <c r="K56" s="161"/>
      <c r="L56" s="161"/>
      <c r="M56" s="161"/>
    </row>
    <row r="57" spans="1:13" ht="12" customHeight="1">
      <c r="A57" s="273" t="s">
        <v>1023</v>
      </c>
      <c r="B57" s="91">
        <v>159091</v>
      </c>
      <c r="C57" s="12">
        <v>207974</v>
      </c>
      <c r="D57" s="12">
        <v>111907</v>
      </c>
      <c r="E57" s="12">
        <v>101460</v>
      </c>
      <c r="F57" s="12">
        <v>145226</v>
      </c>
      <c r="G57" s="12">
        <v>101825</v>
      </c>
      <c r="H57" s="12">
        <v>497453</v>
      </c>
      <c r="I57" s="12">
        <v>171465</v>
      </c>
      <c r="J57" s="12">
        <v>48173</v>
      </c>
      <c r="K57" s="161"/>
      <c r="L57" s="161"/>
      <c r="M57" s="161"/>
    </row>
    <row r="58" spans="1:13" ht="12" customHeight="1">
      <c r="A58" s="273" t="s">
        <v>1024</v>
      </c>
      <c r="B58" s="91">
        <v>114877</v>
      </c>
      <c r="C58" s="12">
        <v>209752</v>
      </c>
      <c r="D58" s="12">
        <v>118704</v>
      </c>
      <c r="E58" s="12">
        <v>76718</v>
      </c>
      <c r="F58" s="12">
        <v>144423</v>
      </c>
      <c r="G58" s="12">
        <v>86211</v>
      </c>
      <c r="H58" s="12">
        <v>457018</v>
      </c>
      <c r="I58" s="12">
        <v>172468</v>
      </c>
      <c r="J58" s="12">
        <v>46584</v>
      </c>
      <c r="K58" s="161"/>
      <c r="L58" s="161"/>
      <c r="M58" s="161"/>
    </row>
    <row r="59" spans="1:13" ht="12" customHeight="1">
      <c r="A59" s="273" t="s">
        <v>336</v>
      </c>
      <c r="B59" s="91">
        <v>148056</v>
      </c>
      <c r="C59" s="12">
        <v>201777</v>
      </c>
      <c r="D59" s="12">
        <v>105243</v>
      </c>
      <c r="E59" s="12">
        <v>93170</v>
      </c>
      <c r="F59" s="12">
        <v>137752</v>
      </c>
      <c r="G59" s="12">
        <v>94609</v>
      </c>
      <c r="H59" s="12">
        <v>466529</v>
      </c>
      <c r="I59" s="12">
        <v>161609</v>
      </c>
      <c r="J59" s="12">
        <v>44584</v>
      </c>
      <c r="K59" s="161"/>
      <c r="L59" s="161"/>
      <c r="M59" s="161"/>
    </row>
    <row r="60" spans="1:13" ht="12" customHeight="1">
      <c r="A60" s="273" t="s">
        <v>337</v>
      </c>
      <c r="B60" s="91">
        <v>168331</v>
      </c>
      <c r="C60" s="12">
        <v>221253</v>
      </c>
      <c r="D60" s="12">
        <v>116910</v>
      </c>
      <c r="E60" s="12">
        <v>105681</v>
      </c>
      <c r="F60" s="12">
        <v>155313</v>
      </c>
      <c r="G60" s="12">
        <v>107226</v>
      </c>
      <c r="H60" s="12">
        <v>512931</v>
      </c>
      <c r="I60" s="12">
        <v>184111</v>
      </c>
      <c r="J60" s="12">
        <v>51313</v>
      </c>
      <c r="K60" s="161"/>
      <c r="L60" s="161"/>
      <c r="M60" s="161"/>
    </row>
    <row r="61" spans="1:13" ht="12" customHeight="1">
      <c r="A61" s="273" t="s">
        <v>338</v>
      </c>
      <c r="B61" s="91">
        <v>156350</v>
      </c>
      <c r="C61" s="12">
        <v>215864</v>
      </c>
      <c r="D61" s="12">
        <v>111760</v>
      </c>
      <c r="E61" s="12">
        <v>100240</v>
      </c>
      <c r="F61" s="12">
        <v>155620</v>
      </c>
      <c r="G61" s="12">
        <v>104777</v>
      </c>
      <c r="H61" s="12">
        <v>505146</v>
      </c>
      <c r="I61" s="12">
        <v>179087</v>
      </c>
      <c r="J61" s="12">
        <v>52865</v>
      </c>
      <c r="K61" s="161"/>
      <c r="L61" s="161"/>
      <c r="M61" s="161"/>
    </row>
    <row r="62" spans="1:13" ht="12" customHeight="1">
      <c r="A62" s="273" t="s">
        <v>339</v>
      </c>
      <c r="B62" s="91">
        <v>160525</v>
      </c>
      <c r="C62" s="12">
        <v>211323</v>
      </c>
      <c r="D62" s="12">
        <v>113374</v>
      </c>
      <c r="E62" s="12">
        <v>99902</v>
      </c>
      <c r="F62" s="12">
        <v>151905</v>
      </c>
      <c r="G62" s="12">
        <v>102833</v>
      </c>
      <c r="H62" s="12">
        <v>491484</v>
      </c>
      <c r="I62" s="12">
        <v>175672</v>
      </c>
      <c r="J62" s="12">
        <v>49380</v>
      </c>
      <c r="K62" s="161"/>
      <c r="L62" s="161"/>
      <c r="M62" s="161"/>
    </row>
    <row r="63" spans="1:13" ht="12" customHeight="1">
      <c r="A63" s="273" t="s">
        <v>340</v>
      </c>
      <c r="B63" s="91">
        <v>157785</v>
      </c>
      <c r="C63" s="12">
        <v>213404</v>
      </c>
      <c r="D63" s="12">
        <v>112088</v>
      </c>
      <c r="E63" s="12">
        <v>102162</v>
      </c>
      <c r="F63" s="12">
        <v>152175</v>
      </c>
      <c r="G63" s="12">
        <v>104363</v>
      </c>
      <c r="H63" s="12">
        <v>492127</v>
      </c>
      <c r="I63" s="12">
        <v>177522</v>
      </c>
      <c r="J63" s="12">
        <v>48806</v>
      </c>
      <c r="K63" s="161"/>
      <c r="L63" s="161"/>
      <c r="M63" s="161"/>
    </row>
    <row r="64" spans="1:13" ht="12" customHeight="1">
      <c r="A64" s="273" t="s">
        <v>341</v>
      </c>
      <c r="B64" s="91">
        <v>156534</v>
      </c>
      <c r="C64" s="12">
        <v>211414</v>
      </c>
      <c r="D64" s="12">
        <v>111290</v>
      </c>
      <c r="E64" s="12">
        <v>101994</v>
      </c>
      <c r="F64" s="12">
        <v>154724</v>
      </c>
      <c r="G64" s="12">
        <v>102959</v>
      </c>
      <c r="H64" s="12">
        <v>477735</v>
      </c>
      <c r="I64" s="12">
        <v>182769</v>
      </c>
      <c r="J64" s="12">
        <v>46160</v>
      </c>
      <c r="K64" s="161"/>
      <c r="L64" s="161"/>
      <c r="M64" s="161"/>
    </row>
    <row r="65" spans="1:13" ht="12" customHeight="1">
      <c r="A65" s="273" t="s">
        <v>342</v>
      </c>
      <c r="B65" s="91">
        <v>166674</v>
      </c>
      <c r="C65" s="12">
        <v>223936</v>
      </c>
      <c r="D65" s="12">
        <v>113822</v>
      </c>
      <c r="E65" s="12">
        <v>104468</v>
      </c>
      <c r="F65" s="12">
        <v>154132</v>
      </c>
      <c r="G65" s="12">
        <v>106891</v>
      </c>
      <c r="H65" s="12">
        <v>503458</v>
      </c>
      <c r="I65" s="12">
        <v>183872</v>
      </c>
      <c r="J65" s="12">
        <v>49903</v>
      </c>
      <c r="K65" s="161"/>
      <c r="L65" s="161"/>
      <c r="M65" s="161"/>
    </row>
    <row r="66" spans="1:13" ht="12" customHeight="1">
      <c r="A66" s="273" t="s">
        <v>1036</v>
      </c>
      <c r="B66" s="91">
        <v>153506</v>
      </c>
      <c r="C66" s="12">
        <v>203197</v>
      </c>
      <c r="D66" s="12">
        <v>101929</v>
      </c>
      <c r="E66" s="12">
        <v>97506</v>
      </c>
      <c r="F66" s="12">
        <v>144173</v>
      </c>
      <c r="G66" s="12">
        <v>100676</v>
      </c>
      <c r="H66" s="12">
        <v>468090</v>
      </c>
      <c r="I66" s="12">
        <v>167638</v>
      </c>
      <c r="J66" s="12">
        <v>44621</v>
      </c>
      <c r="K66" s="161"/>
      <c r="L66" s="161"/>
      <c r="M66" s="161"/>
    </row>
    <row r="67" spans="1:13" ht="12" customHeight="1">
      <c r="A67" s="273" t="s">
        <v>696</v>
      </c>
      <c r="B67" s="91">
        <v>143121</v>
      </c>
      <c r="C67" s="12">
        <v>195452</v>
      </c>
      <c r="D67" s="12">
        <v>100146</v>
      </c>
      <c r="E67" s="12">
        <v>95591</v>
      </c>
      <c r="F67" s="12">
        <v>138594</v>
      </c>
      <c r="G67" s="12">
        <v>95940</v>
      </c>
      <c r="H67" s="12">
        <v>444810</v>
      </c>
      <c r="I67" s="12">
        <v>168827</v>
      </c>
      <c r="J67" s="12">
        <v>44044</v>
      </c>
      <c r="K67" s="161"/>
      <c r="L67" s="161"/>
      <c r="M67" s="161"/>
    </row>
    <row r="68" spans="1:13" ht="12" customHeight="1">
      <c r="A68" s="273" t="s">
        <v>697</v>
      </c>
      <c r="B68" s="91">
        <v>142916</v>
      </c>
      <c r="C68" s="12">
        <v>196530</v>
      </c>
      <c r="D68" s="12">
        <v>102699</v>
      </c>
      <c r="E68" s="12">
        <v>103600</v>
      </c>
      <c r="F68" s="12">
        <v>146289</v>
      </c>
      <c r="G68" s="12">
        <v>99882</v>
      </c>
      <c r="H68" s="12">
        <v>459099</v>
      </c>
      <c r="I68" s="12">
        <v>178444</v>
      </c>
      <c r="J68" s="12">
        <v>48370</v>
      </c>
      <c r="K68" s="161"/>
      <c r="L68" s="161"/>
      <c r="M68" s="161"/>
    </row>
    <row r="69" spans="1:13" ht="3.75" customHeight="1">
      <c r="A69" s="319"/>
      <c r="B69" s="14"/>
      <c r="C69" s="14"/>
      <c r="D69" s="14"/>
      <c r="E69" s="14"/>
      <c r="F69" s="14"/>
      <c r="G69" s="14"/>
      <c r="H69" s="14"/>
      <c r="I69" s="14"/>
      <c r="J69" s="14"/>
      <c r="K69" s="161"/>
      <c r="L69" s="161"/>
      <c r="M69" s="161"/>
    </row>
    <row r="70" spans="1:13">
      <c r="A70" s="162" t="s">
        <v>803</v>
      </c>
      <c r="B70" s="162"/>
      <c r="C70" s="162"/>
      <c r="D70" s="162"/>
      <c r="E70" s="162"/>
      <c r="F70" s="162"/>
      <c r="G70" s="162"/>
      <c r="H70" s="162"/>
      <c r="I70" s="162"/>
      <c r="J70" s="162"/>
      <c r="K70" s="161"/>
      <c r="L70" s="161"/>
      <c r="M70" s="161"/>
    </row>
    <row r="71" spans="1:13" s="2" customFormat="1" ht="11.25" customHeight="1">
      <c r="A71" s="221" t="s">
        <v>840</v>
      </c>
      <c r="B71" s="317"/>
      <c r="C71" s="317"/>
      <c r="D71" s="162"/>
      <c r="E71" s="162"/>
      <c r="F71" s="162"/>
      <c r="G71" s="162"/>
      <c r="H71" s="162"/>
      <c r="I71" s="162"/>
      <c r="J71" s="162"/>
      <c r="K71" s="162"/>
      <c r="L71" s="162"/>
      <c r="M71" s="162"/>
    </row>
    <row r="72" spans="1:13" s="2" customFormat="1">
      <c r="A72" s="162" t="s">
        <v>804</v>
      </c>
      <c r="B72" s="317"/>
      <c r="C72" s="317"/>
      <c r="D72" s="162"/>
      <c r="E72" s="162"/>
      <c r="F72" s="162"/>
      <c r="G72" s="162"/>
      <c r="H72" s="162"/>
      <c r="I72" s="162"/>
      <c r="J72" s="162"/>
      <c r="K72" s="162"/>
      <c r="L72" s="162"/>
      <c r="M72" s="162"/>
    </row>
    <row r="73" spans="1:13">
      <c r="A73" s="162"/>
      <c r="B73" s="162"/>
      <c r="C73" s="162"/>
      <c r="D73" s="162"/>
      <c r="E73" s="162"/>
      <c r="F73" s="162"/>
      <c r="G73" s="162"/>
      <c r="H73" s="162"/>
      <c r="I73" s="162"/>
      <c r="J73" s="162"/>
      <c r="K73" s="161"/>
      <c r="L73" s="161"/>
      <c r="M73" s="161"/>
    </row>
    <row r="74" spans="1:13">
      <c r="B74" s="161"/>
      <c r="C74" s="161"/>
      <c r="D74" s="161"/>
      <c r="E74" s="161"/>
      <c r="F74" s="161"/>
      <c r="G74" s="161"/>
      <c r="H74" s="161"/>
      <c r="I74" s="161"/>
      <c r="J74" s="161"/>
      <c r="K74" s="161"/>
      <c r="L74" s="161"/>
      <c r="M74" s="161"/>
    </row>
  </sheetData>
  <phoneticPr fontId="2"/>
  <printOptions gridLinesSet="0"/>
  <pageMargins left="0.59055118110236227" right="0.59055118110236227" top="0.59055118110236227" bottom="0.59055118110236227" header="0.51181102362204722" footer="0.51181102362204722"/>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P74"/>
  <sheetViews>
    <sheetView zoomScaleNormal="100" workbookViewId="0"/>
  </sheetViews>
  <sheetFormatPr defaultColWidth="8.88671875" defaultRowHeight="10.8"/>
  <cols>
    <col min="1" max="1" width="11.44140625" style="52" customWidth="1"/>
    <col min="2" max="2" width="10.88671875" style="2" customWidth="1"/>
    <col min="3" max="5" width="10.5546875" style="52" customWidth="1"/>
    <col min="6" max="7" width="9.6640625" style="52" customWidth="1"/>
    <col min="8" max="8" width="10.33203125" style="52" customWidth="1"/>
    <col min="9" max="10" width="10.109375" style="52" customWidth="1"/>
    <col min="11" max="11" width="9.44140625" style="52" bestFit="1" customWidth="1"/>
    <col min="12" max="16384" width="8.88671875" style="52"/>
  </cols>
  <sheetData>
    <row r="1" spans="1:12" s="116" customFormat="1" ht="16.2">
      <c r="A1" s="234" t="s">
        <v>1025</v>
      </c>
      <c r="B1" s="256"/>
      <c r="C1" s="256"/>
      <c r="D1" s="256"/>
      <c r="E1" s="256"/>
      <c r="F1" s="256"/>
      <c r="G1" s="256"/>
      <c r="H1" s="256"/>
      <c r="I1" s="256"/>
      <c r="J1" s="256"/>
      <c r="K1" s="256"/>
      <c r="L1" s="167"/>
    </row>
    <row r="2" spans="1:12">
      <c r="A2" s="235"/>
      <c r="B2" s="235"/>
      <c r="C2" s="235"/>
      <c r="D2" s="235"/>
      <c r="E2" s="235"/>
      <c r="F2" s="236" t="s">
        <v>805</v>
      </c>
      <c r="G2" s="235"/>
      <c r="H2" s="235"/>
      <c r="I2" s="235"/>
      <c r="J2" s="235"/>
      <c r="K2" s="235"/>
      <c r="L2" s="161"/>
    </row>
    <row r="3" spans="1:12">
      <c r="A3" s="237" t="s">
        <v>799</v>
      </c>
      <c r="B3" s="251" t="s">
        <v>806</v>
      </c>
      <c r="C3" s="238" t="s">
        <v>807</v>
      </c>
      <c r="D3" s="239" t="s">
        <v>57</v>
      </c>
      <c r="E3" s="238" t="s">
        <v>58</v>
      </c>
      <c r="F3" s="251" t="s">
        <v>841</v>
      </c>
      <c r="G3" s="257"/>
      <c r="H3" s="235"/>
      <c r="I3" s="235"/>
      <c r="J3" s="235"/>
      <c r="K3" s="235"/>
      <c r="L3" s="161"/>
    </row>
    <row r="4" spans="1:12" ht="15.75" customHeight="1">
      <c r="A4" s="242" t="s">
        <v>996</v>
      </c>
      <c r="B4" s="40">
        <v>3630354</v>
      </c>
      <c r="C4" s="39">
        <v>2487111</v>
      </c>
      <c r="D4" s="39">
        <v>1134036</v>
      </c>
      <c r="E4" s="109">
        <v>9207</v>
      </c>
      <c r="F4" s="39" t="s">
        <v>223</v>
      </c>
      <c r="G4" s="41"/>
      <c r="H4" s="235"/>
      <c r="I4" s="235"/>
      <c r="J4" s="235"/>
      <c r="K4" s="235"/>
      <c r="L4" s="161"/>
    </row>
    <row r="5" spans="1:12" ht="12.45" customHeight="1">
      <c r="A5" s="244" t="s">
        <v>837</v>
      </c>
      <c r="B5" s="40">
        <v>3482395</v>
      </c>
      <c r="C5" s="39">
        <v>1411378</v>
      </c>
      <c r="D5" s="39">
        <v>1160429</v>
      </c>
      <c r="E5" s="109">
        <v>6459</v>
      </c>
      <c r="F5" s="39">
        <v>904129</v>
      </c>
      <c r="G5" s="41"/>
      <c r="H5" s="235"/>
      <c r="I5" s="235"/>
      <c r="J5" s="235"/>
      <c r="K5" s="235"/>
      <c r="L5" s="161"/>
    </row>
    <row r="6" spans="1:12" ht="12.45" customHeight="1">
      <c r="A6" s="244" t="s">
        <v>924</v>
      </c>
      <c r="B6" s="40">
        <v>3548401</v>
      </c>
      <c r="C6" s="39" t="s">
        <v>223</v>
      </c>
      <c r="D6" s="39">
        <v>1138095</v>
      </c>
      <c r="E6" s="109" t="s">
        <v>223</v>
      </c>
      <c r="F6" s="39">
        <v>2410306</v>
      </c>
      <c r="G6" s="41"/>
      <c r="H6" s="235"/>
      <c r="I6" s="235"/>
      <c r="J6" s="235"/>
      <c r="K6" s="235"/>
      <c r="L6" s="161"/>
    </row>
    <row r="7" spans="1:12" ht="12.45" customHeight="1">
      <c r="A7" s="245" t="s">
        <v>949</v>
      </c>
      <c r="B7" s="40">
        <v>3608658</v>
      </c>
      <c r="C7" s="41" t="s">
        <v>223</v>
      </c>
      <c r="D7" s="41">
        <v>1164028</v>
      </c>
      <c r="E7" s="108" t="s">
        <v>223</v>
      </c>
      <c r="F7" s="41">
        <v>2444630</v>
      </c>
      <c r="G7" s="41"/>
      <c r="H7" s="235"/>
      <c r="I7" s="235"/>
      <c r="J7" s="235"/>
      <c r="K7" s="235"/>
      <c r="L7" s="161"/>
    </row>
    <row r="8" spans="1:12" ht="12.45" customHeight="1">
      <c r="A8" s="245" t="s">
        <v>1022</v>
      </c>
      <c r="B8" s="40">
        <v>3699430</v>
      </c>
      <c r="C8" s="41" t="s">
        <v>223</v>
      </c>
      <c r="D8" s="41">
        <v>1169618</v>
      </c>
      <c r="E8" s="108" t="s">
        <v>223</v>
      </c>
      <c r="F8" s="41">
        <v>2529812</v>
      </c>
      <c r="G8" s="41"/>
      <c r="H8" s="235"/>
      <c r="I8" s="235"/>
      <c r="J8" s="235"/>
      <c r="K8" s="235"/>
      <c r="L8" s="161"/>
    </row>
    <row r="9" spans="1:12" ht="12" customHeight="1">
      <c r="A9" s="235"/>
      <c r="B9" s="40"/>
      <c r="C9" s="41"/>
      <c r="D9" s="41"/>
      <c r="E9" s="108"/>
      <c r="F9" s="41"/>
      <c r="G9" s="41"/>
      <c r="H9" s="235"/>
      <c r="I9" s="235"/>
      <c r="J9" s="235"/>
      <c r="K9" s="235"/>
      <c r="L9" s="161"/>
    </row>
    <row r="10" spans="1:12" ht="13.2" customHeight="1">
      <c r="A10" s="236" t="s">
        <v>1026</v>
      </c>
      <c r="B10" s="40">
        <v>295340</v>
      </c>
      <c r="C10" s="41" t="s">
        <v>223</v>
      </c>
      <c r="D10" s="41">
        <v>95735</v>
      </c>
      <c r="E10" s="108" t="s">
        <v>223</v>
      </c>
      <c r="F10" s="41">
        <v>199605</v>
      </c>
      <c r="G10" s="41"/>
      <c r="H10" s="235"/>
      <c r="I10" s="235"/>
      <c r="J10" s="235"/>
      <c r="K10" s="235"/>
      <c r="L10" s="161"/>
    </row>
    <row r="11" spans="1:12" ht="12.75" customHeight="1">
      <c r="A11" s="236" t="s">
        <v>695</v>
      </c>
      <c r="B11" s="40">
        <v>285736</v>
      </c>
      <c r="C11" s="41" t="s">
        <v>223</v>
      </c>
      <c r="D11" s="41">
        <v>86453</v>
      </c>
      <c r="E11" s="108" t="s">
        <v>223</v>
      </c>
      <c r="F11" s="41">
        <v>199283</v>
      </c>
      <c r="G11" s="41"/>
      <c r="H11" s="235"/>
      <c r="I11" s="235"/>
      <c r="J11" s="235"/>
      <c r="K11" s="235"/>
      <c r="L11" s="161"/>
    </row>
    <row r="12" spans="1:12" ht="13.2" customHeight="1">
      <c r="A12" s="236" t="s">
        <v>336</v>
      </c>
      <c r="B12" s="40">
        <v>278554</v>
      </c>
      <c r="C12" s="41" t="s">
        <v>223</v>
      </c>
      <c r="D12" s="41">
        <v>96282</v>
      </c>
      <c r="E12" s="108" t="s">
        <v>223</v>
      </c>
      <c r="F12" s="41">
        <v>182272</v>
      </c>
      <c r="G12" s="41"/>
      <c r="H12" s="235"/>
      <c r="I12" s="235"/>
      <c r="J12" s="235"/>
      <c r="K12" s="235"/>
      <c r="L12" s="161"/>
    </row>
    <row r="13" spans="1:12" ht="13.2" customHeight="1">
      <c r="A13" s="236" t="s">
        <v>337</v>
      </c>
      <c r="B13" s="40">
        <v>321070</v>
      </c>
      <c r="C13" s="41" t="s">
        <v>223</v>
      </c>
      <c r="D13" s="41">
        <v>102750</v>
      </c>
      <c r="E13" s="108" t="s">
        <v>223</v>
      </c>
      <c r="F13" s="41">
        <v>218320</v>
      </c>
      <c r="G13" s="41"/>
      <c r="H13" s="235"/>
      <c r="I13" s="235"/>
      <c r="J13" s="235"/>
      <c r="K13" s="235"/>
      <c r="L13" s="161"/>
    </row>
    <row r="14" spans="1:12" ht="13.2" customHeight="1">
      <c r="A14" s="236" t="s">
        <v>338</v>
      </c>
      <c r="B14" s="40">
        <v>314207</v>
      </c>
      <c r="C14" s="41" t="s">
        <v>223</v>
      </c>
      <c r="D14" s="41">
        <v>95562</v>
      </c>
      <c r="E14" s="108" t="s">
        <v>223</v>
      </c>
      <c r="F14" s="41">
        <v>218645</v>
      </c>
      <c r="G14" s="41"/>
      <c r="H14" s="235"/>
      <c r="I14" s="235"/>
      <c r="J14" s="235"/>
      <c r="K14" s="235"/>
      <c r="L14" s="161"/>
    </row>
    <row r="15" spans="1:12" ht="13.2" customHeight="1">
      <c r="A15" s="236" t="s">
        <v>339</v>
      </c>
      <c r="B15" s="40">
        <v>302461</v>
      </c>
      <c r="C15" s="41" t="s">
        <v>223</v>
      </c>
      <c r="D15" s="41">
        <v>96959</v>
      </c>
      <c r="E15" s="108" t="s">
        <v>223</v>
      </c>
      <c r="F15" s="41">
        <v>205502</v>
      </c>
      <c r="G15" s="41"/>
      <c r="H15" s="235"/>
      <c r="I15" s="235"/>
      <c r="J15" s="235"/>
      <c r="K15" s="235"/>
      <c r="L15" s="161"/>
    </row>
    <row r="16" spans="1:12" ht="13.2" customHeight="1">
      <c r="A16" s="236" t="s">
        <v>340</v>
      </c>
      <c r="B16" s="40">
        <v>298510</v>
      </c>
      <c r="C16" s="41" t="s">
        <v>223</v>
      </c>
      <c r="D16" s="41">
        <v>97548</v>
      </c>
      <c r="E16" s="108" t="s">
        <v>223</v>
      </c>
      <c r="F16" s="41">
        <v>200962</v>
      </c>
      <c r="G16" s="41"/>
      <c r="H16" s="235"/>
      <c r="I16" s="235"/>
      <c r="J16" s="235"/>
      <c r="K16" s="235"/>
      <c r="L16" s="161"/>
    </row>
    <row r="17" spans="1:16" ht="13.2" customHeight="1">
      <c r="A17" s="236" t="s">
        <v>341</v>
      </c>
      <c r="B17" s="40">
        <v>309019</v>
      </c>
      <c r="C17" s="41" t="s">
        <v>223</v>
      </c>
      <c r="D17" s="41">
        <v>97607</v>
      </c>
      <c r="E17" s="108" t="s">
        <v>223</v>
      </c>
      <c r="F17" s="41">
        <v>211412</v>
      </c>
      <c r="G17" s="41"/>
      <c r="H17" s="235"/>
      <c r="I17" s="235"/>
      <c r="J17" s="235"/>
      <c r="K17" s="235"/>
      <c r="L17" s="161"/>
    </row>
    <row r="18" spans="1:16" ht="13.2" customHeight="1">
      <c r="A18" s="236" t="s">
        <v>342</v>
      </c>
      <c r="B18" s="40">
        <v>310832</v>
      </c>
      <c r="C18" s="41" t="s">
        <v>223</v>
      </c>
      <c r="D18" s="41">
        <v>100422</v>
      </c>
      <c r="E18" s="108" t="s">
        <v>223</v>
      </c>
      <c r="F18" s="41">
        <v>210410</v>
      </c>
      <c r="G18" s="41"/>
      <c r="H18" s="235"/>
      <c r="I18" s="235"/>
      <c r="J18" s="235"/>
      <c r="K18" s="235"/>
      <c r="L18" s="161"/>
    </row>
    <row r="19" spans="1:16" ht="13.2" customHeight="1">
      <c r="A19" s="236" t="s">
        <v>1036</v>
      </c>
      <c r="B19" s="40">
        <v>326228</v>
      </c>
      <c r="C19" s="255" t="s">
        <v>223</v>
      </c>
      <c r="D19" s="41">
        <v>100654</v>
      </c>
      <c r="E19" s="108" t="s">
        <v>223</v>
      </c>
      <c r="F19" s="41">
        <v>225574</v>
      </c>
      <c r="G19" s="41"/>
      <c r="H19" s="235"/>
      <c r="I19" s="235"/>
      <c r="J19" s="235"/>
      <c r="K19" s="235"/>
      <c r="L19" s="161"/>
    </row>
    <row r="20" spans="1:16" ht="13.2" customHeight="1">
      <c r="A20" s="236" t="s">
        <v>696</v>
      </c>
      <c r="B20" s="40">
        <v>321655</v>
      </c>
      <c r="C20" s="255" t="s">
        <v>223</v>
      </c>
      <c r="D20" s="41">
        <v>97483</v>
      </c>
      <c r="E20" s="108" t="s">
        <v>223</v>
      </c>
      <c r="F20" s="41">
        <v>224172</v>
      </c>
      <c r="G20" s="41"/>
      <c r="H20" s="235"/>
      <c r="I20" s="235"/>
      <c r="J20" s="235"/>
      <c r="K20" s="235"/>
      <c r="L20" s="161"/>
    </row>
    <row r="21" spans="1:16" ht="13.2" customHeight="1">
      <c r="A21" s="236" t="s">
        <v>697</v>
      </c>
      <c r="B21" s="40">
        <v>335818</v>
      </c>
      <c r="C21" s="255" t="s">
        <v>223</v>
      </c>
      <c r="D21" s="41">
        <v>102163</v>
      </c>
      <c r="E21" s="260" t="s">
        <v>223</v>
      </c>
      <c r="F21" s="41">
        <v>233655</v>
      </c>
      <c r="G21" s="41"/>
      <c r="H21" s="235"/>
      <c r="I21" s="235"/>
      <c r="J21" s="235"/>
      <c r="K21" s="235"/>
      <c r="L21" s="161"/>
    </row>
    <row r="22" spans="1:16" ht="3.75" customHeight="1">
      <c r="A22" s="252"/>
      <c r="B22" s="13"/>
      <c r="C22" s="13"/>
      <c r="D22" s="13"/>
      <c r="E22" s="13"/>
      <c r="F22" s="13"/>
      <c r="G22" s="41"/>
      <c r="H22" s="235"/>
      <c r="I22" s="235"/>
      <c r="J22" s="235"/>
      <c r="K22" s="235"/>
      <c r="L22" s="161"/>
    </row>
    <row r="23" spans="1:16">
      <c r="A23" s="235" t="s">
        <v>803</v>
      </c>
      <c r="B23" s="235"/>
      <c r="C23" s="235"/>
      <c r="D23" s="235"/>
      <c r="E23" s="235"/>
      <c r="F23" s="235"/>
      <c r="G23" s="235"/>
      <c r="H23" s="235"/>
      <c r="I23" s="235"/>
      <c r="J23" s="235"/>
      <c r="K23" s="235"/>
      <c r="L23" s="161"/>
    </row>
    <row r="24" spans="1:16" s="2" customFormat="1">
      <c r="A24" s="253" t="s">
        <v>840</v>
      </c>
      <c r="B24" s="254"/>
      <c r="C24" s="254"/>
      <c r="D24" s="235"/>
      <c r="E24" s="235"/>
      <c r="F24" s="235"/>
      <c r="G24" s="235"/>
      <c r="H24" s="235"/>
      <c r="I24" s="235"/>
      <c r="J24" s="235"/>
      <c r="K24" s="235"/>
      <c r="L24" s="162"/>
    </row>
    <row r="25" spans="1:16" s="2" customFormat="1">
      <c r="A25" s="253" t="s">
        <v>808</v>
      </c>
      <c r="B25" s="254"/>
      <c r="C25" s="254"/>
      <c r="D25" s="235"/>
      <c r="E25" s="235"/>
      <c r="F25" s="235"/>
      <c r="G25" s="235"/>
      <c r="H25" s="235"/>
      <c r="I25" s="235"/>
      <c r="J25" s="235"/>
      <c r="K25" s="235"/>
      <c r="L25" s="162"/>
    </row>
    <row r="26" spans="1:16">
      <c r="A26" s="235" t="s">
        <v>842</v>
      </c>
      <c r="B26" s="235"/>
      <c r="C26" s="235"/>
      <c r="D26" s="235"/>
      <c r="E26" s="235"/>
      <c r="F26" s="235"/>
      <c r="G26" s="235"/>
      <c r="H26" s="235"/>
      <c r="I26" s="235"/>
      <c r="J26" s="235"/>
      <c r="K26" s="235"/>
      <c r="L26" s="161"/>
    </row>
    <row r="27" spans="1:16">
      <c r="A27" s="235" t="s">
        <v>843</v>
      </c>
      <c r="B27" s="235"/>
      <c r="C27" s="235"/>
      <c r="D27" s="235"/>
      <c r="E27" s="235"/>
      <c r="F27" s="235"/>
      <c r="G27" s="235"/>
      <c r="H27" s="235"/>
      <c r="I27" s="235"/>
      <c r="J27" s="235"/>
      <c r="K27" s="235"/>
      <c r="L27" s="161"/>
    </row>
    <row r="28" spans="1:16">
      <c r="A28" s="235"/>
      <c r="B28" s="235"/>
      <c r="C28" s="235"/>
      <c r="D28" s="235"/>
      <c r="E28" s="235"/>
      <c r="F28" s="235"/>
      <c r="G28" s="235"/>
      <c r="H28" s="235"/>
      <c r="I28" s="235"/>
      <c r="J28" s="235"/>
      <c r="K28" s="235"/>
      <c r="L28" s="161"/>
    </row>
    <row r="29" spans="1:16" s="118" customFormat="1" ht="14.4">
      <c r="A29" s="234" t="s">
        <v>317</v>
      </c>
      <c r="B29" s="234"/>
      <c r="C29" s="234"/>
      <c r="D29" s="234"/>
      <c r="E29" s="234"/>
      <c r="F29" s="234"/>
      <c r="G29" s="234"/>
      <c r="H29" s="234"/>
      <c r="I29" s="234"/>
      <c r="J29" s="234"/>
      <c r="K29" s="234"/>
      <c r="L29" s="165"/>
      <c r="M29" s="131"/>
      <c r="N29" s="131"/>
      <c r="O29" s="131"/>
      <c r="P29" s="131"/>
    </row>
    <row r="30" spans="1:16">
      <c r="A30" s="235"/>
      <c r="B30" s="235"/>
      <c r="C30" s="235"/>
      <c r="D30" s="235"/>
      <c r="E30" s="235"/>
      <c r="F30" s="235"/>
      <c r="G30" s="235"/>
      <c r="H30" s="235"/>
      <c r="I30" s="235"/>
      <c r="J30" s="235"/>
      <c r="K30" s="236" t="s">
        <v>805</v>
      </c>
      <c r="L30" s="164"/>
      <c r="M30" s="3"/>
      <c r="N30" s="3"/>
      <c r="O30" s="3"/>
      <c r="P30" s="3"/>
    </row>
    <row r="31" spans="1:16" ht="22.5" customHeight="1">
      <c r="A31" s="237" t="s">
        <v>799</v>
      </c>
      <c r="B31" s="238" t="s">
        <v>806</v>
      </c>
      <c r="C31" s="238" t="s">
        <v>59</v>
      </c>
      <c r="D31" s="240" t="s">
        <v>60</v>
      </c>
      <c r="E31" s="239" t="s">
        <v>809</v>
      </c>
      <c r="F31" s="240" t="s">
        <v>810</v>
      </c>
      <c r="G31" s="240" t="s">
        <v>811</v>
      </c>
      <c r="H31" s="241" t="s">
        <v>61</v>
      </c>
      <c r="I31" s="250" t="s">
        <v>812</v>
      </c>
      <c r="J31" s="238" t="s">
        <v>813</v>
      </c>
      <c r="K31" s="241" t="s">
        <v>62</v>
      </c>
      <c r="L31" s="161"/>
    </row>
    <row r="32" spans="1:16" ht="12.45" customHeight="1">
      <c r="A32" s="242" t="s">
        <v>996</v>
      </c>
      <c r="B32" s="246">
        <v>17374546</v>
      </c>
      <c r="C32" s="243">
        <v>71738</v>
      </c>
      <c r="D32" s="243">
        <v>55991</v>
      </c>
      <c r="E32" s="243">
        <v>5107244</v>
      </c>
      <c r="F32" s="243">
        <v>100678</v>
      </c>
      <c r="G32" s="243">
        <v>578876</v>
      </c>
      <c r="H32" s="243">
        <v>1726493</v>
      </c>
      <c r="I32" s="243">
        <v>752362</v>
      </c>
      <c r="J32" s="243">
        <v>696588</v>
      </c>
      <c r="K32" s="243">
        <v>160890</v>
      </c>
      <c r="L32" s="161"/>
    </row>
    <row r="33" spans="1:12" ht="12.45" customHeight="1">
      <c r="A33" s="244" t="s">
        <v>837</v>
      </c>
      <c r="B33" s="246">
        <v>17660104</v>
      </c>
      <c r="C33" s="243">
        <v>75042</v>
      </c>
      <c r="D33" s="243">
        <v>58566</v>
      </c>
      <c r="E33" s="243">
        <v>5260263</v>
      </c>
      <c r="F33" s="243">
        <v>102673</v>
      </c>
      <c r="G33" s="243">
        <v>565594</v>
      </c>
      <c r="H33" s="243">
        <v>1764313</v>
      </c>
      <c r="I33" s="243">
        <v>775673</v>
      </c>
      <c r="J33" s="243">
        <v>674891</v>
      </c>
      <c r="K33" s="243">
        <v>157758</v>
      </c>
      <c r="L33" s="161"/>
    </row>
    <row r="34" spans="1:12" ht="12.45" customHeight="1">
      <c r="A34" s="244" t="s">
        <v>924</v>
      </c>
      <c r="B34" s="246">
        <v>17588473</v>
      </c>
      <c r="C34" s="243">
        <v>81911</v>
      </c>
      <c r="D34" s="243">
        <v>65041</v>
      </c>
      <c r="E34" s="243">
        <v>5002506</v>
      </c>
      <c r="F34" s="243">
        <v>113161</v>
      </c>
      <c r="G34" s="243">
        <v>595022</v>
      </c>
      <c r="H34" s="243">
        <v>1867492</v>
      </c>
      <c r="I34" s="243">
        <v>783590</v>
      </c>
      <c r="J34" s="243">
        <v>665644</v>
      </c>
      <c r="K34" s="243">
        <v>150009</v>
      </c>
      <c r="L34" s="161"/>
    </row>
    <row r="35" spans="1:12" ht="12.45" customHeight="1">
      <c r="A35" s="245" t="s">
        <v>949</v>
      </c>
      <c r="B35" s="246">
        <v>17223076</v>
      </c>
      <c r="C35" s="243">
        <v>90109</v>
      </c>
      <c r="D35" s="243">
        <v>74106</v>
      </c>
      <c r="E35" s="243">
        <v>4752146</v>
      </c>
      <c r="F35" s="243">
        <v>117038</v>
      </c>
      <c r="G35" s="243">
        <v>589606</v>
      </c>
      <c r="H35" s="243">
        <v>1935110</v>
      </c>
      <c r="I35" s="243">
        <v>772896</v>
      </c>
      <c r="J35" s="243">
        <v>665398</v>
      </c>
      <c r="K35" s="243">
        <v>152717</v>
      </c>
      <c r="L35" s="161"/>
    </row>
    <row r="36" spans="1:12" ht="12.45" customHeight="1">
      <c r="A36" s="245" t="s">
        <v>1022</v>
      </c>
      <c r="B36" s="246">
        <v>17327638</v>
      </c>
      <c r="C36" s="255">
        <v>88787</v>
      </c>
      <c r="D36" s="255">
        <v>75569</v>
      </c>
      <c r="E36" s="255">
        <v>4625301</v>
      </c>
      <c r="F36" s="255">
        <v>125058</v>
      </c>
      <c r="G36" s="255">
        <v>597590</v>
      </c>
      <c r="H36" s="255">
        <v>2081956</v>
      </c>
      <c r="I36" s="255">
        <v>769294</v>
      </c>
      <c r="J36" s="255">
        <v>645537</v>
      </c>
      <c r="K36" s="255">
        <v>141508</v>
      </c>
      <c r="L36" s="161"/>
    </row>
    <row r="37" spans="1:12" ht="12" customHeight="1">
      <c r="A37" s="235"/>
      <c r="B37" s="246"/>
      <c r="C37" s="255"/>
      <c r="D37" s="255"/>
      <c r="E37" s="255"/>
      <c r="F37" s="255"/>
      <c r="G37" s="255"/>
      <c r="H37" s="255"/>
      <c r="I37" s="255"/>
      <c r="J37" s="255"/>
      <c r="K37" s="255"/>
      <c r="L37" s="161"/>
    </row>
    <row r="38" spans="1:12" ht="13.2" customHeight="1">
      <c r="A38" s="236" t="s">
        <v>1023</v>
      </c>
      <c r="B38" s="246">
        <v>1416583</v>
      </c>
      <c r="C38" s="255">
        <v>7221</v>
      </c>
      <c r="D38" s="255">
        <v>6393</v>
      </c>
      <c r="E38" s="255">
        <v>373768</v>
      </c>
      <c r="F38" s="255">
        <v>10482</v>
      </c>
      <c r="G38" s="255">
        <v>49491</v>
      </c>
      <c r="H38" s="255">
        <v>163537</v>
      </c>
      <c r="I38" s="255">
        <v>63161</v>
      </c>
      <c r="J38" s="255">
        <v>53506</v>
      </c>
      <c r="K38" s="255">
        <v>12759</v>
      </c>
      <c r="L38" s="161"/>
    </row>
    <row r="39" spans="1:12" ht="13.2" customHeight="1">
      <c r="A39" s="236" t="s">
        <v>1024</v>
      </c>
      <c r="B39" s="246">
        <v>1582597</v>
      </c>
      <c r="C39" s="255">
        <v>7355</v>
      </c>
      <c r="D39" s="255">
        <v>6253</v>
      </c>
      <c r="E39" s="255">
        <v>423155</v>
      </c>
      <c r="F39" s="255">
        <v>10616</v>
      </c>
      <c r="G39" s="255">
        <v>49612</v>
      </c>
      <c r="H39" s="255">
        <v>214766</v>
      </c>
      <c r="I39" s="255">
        <v>64514</v>
      </c>
      <c r="J39" s="255">
        <v>55381</v>
      </c>
      <c r="K39" s="255">
        <v>12399</v>
      </c>
      <c r="L39" s="161"/>
    </row>
    <row r="40" spans="1:12" ht="13.2" customHeight="1">
      <c r="A40" s="236" t="s">
        <v>336</v>
      </c>
      <c r="B40" s="246">
        <v>1389594</v>
      </c>
      <c r="C40" s="255">
        <v>7500</v>
      </c>
      <c r="D40" s="255">
        <v>6455</v>
      </c>
      <c r="E40" s="255">
        <v>371450</v>
      </c>
      <c r="F40" s="255">
        <v>10411</v>
      </c>
      <c r="G40" s="255">
        <v>47949</v>
      </c>
      <c r="H40" s="255">
        <v>147865</v>
      </c>
      <c r="I40" s="255">
        <v>63241</v>
      </c>
      <c r="J40" s="255">
        <v>53928</v>
      </c>
      <c r="K40" s="255">
        <v>11955</v>
      </c>
      <c r="L40" s="161"/>
    </row>
    <row r="41" spans="1:12" ht="13.2" customHeight="1">
      <c r="A41" s="236" t="s">
        <v>337</v>
      </c>
      <c r="B41" s="246">
        <v>1497138</v>
      </c>
      <c r="C41" s="255">
        <v>7879</v>
      </c>
      <c r="D41" s="255">
        <v>6851</v>
      </c>
      <c r="E41" s="255">
        <v>404453</v>
      </c>
      <c r="F41" s="255">
        <v>12026</v>
      </c>
      <c r="G41" s="255">
        <v>54833</v>
      </c>
      <c r="H41" s="255">
        <v>171528</v>
      </c>
      <c r="I41" s="255">
        <v>66125</v>
      </c>
      <c r="J41" s="255">
        <v>55816</v>
      </c>
      <c r="K41" s="255">
        <v>11715</v>
      </c>
      <c r="L41" s="161"/>
    </row>
    <row r="42" spans="1:12" ht="13.2" customHeight="1">
      <c r="A42" s="236" t="s">
        <v>338</v>
      </c>
      <c r="B42" s="246">
        <v>1642521</v>
      </c>
      <c r="C42" s="255">
        <v>7621</v>
      </c>
      <c r="D42" s="255">
        <v>6429</v>
      </c>
      <c r="E42" s="255">
        <v>436733</v>
      </c>
      <c r="F42" s="255">
        <v>11193</v>
      </c>
      <c r="G42" s="255">
        <v>51034</v>
      </c>
      <c r="H42" s="255">
        <v>241153</v>
      </c>
      <c r="I42" s="255">
        <v>67643</v>
      </c>
      <c r="J42" s="255">
        <v>58399</v>
      </c>
      <c r="K42" s="255">
        <v>13397</v>
      </c>
      <c r="L42" s="161"/>
    </row>
    <row r="43" spans="1:12" ht="13.2" customHeight="1">
      <c r="A43" s="236" t="s">
        <v>339</v>
      </c>
      <c r="B43" s="246">
        <v>1469595</v>
      </c>
      <c r="C43" s="255">
        <v>7474</v>
      </c>
      <c r="D43" s="255">
        <v>6478</v>
      </c>
      <c r="E43" s="255">
        <v>397457</v>
      </c>
      <c r="F43" s="255">
        <v>10595</v>
      </c>
      <c r="G43" s="255">
        <v>50720</v>
      </c>
      <c r="H43" s="255">
        <v>178439</v>
      </c>
      <c r="I43" s="255">
        <v>64737</v>
      </c>
      <c r="J43" s="255">
        <v>55259</v>
      </c>
      <c r="K43" s="255">
        <v>12216</v>
      </c>
      <c r="L43" s="161"/>
    </row>
    <row r="44" spans="1:12" ht="13.2" customHeight="1">
      <c r="A44" s="236" t="s">
        <v>340</v>
      </c>
      <c r="B44" s="246">
        <v>1446052</v>
      </c>
      <c r="C44" s="255">
        <v>7502</v>
      </c>
      <c r="D44" s="255">
        <v>6171</v>
      </c>
      <c r="E44" s="255">
        <v>389920</v>
      </c>
      <c r="F44" s="255">
        <v>10201</v>
      </c>
      <c r="G44" s="255">
        <v>51343</v>
      </c>
      <c r="H44" s="255">
        <v>166789</v>
      </c>
      <c r="I44" s="255">
        <v>64766</v>
      </c>
      <c r="J44" s="255">
        <v>54350</v>
      </c>
      <c r="K44" s="255">
        <v>11743</v>
      </c>
      <c r="L44" s="161"/>
    </row>
    <row r="45" spans="1:12" ht="13.2" customHeight="1">
      <c r="A45" s="236" t="s">
        <v>341</v>
      </c>
      <c r="B45" s="246">
        <v>1492670</v>
      </c>
      <c r="C45" s="255">
        <v>7454</v>
      </c>
      <c r="D45" s="255">
        <v>6423</v>
      </c>
      <c r="E45" s="255">
        <v>394894</v>
      </c>
      <c r="F45" s="255">
        <v>9980</v>
      </c>
      <c r="G45" s="255">
        <v>51137</v>
      </c>
      <c r="H45" s="255">
        <v>175226</v>
      </c>
      <c r="I45" s="255">
        <v>66871</v>
      </c>
      <c r="J45" s="255">
        <v>56426</v>
      </c>
      <c r="K45" s="255">
        <v>12778</v>
      </c>
      <c r="L45" s="161"/>
    </row>
    <row r="46" spans="1:12" ht="13.2" customHeight="1">
      <c r="A46" s="236" t="s">
        <v>342</v>
      </c>
      <c r="B46" s="246">
        <v>1470831</v>
      </c>
      <c r="C46" s="255">
        <v>7909</v>
      </c>
      <c r="D46" s="255">
        <v>6663</v>
      </c>
      <c r="E46" s="255">
        <v>389236</v>
      </c>
      <c r="F46" s="255">
        <v>10220</v>
      </c>
      <c r="G46" s="255">
        <v>51629</v>
      </c>
      <c r="H46" s="255">
        <v>163348</v>
      </c>
      <c r="I46" s="255">
        <v>66695</v>
      </c>
      <c r="J46" s="255">
        <v>55425</v>
      </c>
      <c r="K46" s="255">
        <v>11144</v>
      </c>
      <c r="L46" s="161"/>
    </row>
    <row r="47" spans="1:12" ht="13.2" customHeight="1">
      <c r="A47" s="236" t="s">
        <v>1036</v>
      </c>
      <c r="B47" s="246">
        <v>1353703</v>
      </c>
      <c r="C47" s="255">
        <v>6996</v>
      </c>
      <c r="D47" s="255">
        <v>5758</v>
      </c>
      <c r="E47" s="255">
        <v>354463</v>
      </c>
      <c r="F47" s="255">
        <v>9467</v>
      </c>
      <c r="G47" s="255">
        <v>46730</v>
      </c>
      <c r="H47" s="255">
        <v>168770</v>
      </c>
      <c r="I47" s="255">
        <v>61660</v>
      </c>
      <c r="J47" s="255">
        <v>50008</v>
      </c>
      <c r="K47" s="255">
        <v>10263</v>
      </c>
      <c r="L47" s="161"/>
    </row>
    <row r="48" spans="1:12" ht="13.2" customHeight="1">
      <c r="A48" s="236" t="s">
        <v>696</v>
      </c>
      <c r="B48" s="246">
        <v>1257764</v>
      </c>
      <c r="C48" s="255">
        <v>6819</v>
      </c>
      <c r="D48" s="255">
        <v>5759</v>
      </c>
      <c r="E48" s="255">
        <v>336105</v>
      </c>
      <c r="F48" s="255">
        <v>9464</v>
      </c>
      <c r="G48" s="255">
        <v>45065</v>
      </c>
      <c r="H48" s="255">
        <v>140910</v>
      </c>
      <c r="I48" s="255">
        <v>58713</v>
      </c>
      <c r="J48" s="255">
        <v>46677</v>
      </c>
      <c r="K48" s="255">
        <v>9776</v>
      </c>
      <c r="L48" s="161"/>
    </row>
    <row r="49" spans="1:12" ht="13.2" customHeight="1">
      <c r="A49" s="236" t="s">
        <v>697</v>
      </c>
      <c r="B49" s="246">
        <v>1308590</v>
      </c>
      <c r="C49" s="255">
        <v>7057</v>
      </c>
      <c r="D49" s="255">
        <v>5936</v>
      </c>
      <c r="E49" s="255">
        <v>353667</v>
      </c>
      <c r="F49" s="255">
        <v>10403</v>
      </c>
      <c r="G49" s="255">
        <v>48047</v>
      </c>
      <c r="H49" s="255">
        <v>149625</v>
      </c>
      <c r="I49" s="255">
        <v>61168</v>
      </c>
      <c r="J49" s="255">
        <v>50362</v>
      </c>
      <c r="K49" s="255">
        <v>11363</v>
      </c>
      <c r="L49" s="161"/>
    </row>
    <row r="50" spans="1:12" ht="3.75" customHeight="1">
      <c r="A50" s="252"/>
      <c r="B50" s="249"/>
      <c r="C50" s="249"/>
      <c r="D50" s="249"/>
      <c r="E50" s="249"/>
      <c r="F50" s="249"/>
      <c r="G50" s="249"/>
      <c r="H50" s="249"/>
      <c r="I50" s="249"/>
      <c r="J50" s="249"/>
      <c r="K50" s="249"/>
      <c r="L50" s="161"/>
    </row>
    <row r="51" spans="1:12">
      <c r="A51" s="258"/>
      <c r="B51" s="259"/>
      <c r="C51" s="259"/>
      <c r="D51" s="259"/>
      <c r="E51" s="259"/>
      <c r="F51" s="259"/>
      <c r="G51" s="259"/>
      <c r="H51" s="259"/>
      <c r="I51" s="235"/>
      <c r="J51" s="235"/>
      <c r="K51" s="235"/>
      <c r="L51" s="161"/>
    </row>
    <row r="52" spans="1:12" ht="22.5" customHeight="1">
      <c r="A52" s="237" t="s">
        <v>799</v>
      </c>
      <c r="B52" s="241" t="s">
        <v>814</v>
      </c>
      <c r="C52" s="238" t="s">
        <v>63</v>
      </c>
      <c r="D52" s="240" t="s">
        <v>64</v>
      </c>
      <c r="E52" s="240" t="s">
        <v>815</v>
      </c>
      <c r="F52" s="241" t="s">
        <v>816</v>
      </c>
      <c r="G52" s="241" t="s">
        <v>65</v>
      </c>
      <c r="H52" s="241" t="s">
        <v>817</v>
      </c>
      <c r="I52" s="241" t="s">
        <v>818</v>
      </c>
      <c r="J52" s="241" t="s">
        <v>819</v>
      </c>
      <c r="K52" s="241" t="s">
        <v>820</v>
      </c>
      <c r="L52" s="161"/>
    </row>
    <row r="53" spans="1:12" ht="12" customHeight="1">
      <c r="A53" s="242" t="s">
        <v>996</v>
      </c>
      <c r="B53" s="243">
        <v>1561372</v>
      </c>
      <c r="C53" s="243">
        <v>158996</v>
      </c>
      <c r="D53" s="243">
        <v>335735</v>
      </c>
      <c r="E53" s="243">
        <v>214413</v>
      </c>
      <c r="F53" s="243">
        <v>690381</v>
      </c>
      <c r="G53" s="243">
        <v>1695503</v>
      </c>
      <c r="H53" s="243">
        <v>632753</v>
      </c>
      <c r="I53" s="243">
        <v>166275</v>
      </c>
      <c r="J53" s="243">
        <v>269807</v>
      </c>
      <c r="K53" s="243">
        <v>2398451</v>
      </c>
      <c r="L53" s="161"/>
    </row>
    <row r="54" spans="1:12" ht="12" customHeight="1">
      <c r="A54" s="244" t="s">
        <v>837</v>
      </c>
      <c r="B54" s="243">
        <v>1607995</v>
      </c>
      <c r="C54" s="243">
        <v>245220</v>
      </c>
      <c r="D54" s="243">
        <v>326198</v>
      </c>
      <c r="E54" s="243">
        <v>212782</v>
      </c>
      <c r="F54" s="243">
        <v>672108</v>
      </c>
      <c r="G54" s="243">
        <v>1742216</v>
      </c>
      <c r="H54" s="243">
        <v>535019</v>
      </c>
      <c r="I54" s="243">
        <v>171783</v>
      </c>
      <c r="J54" s="243">
        <v>268244</v>
      </c>
      <c r="K54" s="243">
        <v>2443766</v>
      </c>
      <c r="L54" s="161"/>
    </row>
    <row r="55" spans="1:12" ht="12" customHeight="1">
      <c r="A55" s="244" t="s">
        <v>924</v>
      </c>
      <c r="B55" s="243">
        <v>1664118</v>
      </c>
      <c r="C55" s="243">
        <v>246960</v>
      </c>
      <c r="D55" s="243">
        <v>327844</v>
      </c>
      <c r="E55" s="243">
        <v>225318</v>
      </c>
      <c r="F55" s="243">
        <v>629389</v>
      </c>
      <c r="G55" s="243">
        <v>1749889</v>
      </c>
      <c r="H55" s="243">
        <v>532604</v>
      </c>
      <c r="I55" s="243">
        <v>182140</v>
      </c>
      <c r="J55" s="243">
        <v>261666</v>
      </c>
      <c r="K55" s="243">
        <v>2444169</v>
      </c>
      <c r="L55" s="161"/>
    </row>
    <row r="56" spans="1:12" ht="12" customHeight="1">
      <c r="A56" s="245" t="s">
        <v>949</v>
      </c>
      <c r="B56" s="246">
        <v>1683514</v>
      </c>
      <c r="C56" s="243">
        <v>242878</v>
      </c>
      <c r="D56" s="243">
        <v>333295</v>
      </c>
      <c r="E56" s="243">
        <v>210393</v>
      </c>
      <c r="F56" s="243">
        <v>604006</v>
      </c>
      <c r="G56" s="243">
        <v>1739839</v>
      </c>
      <c r="H56" s="243">
        <v>519452</v>
      </c>
      <c r="I56" s="243">
        <v>176178</v>
      </c>
      <c r="J56" s="243">
        <v>241912</v>
      </c>
      <c r="K56" s="243">
        <v>2322483</v>
      </c>
      <c r="L56" s="161"/>
    </row>
    <row r="57" spans="1:12" ht="12" customHeight="1">
      <c r="A57" s="245" t="s">
        <v>1022</v>
      </c>
      <c r="B57" s="246">
        <v>1683306</v>
      </c>
      <c r="C57" s="255">
        <v>248710</v>
      </c>
      <c r="D57" s="255">
        <v>341255</v>
      </c>
      <c r="E57" s="255">
        <v>221692</v>
      </c>
      <c r="F57" s="255">
        <v>564929</v>
      </c>
      <c r="G57" s="255">
        <v>1750903</v>
      </c>
      <c r="H57" s="255">
        <v>506326</v>
      </c>
      <c r="I57" s="255">
        <v>191727</v>
      </c>
      <c r="J57" s="255">
        <v>228614</v>
      </c>
      <c r="K57" s="255">
        <v>2439576</v>
      </c>
      <c r="L57" s="161"/>
    </row>
    <row r="58" spans="1:12" ht="12" customHeight="1">
      <c r="A58" s="235"/>
      <c r="B58" s="246"/>
      <c r="C58" s="255"/>
      <c r="D58" s="255"/>
      <c r="E58" s="255"/>
      <c r="F58" s="255"/>
      <c r="G58" s="255"/>
      <c r="H58" s="255"/>
      <c r="I58" s="255"/>
      <c r="J58" s="255"/>
      <c r="K58" s="255"/>
      <c r="L58" s="161"/>
    </row>
    <row r="59" spans="1:12" ht="12" customHeight="1">
      <c r="A59" s="236" t="s">
        <v>1023</v>
      </c>
      <c r="B59" s="246">
        <v>137414</v>
      </c>
      <c r="C59" s="255">
        <v>21190</v>
      </c>
      <c r="D59" s="255">
        <v>27052</v>
      </c>
      <c r="E59" s="255">
        <v>17864</v>
      </c>
      <c r="F59" s="255">
        <v>48487</v>
      </c>
      <c r="G59" s="255">
        <v>145228</v>
      </c>
      <c r="H59" s="255">
        <v>42423</v>
      </c>
      <c r="I59" s="255">
        <v>16270</v>
      </c>
      <c r="J59" s="255">
        <v>19424</v>
      </c>
      <c r="K59" s="255">
        <v>200913</v>
      </c>
      <c r="L59" s="161"/>
    </row>
    <row r="60" spans="1:12" ht="12" customHeight="1">
      <c r="A60" s="236" t="s">
        <v>1024</v>
      </c>
      <c r="B60" s="246">
        <v>156650</v>
      </c>
      <c r="C60" s="255">
        <v>22238</v>
      </c>
      <c r="D60" s="255">
        <v>34076</v>
      </c>
      <c r="E60" s="255">
        <v>19305</v>
      </c>
      <c r="F60" s="255">
        <v>46462</v>
      </c>
      <c r="G60" s="255">
        <v>150819</v>
      </c>
      <c r="H60" s="255">
        <v>44163</v>
      </c>
      <c r="I60" s="255">
        <v>17129</v>
      </c>
      <c r="J60" s="255">
        <v>20044</v>
      </c>
      <c r="K60" s="255">
        <v>227660</v>
      </c>
      <c r="L60" s="161"/>
    </row>
    <row r="61" spans="1:12" ht="12" customHeight="1">
      <c r="A61" s="236" t="s">
        <v>336</v>
      </c>
      <c r="B61" s="246">
        <v>139725</v>
      </c>
      <c r="C61" s="255">
        <v>20724</v>
      </c>
      <c r="D61" s="255">
        <v>26859</v>
      </c>
      <c r="E61" s="255">
        <v>17177</v>
      </c>
      <c r="F61" s="255">
        <v>46718</v>
      </c>
      <c r="G61" s="255">
        <v>143011</v>
      </c>
      <c r="H61" s="255">
        <v>42180</v>
      </c>
      <c r="I61" s="255">
        <v>16088</v>
      </c>
      <c r="J61" s="255">
        <v>18521</v>
      </c>
      <c r="K61" s="255">
        <v>197837</v>
      </c>
      <c r="L61" s="161"/>
    </row>
    <row r="62" spans="1:12" ht="12" customHeight="1">
      <c r="A62" s="236" t="s">
        <v>337</v>
      </c>
      <c r="B62" s="246">
        <v>146296</v>
      </c>
      <c r="C62" s="255">
        <v>20823</v>
      </c>
      <c r="D62" s="255">
        <v>27463</v>
      </c>
      <c r="E62" s="255">
        <v>18784</v>
      </c>
      <c r="F62" s="255">
        <v>50141</v>
      </c>
      <c r="G62" s="255">
        <v>151404</v>
      </c>
      <c r="H62" s="255">
        <v>45066</v>
      </c>
      <c r="I62" s="255">
        <v>15309</v>
      </c>
      <c r="J62" s="255">
        <v>19809</v>
      </c>
      <c r="K62" s="255">
        <v>210817</v>
      </c>
      <c r="L62" s="161"/>
    </row>
    <row r="63" spans="1:12" ht="12" customHeight="1">
      <c r="A63" s="236" t="s">
        <v>338</v>
      </c>
      <c r="B63" s="246">
        <v>154496</v>
      </c>
      <c r="C63" s="255">
        <v>23289</v>
      </c>
      <c r="D63" s="255">
        <v>31462</v>
      </c>
      <c r="E63" s="255">
        <v>20596</v>
      </c>
      <c r="F63" s="255">
        <v>48537</v>
      </c>
      <c r="G63" s="255">
        <v>160092</v>
      </c>
      <c r="H63" s="255">
        <v>45038</v>
      </c>
      <c r="I63" s="255">
        <v>16396</v>
      </c>
      <c r="J63" s="255">
        <v>21155</v>
      </c>
      <c r="K63" s="255">
        <v>227858</v>
      </c>
      <c r="L63" s="161"/>
    </row>
    <row r="64" spans="1:12" ht="12" customHeight="1">
      <c r="A64" s="236" t="s">
        <v>339</v>
      </c>
      <c r="B64" s="246">
        <v>140593</v>
      </c>
      <c r="C64" s="255">
        <v>20604</v>
      </c>
      <c r="D64" s="255">
        <v>29110</v>
      </c>
      <c r="E64" s="255">
        <v>19482</v>
      </c>
      <c r="F64" s="255">
        <v>47772</v>
      </c>
      <c r="G64" s="255">
        <v>146222</v>
      </c>
      <c r="H64" s="255">
        <v>42497</v>
      </c>
      <c r="I64" s="255">
        <v>15690</v>
      </c>
      <c r="J64" s="255">
        <v>19556</v>
      </c>
      <c r="K64" s="255">
        <v>204694</v>
      </c>
      <c r="L64" s="161"/>
    </row>
    <row r="65" spans="1:12" ht="12" customHeight="1">
      <c r="A65" s="236" t="s">
        <v>340</v>
      </c>
      <c r="B65" s="246">
        <v>142743</v>
      </c>
      <c r="C65" s="255">
        <v>20168</v>
      </c>
      <c r="D65" s="255">
        <v>28825</v>
      </c>
      <c r="E65" s="255">
        <v>18913</v>
      </c>
      <c r="F65" s="255">
        <v>47800</v>
      </c>
      <c r="G65" s="255">
        <v>149001</v>
      </c>
      <c r="H65" s="255">
        <v>42319</v>
      </c>
      <c r="I65" s="255">
        <v>15589</v>
      </c>
      <c r="J65" s="255">
        <v>19404</v>
      </c>
      <c r="K65" s="255">
        <v>198505</v>
      </c>
      <c r="L65" s="161"/>
    </row>
    <row r="66" spans="1:12" ht="12" customHeight="1">
      <c r="A66" s="236" t="s">
        <v>341</v>
      </c>
      <c r="B66" s="246">
        <v>145456</v>
      </c>
      <c r="C66" s="255">
        <v>23104</v>
      </c>
      <c r="D66" s="255">
        <v>30339</v>
      </c>
      <c r="E66" s="255">
        <v>20096</v>
      </c>
      <c r="F66" s="255">
        <v>48500</v>
      </c>
      <c r="G66" s="255">
        <v>155453</v>
      </c>
      <c r="H66" s="255">
        <v>42779</v>
      </c>
      <c r="I66" s="255">
        <v>16860</v>
      </c>
      <c r="J66" s="255">
        <v>19441</v>
      </c>
      <c r="K66" s="255">
        <v>209453</v>
      </c>
      <c r="L66" s="161"/>
    </row>
    <row r="67" spans="1:12" ht="12" customHeight="1">
      <c r="A67" s="236" t="s">
        <v>342</v>
      </c>
      <c r="B67" s="246">
        <v>147463</v>
      </c>
      <c r="C67" s="255">
        <v>22322</v>
      </c>
      <c r="D67" s="255">
        <v>29452</v>
      </c>
      <c r="E67" s="255">
        <v>19083</v>
      </c>
      <c r="F67" s="255">
        <v>48984</v>
      </c>
      <c r="G67" s="255">
        <v>155098</v>
      </c>
      <c r="H67" s="255">
        <v>44487</v>
      </c>
      <c r="I67" s="255">
        <v>17312</v>
      </c>
      <c r="J67" s="255">
        <v>19336</v>
      </c>
      <c r="K67" s="255">
        <v>205025</v>
      </c>
      <c r="L67" s="161"/>
    </row>
    <row r="68" spans="1:12" ht="12" customHeight="1">
      <c r="A68" s="236" t="s">
        <v>1036</v>
      </c>
      <c r="B68" s="246">
        <v>131749</v>
      </c>
      <c r="C68" s="255">
        <v>19946</v>
      </c>
      <c r="D68" s="255">
        <v>26162</v>
      </c>
      <c r="E68" s="255">
        <v>17416</v>
      </c>
      <c r="F68" s="255">
        <v>45562</v>
      </c>
      <c r="G68" s="255">
        <v>139437</v>
      </c>
      <c r="H68" s="255">
        <v>38971</v>
      </c>
      <c r="I68" s="255">
        <v>16101</v>
      </c>
      <c r="J68" s="255">
        <v>17892</v>
      </c>
      <c r="K68" s="255">
        <v>186352</v>
      </c>
      <c r="L68" s="161"/>
    </row>
    <row r="69" spans="1:12" ht="12" customHeight="1">
      <c r="A69" s="236" t="s">
        <v>696</v>
      </c>
      <c r="B69" s="246">
        <v>121982</v>
      </c>
      <c r="C69" s="255">
        <v>17390</v>
      </c>
      <c r="D69" s="255">
        <v>24883</v>
      </c>
      <c r="E69" s="255">
        <v>16326</v>
      </c>
      <c r="F69" s="255">
        <v>42468</v>
      </c>
      <c r="G69" s="255">
        <v>127234</v>
      </c>
      <c r="H69" s="255">
        <v>36774</v>
      </c>
      <c r="I69" s="255">
        <v>14537</v>
      </c>
      <c r="J69" s="255">
        <v>16773</v>
      </c>
      <c r="K69" s="255">
        <v>180109</v>
      </c>
      <c r="L69" s="161"/>
    </row>
    <row r="70" spans="1:12" ht="12" customHeight="1">
      <c r="A70" s="236" t="s">
        <v>697</v>
      </c>
      <c r="B70" s="246">
        <v>118739</v>
      </c>
      <c r="C70" s="255">
        <v>16912</v>
      </c>
      <c r="D70" s="255">
        <v>25572</v>
      </c>
      <c r="E70" s="255">
        <v>16650</v>
      </c>
      <c r="F70" s="255">
        <v>43498</v>
      </c>
      <c r="G70" s="255">
        <v>127904</v>
      </c>
      <c r="H70" s="255">
        <v>39629</v>
      </c>
      <c r="I70" s="255">
        <v>14446</v>
      </c>
      <c r="J70" s="255">
        <v>17259</v>
      </c>
      <c r="K70" s="255">
        <v>190353</v>
      </c>
      <c r="L70" s="161"/>
    </row>
    <row r="71" spans="1:12" ht="3.75" customHeight="1">
      <c r="A71" s="252"/>
      <c r="B71" s="249"/>
      <c r="C71" s="249"/>
      <c r="D71" s="249"/>
      <c r="E71" s="249"/>
      <c r="F71" s="249"/>
      <c r="G71" s="249"/>
      <c r="H71" s="249"/>
      <c r="I71" s="249"/>
      <c r="J71" s="249"/>
      <c r="K71" s="249"/>
      <c r="L71" s="161"/>
    </row>
    <row r="72" spans="1:12">
      <c r="A72" s="235" t="s">
        <v>803</v>
      </c>
      <c r="B72" s="235"/>
      <c r="C72" s="235"/>
      <c r="D72" s="235"/>
      <c r="E72" s="235"/>
      <c r="F72" s="235"/>
      <c r="G72" s="235"/>
      <c r="H72" s="235"/>
      <c r="I72" s="235"/>
      <c r="J72" s="235"/>
      <c r="K72" s="235"/>
      <c r="L72" s="161"/>
    </row>
    <row r="73" spans="1:12">
      <c r="A73" s="235" t="s">
        <v>821</v>
      </c>
      <c r="B73" s="235"/>
      <c r="C73" s="235"/>
      <c r="D73" s="235"/>
      <c r="E73" s="235"/>
      <c r="F73" s="235"/>
      <c r="G73" s="235"/>
      <c r="H73" s="235"/>
      <c r="I73" s="235"/>
      <c r="J73" s="235"/>
      <c r="K73" s="235"/>
      <c r="L73" s="161"/>
    </row>
    <row r="74" spans="1:12">
      <c r="A74" s="235"/>
      <c r="B74" s="235"/>
      <c r="C74" s="235"/>
      <c r="D74" s="235"/>
      <c r="E74" s="235"/>
      <c r="F74" s="235"/>
      <c r="G74" s="235"/>
      <c r="H74" s="235"/>
      <c r="I74" s="235"/>
      <c r="J74" s="235"/>
      <c r="K74" s="235"/>
    </row>
  </sheetData>
  <phoneticPr fontId="2"/>
  <printOptions gridLinesSet="0"/>
  <pageMargins left="0.59055118110236227" right="0.59055118110236227" top="0.59055118110236227" bottom="0.59055118110236227" header="0.51181102362204722" footer="0.31496062992125984"/>
  <pageSetup paperSize="9"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T74"/>
  <sheetViews>
    <sheetView zoomScaleNormal="100" workbookViewId="0"/>
  </sheetViews>
  <sheetFormatPr defaultColWidth="9.109375" defaultRowHeight="12"/>
  <cols>
    <col min="1" max="2" width="11.6640625" style="52" customWidth="1"/>
    <col min="3" max="10" width="10.6640625" style="52" customWidth="1"/>
    <col min="11" max="17" width="12.6640625" style="52" customWidth="1"/>
    <col min="18" max="16384" width="9.109375" style="176"/>
  </cols>
  <sheetData>
    <row r="1" spans="1:20" s="6" customFormat="1" ht="17.25" customHeight="1">
      <c r="A1" s="234" t="s">
        <v>822</v>
      </c>
      <c r="B1" s="256"/>
      <c r="C1" s="256"/>
      <c r="D1" s="256"/>
      <c r="E1" s="256"/>
      <c r="F1" s="256"/>
      <c r="G1" s="256"/>
      <c r="H1" s="256"/>
      <c r="I1" s="256"/>
      <c r="J1" s="256"/>
      <c r="K1" s="256"/>
      <c r="L1" s="166"/>
      <c r="M1" s="166"/>
      <c r="N1" s="166"/>
      <c r="O1" s="166"/>
      <c r="P1" s="166"/>
      <c r="Q1" s="166"/>
      <c r="R1" s="171"/>
      <c r="S1" s="171"/>
      <c r="T1" s="171"/>
    </row>
    <row r="2" spans="1:20" s="2" customFormat="1" ht="10.8">
      <c r="A2" s="235"/>
      <c r="B2" s="235"/>
      <c r="C2" s="235"/>
      <c r="D2" s="235"/>
      <c r="E2" s="235"/>
      <c r="F2" s="235"/>
      <c r="G2" s="235"/>
      <c r="H2" s="235"/>
      <c r="I2" s="236" t="s">
        <v>805</v>
      </c>
      <c r="J2" s="235"/>
      <c r="K2" s="235"/>
      <c r="L2" s="164"/>
      <c r="M2" s="164"/>
      <c r="N2" s="164"/>
      <c r="O2" s="164"/>
      <c r="P2" s="164"/>
      <c r="Q2" s="164"/>
      <c r="R2" s="162"/>
      <c r="S2" s="162"/>
      <c r="T2" s="162"/>
    </row>
    <row r="3" spans="1:20" s="2" customFormat="1" ht="22.5" customHeight="1">
      <c r="A3" s="251" t="s">
        <v>799</v>
      </c>
      <c r="B3" s="238" t="s">
        <v>806</v>
      </c>
      <c r="C3" s="238" t="s">
        <v>66</v>
      </c>
      <c r="D3" s="238" t="s">
        <v>823</v>
      </c>
      <c r="E3" s="238" t="s">
        <v>67</v>
      </c>
      <c r="F3" s="238" t="s">
        <v>68</v>
      </c>
      <c r="G3" s="250" t="s">
        <v>69</v>
      </c>
      <c r="H3" s="238" t="s">
        <v>70</v>
      </c>
      <c r="I3" s="241" t="s">
        <v>71</v>
      </c>
      <c r="J3" s="235"/>
      <c r="K3" s="235"/>
      <c r="L3" s="164"/>
      <c r="M3" s="164"/>
      <c r="N3" s="164"/>
      <c r="O3" s="164"/>
      <c r="P3" s="164"/>
      <c r="Q3" s="164"/>
      <c r="R3" s="172"/>
      <c r="S3" s="172"/>
      <c r="T3" s="172"/>
    </row>
    <row r="4" spans="1:20" s="2" customFormat="1" ht="12" customHeight="1">
      <c r="A4" s="236" t="s">
        <v>996</v>
      </c>
      <c r="B4" s="246">
        <v>9232430</v>
      </c>
      <c r="C4" s="243">
        <v>550848</v>
      </c>
      <c r="D4" s="243">
        <v>338159</v>
      </c>
      <c r="E4" s="243">
        <v>680828</v>
      </c>
      <c r="F4" s="243">
        <v>144485</v>
      </c>
      <c r="G4" s="243">
        <v>1586082</v>
      </c>
      <c r="H4" s="243">
        <v>562308</v>
      </c>
      <c r="I4" s="243">
        <v>2941387</v>
      </c>
      <c r="J4" s="235"/>
      <c r="K4" s="235"/>
      <c r="L4" s="162"/>
      <c r="M4" s="162"/>
      <c r="N4" s="162"/>
      <c r="O4" s="162"/>
      <c r="P4" s="162"/>
      <c r="Q4" s="162"/>
      <c r="R4" s="162"/>
      <c r="S4" s="162"/>
      <c r="T4" s="162"/>
    </row>
    <row r="5" spans="1:20" s="2" customFormat="1" ht="12" customHeight="1">
      <c r="A5" s="245" t="s">
        <v>837</v>
      </c>
      <c r="B5" s="246">
        <v>9372636</v>
      </c>
      <c r="C5" s="243">
        <v>442155</v>
      </c>
      <c r="D5" s="243">
        <v>328470</v>
      </c>
      <c r="E5" s="243">
        <v>726774</v>
      </c>
      <c r="F5" s="243">
        <v>145917</v>
      </c>
      <c r="G5" s="243">
        <v>1597966</v>
      </c>
      <c r="H5" s="243">
        <v>573272</v>
      </c>
      <c r="I5" s="243">
        <v>3026803</v>
      </c>
      <c r="J5" s="235"/>
      <c r="K5" s="235"/>
      <c r="L5" s="162"/>
      <c r="M5" s="162"/>
      <c r="N5" s="162"/>
      <c r="O5" s="162"/>
      <c r="P5" s="162"/>
      <c r="Q5" s="162"/>
      <c r="R5" s="162"/>
      <c r="S5" s="162"/>
      <c r="T5" s="162"/>
    </row>
    <row r="6" spans="1:20" s="2" customFormat="1" ht="12" customHeight="1">
      <c r="A6" s="245" t="s">
        <v>924</v>
      </c>
      <c r="B6" s="246">
        <v>9217711</v>
      </c>
      <c r="C6" s="243" t="s">
        <v>223</v>
      </c>
      <c r="D6" s="243">
        <v>347486</v>
      </c>
      <c r="E6" s="243">
        <v>674922</v>
      </c>
      <c r="F6" s="243">
        <v>159256</v>
      </c>
      <c r="G6" s="243">
        <v>1597655</v>
      </c>
      <c r="H6" s="243">
        <v>558869</v>
      </c>
      <c r="I6" s="243">
        <v>2943752</v>
      </c>
      <c r="J6" s="235"/>
      <c r="K6" s="235"/>
      <c r="L6" s="162"/>
      <c r="M6" s="162"/>
      <c r="N6" s="162"/>
      <c r="O6" s="162"/>
      <c r="P6" s="162"/>
      <c r="Q6" s="162"/>
      <c r="R6" s="162"/>
      <c r="S6" s="162"/>
      <c r="T6" s="162"/>
    </row>
    <row r="7" spans="1:20" s="2" customFormat="1" ht="12" customHeight="1">
      <c r="A7" s="245" t="s">
        <v>949</v>
      </c>
      <c r="B7" s="246">
        <v>9331632</v>
      </c>
      <c r="C7" s="243" t="s">
        <v>223</v>
      </c>
      <c r="D7" s="243">
        <v>360805</v>
      </c>
      <c r="E7" s="243">
        <v>706827</v>
      </c>
      <c r="F7" s="243">
        <v>173683</v>
      </c>
      <c r="G7" s="243">
        <v>1620041</v>
      </c>
      <c r="H7" s="243">
        <v>572042</v>
      </c>
      <c r="I7" s="243">
        <v>2901244</v>
      </c>
      <c r="J7" s="235"/>
      <c r="K7" s="235"/>
      <c r="L7" s="162"/>
      <c r="M7" s="162"/>
      <c r="N7" s="162"/>
      <c r="O7" s="162"/>
      <c r="P7" s="162"/>
      <c r="Q7" s="162"/>
      <c r="R7" s="162"/>
      <c r="S7" s="162"/>
      <c r="T7" s="162"/>
    </row>
    <row r="8" spans="1:20" s="2" customFormat="1" ht="12" customHeight="1">
      <c r="A8" s="245" t="s">
        <v>1022</v>
      </c>
      <c r="B8" s="246">
        <v>8953186</v>
      </c>
      <c r="C8" s="255" t="s">
        <v>223</v>
      </c>
      <c r="D8" s="255">
        <v>353750</v>
      </c>
      <c r="E8" s="255">
        <v>688686</v>
      </c>
      <c r="F8" s="255">
        <v>178993</v>
      </c>
      <c r="G8" s="255">
        <v>1608989</v>
      </c>
      <c r="H8" s="255">
        <v>540857</v>
      </c>
      <c r="I8" s="255">
        <v>2726460</v>
      </c>
      <c r="J8" s="235"/>
      <c r="K8" s="235"/>
      <c r="L8" s="162"/>
      <c r="M8" s="162"/>
      <c r="N8" s="162"/>
      <c r="O8" s="162"/>
      <c r="P8" s="162"/>
      <c r="Q8" s="162"/>
      <c r="R8" s="162"/>
      <c r="S8" s="162"/>
      <c r="T8" s="162"/>
    </row>
    <row r="9" spans="1:20" s="2" customFormat="1" ht="12" customHeight="1">
      <c r="A9" s="235"/>
      <c r="B9" s="246"/>
      <c r="C9" s="255"/>
      <c r="D9" s="255"/>
      <c r="E9" s="255"/>
      <c r="F9" s="255"/>
      <c r="G9" s="255"/>
      <c r="H9" s="255"/>
      <c r="I9" s="255"/>
      <c r="J9" s="235"/>
      <c r="K9" s="235"/>
      <c r="L9" s="162"/>
      <c r="M9" s="162"/>
      <c r="N9" s="162"/>
      <c r="O9" s="162"/>
      <c r="P9" s="162"/>
      <c r="Q9" s="162"/>
      <c r="R9" s="162"/>
      <c r="S9" s="162"/>
      <c r="T9" s="162"/>
    </row>
    <row r="10" spans="1:20" s="2" customFormat="1" ht="12" customHeight="1">
      <c r="A10" s="236" t="s">
        <v>1023</v>
      </c>
      <c r="B10" s="246">
        <v>768054</v>
      </c>
      <c r="C10" s="255" t="s">
        <v>223</v>
      </c>
      <c r="D10" s="255">
        <v>30968</v>
      </c>
      <c r="E10" s="255">
        <v>61103</v>
      </c>
      <c r="F10" s="255">
        <v>15028</v>
      </c>
      <c r="G10" s="255">
        <v>133653</v>
      </c>
      <c r="H10" s="255">
        <v>45873</v>
      </c>
      <c r="I10" s="255">
        <v>237357</v>
      </c>
      <c r="J10" s="235"/>
      <c r="K10" s="235"/>
      <c r="L10" s="162"/>
      <c r="M10" s="162"/>
      <c r="N10" s="162"/>
      <c r="O10" s="162"/>
      <c r="P10" s="162"/>
      <c r="Q10" s="162"/>
      <c r="R10" s="162"/>
      <c r="S10" s="162"/>
      <c r="T10" s="162"/>
    </row>
    <row r="11" spans="1:20" s="2" customFormat="1" ht="12" customHeight="1">
      <c r="A11" s="236" t="s">
        <v>1024</v>
      </c>
      <c r="B11" s="246">
        <v>772216</v>
      </c>
      <c r="C11" s="255" t="s">
        <v>223</v>
      </c>
      <c r="D11" s="255">
        <v>30568</v>
      </c>
      <c r="E11" s="255">
        <v>58695</v>
      </c>
      <c r="F11" s="255">
        <v>14840</v>
      </c>
      <c r="G11" s="255">
        <v>131154</v>
      </c>
      <c r="H11" s="255">
        <v>47013</v>
      </c>
      <c r="I11" s="255">
        <v>255587</v>
      </c>
      <c r="J11" s="235"/>
      <c r="K11" s="235"/>
      <c r="L11" s="162"/>
      <c r="M11" s="162"/>
      <c r="N11" s="162"/>
      <c r="O11" s="162"/>
      <c r="P11" s="162"/>
      <c r="Q11" s="162"/>
      <c r="R11" s="162"/>
      <c r="S11" s="162"/>
      <c r="T11" s="162"/>
    </row>
    <row r="12" spans="1:20" s="2" customFormat="1" ht="12" customHeight="1">
      <c r="A12" s="236" t="s">
        <v>336</v>
      </c>
      <c r="B12" s="246">
        <v>713160</v>
      </c>
      <c r="C12" s="255" t="s">
        <v>223</v>
      </c>
      <c r="D12" s="255">
        <v>28791</v>
      </c>
      <c r="E12" s="255">
        <v>52609</v>
      </c>
      <c r="F12" s="255">
        <v>14307</v>
      </c>
      <c r="G12" s="255">
        <v>126845</v>
      </c>
      <c r="H12" s="255">
        <v>43039</v>
      </c>
      <c r="I12" s="255">
        <v>213486</v>
      </c>
      <c r="J12" s="235"/>
      <c r="K12" s="235"/>
      <c r="L12" s="162"/>
      <c r="M12" s="162"/>
      <c r="N12" s="162"/>
      <c r="O12" s="162"/>
      <c r="P12" s="162"/>
      <c r="Q12" s="162"/>
      <c r="R12" s="162"/>
      <c r="S12" s="162"/>
      <c r="T12" s="162"/>
    </row>
    <row r="13" spans="1:20" s="2" customFormat="1" ht="12" customHeight="1">
      <c r="A13" s="236" t="s">
        <v>337</v>
      </c>
      <c r="B13" s="246">
        <v>828914</v>
      </c>
      <c r="C13" s="255" t="s">
        <v>223</v>
      </c>
      <c r="D13" s="255">
        <v>32131</v>
      </c>
      <c r="E13" s="255">
        <v>62872</v>
      </c>
      <c r="F13" s="255">
        <v>15974</v>
      </c>
      <c r="G13" s="255">
        <v>142994</v>
      </c>
      <c r="H13" s="255">
        <v>48484</v>
      </c>
      <c r="I13" s="255">
        <v>249777</v>
      </c>
      <c r="J13" s="235"/>
      <c r="K13" s="235"/>
      <c r="L13" s="162"/>
      <c r="M13" s="162"/>
      <c r="N13" s="162"/>
      <c r="O13" s="162"/>
      <c r="P13" s="162"/>
      <c r="Q13" s="162"/>
      <c r="R13" s="162"/>
      <c r="S13" s="162"/>
      <c r="T13" s="162"/>
    </row>
    <row r="14" spans="1:20" s="2" customFormat="1" ht="12" customHeight="1">
      <c r="A14" s="236" t="s">
        <v>338</v>
      </c>
      <c r="B14" s="246">
        <v>825668</v>
      </c>
      <c r="C14" s="255" t="s">
        <v>223</v>
      </c>
      <c r="D14" s="255">
        <v>33095</v>
      </c>
      <c r="E14" s="255">
        <v>64371</v>
      </c>
      <c r="F14" s="255">
        <v>14987</v>
      </c>
      <c r="G14" s="255">
        <v>137584</v>
      </c>
      <c r="H14" s="255">
        <v>48416</v>
      </c>
      <c r="I14" s="255">
        <v>256117</v>
      </c>
      <c r="J14" s="235"/>
      <c r="K14" s="235"/>
      <c r="L14" s="162"/>
      <c r="M14" s="162"/>
      <c r="N14" s="162"/>
      <c r="O14" s="162"/>
      <c r="P14" s="162"/>
      <c r="Q14" s="162"/>
      <c r="R14" s="162"/>
      <c r="S14" s="162"/>
      <c r="T14" s="162"/>
    </row>
    <row r="15" spans="1:20" s="2" customFormat="1" ht="12" customHeight="1">
      <c r="A15" s="236" t="s">
        <v>339</v>
      </c>
      <c r="B15" s="246">
        <v>777583</v>
      </c>
      <c r="C15" s="255" t="s">
        <v>223</v>
      </c>
      <c r="D15" s="255">
        <v>30345</v>
      </c>
      <c r="E15" s="255">
        <v>59191</v>
      </c>
      <c r="F15" s="255">
        <v>15393</v>
      </c>
      <c r="G15" s="255">
        <v>134553</v>
      </c>
      <c r="H15" s="255">
        <v>48211</v>
      </c>
      <c r="I15" s="255">
        <v>239878</v>
      </c>
      <c r="J15" s="235"/>
      <c r="K15" s="235"/>
      <c r="L15" s="162"/>
      <c r="M15" s="162"/>
      <c r="N15" s="162"/>
      <c r="O15" s="162"/>
      <c r="P15" s="162"/>
      <c r="Q15" s="162"/>
      <c r="R15" s="162"/>
      <c r="S15" s="162"/>
      <c r="T15" s="162"/>
    </row>
    <row r="16" spans="1:20" s="2" customFormat="1" ht="12" customHeight="1">
      <c r="A16" s="236" t="s">
        <v>340</v>
      </c>
      <c r="B16" s="246">
        <v>772698</v>
      </c>
      <c r="C16" s="255" t="s">
        <v>223</v>
      </c>
      <c r="D16" s="255">
        <v>29199</v>
      </c>
      <c r="E16" s="255">
        <v>58422</v>
      </c>
      <c r="F16" s="255">
        <v>15237</v>
      </c>
      <c r="G16" s="255">
        <v>134810</v>
      </c>
      <c r="H16" s="255">
        <v>46321</v>
      </c>
      <c r="I16" s="255">
        <v>238690</v>
      </c>
      <c r="J16" s="235"/>
      <c r="K16" s="235"/>
      <c r="L16" s="162"/>
      <c r="M16" s="162"/>
      <c r="N16" s="162"/>
      <c r="O16" s="162"/>
      <c r="P16" s="162"/>
      <c r="Q16" s="162"/>
      <c r="R16" s="162"/>
      <c r="S16" s="162"/>
      <c r="T16" s="162"/>
    </row>
    <row r="17" spans="1:20" s="2" customFormat="1" ht="12" customHeight="1">
      <c r="A17" s="236" t="s">
        <v>341</v>
      </c>
      <c r="B17" s="246">
        <v>746201</v>
      </c>
      <c r="C17" s="255" t="s">
        <v>223</v>
      </c>
      <c r="D17" s="255">
        <v>29412</v>
      </c>
      <c r="E17" s="255">
        <v>54023</v>
      </c>
      <c r="F17" s="255">
        <v>15491</v>
      </c>
      <c r="G17" s="255">
        <v>131663</v>
      </c>
      <c r="H17" s="255">
        <v>45233</v>
      </c>
      <c r="I17" s="255">
        <v>227813</v>
      </c>
      <c r="J17" s="235"/>
      <c r="K17" s="235"/>
      <c r="L17" s="162"/>
      <c r="M17" s="162"/>
      <c r="N17" s="162"/>
      <c r="O17" s="162"/>
      <c r="P17" s="162"/>
      <c r="Q17" s="162"/>
      <c r="R17" s="162"/>
      <c r="S17" s="162"/>
      <c r="T17" s="162"/>
    </row>
    <row r="18" spans="1:20" s="2" customFormat="1" ht="12" customHeight="1">
      <c r="A18" s="236" t="s">
        <v>342</v>
      </c>
      <c r="B18" s="246">
        <v>782744</v>
      </c>
      <c r="C18" s="255" t="s">
        <v>223</v>
      </c>
      <c r="D18" s="255">
        <v>29806</v>
      </c>
      <c r="E18" s="255">
        <v>55651</v>
      </c>
      <c r="F18" s="255">
        <v>15380</v>
      </c>
      <c r="G18" s="255">
        <v>135936</v>
      </c>
      <c r="H18" s="255">
        <v>48217</v>
      </c>
      <c r="I18" s="255">
        <v>238068</v>
      </c>
      <c r="J18" s="235"/>
      <c r="K18" s="235"/>
      <c r="L18" s="162"/>
      <c r="M18" s="162"/>
      <c r="N18" s="162"/>
      <c r="O18" s="162"/>
      <c r="P18" s="162"/>
      <c r="Q18" s="162"/>
      <c r="R18" s="162"/>
      <c r="S18" s="162"/>
      <c r="T18" s="162"/>
    </row>
    <row r="19" spans="1:20" s="2" customFormat="1" ht="12" customHeight="1">
      <c r="A19" s="236" t="s">
        <v>1036</v>
      </c>
      <c r="B19" s="246">
        <v>656355</v>
      </c>
      <c r="C19" s="255" t="s">
        <v>223</v>
      </c>
      <c r="D19" s="255">
        <v>26376</v>
      </c>
      <c r="E19" s="255">
        <v>54444</v>
      </c>
      <c r="F19" s="255">
        <v>13941</v>
      </c>
      <c r="G19" s="255">
        <v>133549</v>
      </c>
      <c r="H19" s="255">
        <v>38044</v>
      </c>
      <c r="I19" s="255">
        <v>192071</v>
      </c>
      <c r="J19" s="235"/>
      <c r="K19" s="235"/>
      <c r="L19" s="162"/>
      <c r="M19" s="162"/>
      <c r="N19" s="162"/>
      <c r="O19" s="162"/>
      <c r="P19" s="162"/>
      <c r="Q19" s="162"/>
      <c r="R19" s="162"/>
      <c r="S19" s="162"/>
      <c r="T19" s="162"/>
    </row>
    <row r="20" spans="1:20" s="2" customFormat="1" ht="12" customHeight="1">
      <c r="A20" s="236" t="s">
        <v>696</v>
      </c>
      <c r="B20" s="246">
        <v>638857</v>
      </c>
      <c r="C20" s="255" t="s">
        <v>223</v>
      </c>
      <c r="D20" s="255">
        <v>25843</v>
      </c>
      <c r="E20" s="255">
        <v>56133</v>
      </c>
      <c r="F20" s="255">
        <v>13894</v>
      </c>
      <c r="G20" s="255">
        <v>140651</v>
      </c>
      <c r="H20" s="255">
        <v>37176</v>
      </c>
      <c r="I20" s="255">
        <v>174728</v>
      </c>
      <c r="J20" s="235"/>
      <c r="K20" s="235"/>
      <c r="L20" s="162"/>
      <c r="M20" s="162"/>
      <c r="N20" s="162"/>
      <c r="O20" s="162"/>
      <c r="P20" s="162"/>
      <c r="Q20" s="162"/>
      <c r="R20" s="162"/>
      <c r="S20" s="162"/>
      <c r="T20" s="162"/>
    </row>
    <row r="21" spans="1:20" s="2" customFormat="1" ht="12" customHeight="1">
      <c r="A21" s="236" t="s">
        <v>697</v>
      </c>
      <c r="B21" s="246">
        <v>670736</v>
      </c>
      <c r="C21" s="255" t="s">
        <v>223</v>
      </c>
      <c r="D21" s="255">
        <v>27216</v>
      </c>
      <c r="E21" s="255">
        <v>51172</v>
      </c>
      <c r="F21" s="255">
        <v>14521</v>
      </c>
      <c r="G21" s="255">
        <v>125597</v>
      </c>
      <c r="H21" s="255">
        <v>44830</v>
      </c>
      <c r="I21" s="255">
        <v>202888</v>
      </c>
      <c r="J21" s="235"/>
      <c r="K21" s="235"/>
      <c r="L21" s="162"/>
      <c r="M21" s="162"/>
      <c r="N21" s="162"/>
      <c r="O21" s="162"/>
      <c r="P21" s="162"/>
      <c r="Q21" s="162"/>
      <c r="R21" s="162"/>
      <c r="S21" s="162"/>
      <c r="T21" s="162"/>
    </row>
    <row r="22" spans="1:20" s="2" customFormat="1" ht="3.75" customHeight="1">
      <c r="A22" s="247"/>
      <c r="B22" s="248"/>
      <c r="C22" s="249"/>
      <c r="D22" s="249"/>
      <c r="E22" s="249"/>
      <c r="F22" s="249"/>
      <c r="G22" s="249"/>
      <c r="H22" s="249"/>
      <c r="I22" s="249"/>
      <c r="J22" s="235"/>
      <c r="K22" s="235"/>
      <c r="L22" s="162"/>
      <c r="M22" s="162"/>
      <c r="N22" s="162"/>
      <c r="O22" s="162"/>
      <c r="P22" s="162"/>
      <c r="Q22" s="162"/>
      <c r="R22" s="162"/>
      <c r="S22" s="162"/>
      <c r="T22" s="162"/>
    </row>
    <row r="23" spans="1:20" s="2" customFormat="1" ht="9.75" customHeight="1">
      <c r="A23" s="235"/>
      <c r="B23" s="235"/>
      <c r="C23" s="235"/>
      <c r="D23" s="235"/>
      <c r="E23" s="235"/>
      <c r="F23" s="235"/>
      <c r="G23" s="235"/>
      <c r="H23" s="235"/>
      <c r="I23" s="235"/>
      <c r="J23" s="235"/>
      <c r="K23" s="235"/>
      <c r="L23" s="162"/>
      <c r="M23" s="162"/>
      <c r="N23" s="162"/>
      <c r="O23" s="162"/>
      <c r="P23" s="162"/>
      <c r="Q23" s="162"/>
      <c r="R23" s="162"/>
      <c r="S23" s="162"/>
      <c r="T23" s="162"/>
    </row>
    <row r="24" spans="1:20" s="2" customFormat="1" ht="22.5" customHeight="1">
      <c r="A24" s="240" t="s">
        <v>799</v>
      </c>
      <c r="B24" s="238" t="s">
        <v>844</v>
      </c>
      <c r="C24" s="238" t="s">
        <v>72</v>
      </c>
      <c r="D24" s="238" t="s">
        <v>73</v>
      </c>
      <c r="E24" s="238" t="s">
        <v>824</v>
      </c>
      <c r="F24" s="238" t="s">
        <v>825</v>
      </c>
      <c r="G24" s="238" t="s">
        <v>74</v>
      </c>
      <c r="H24" s="241" t="s">
        <v>75</v>
      </c>
      <c r="I24" s="235"/>
      <c r="J24" s="235"/>
      <c r="K24" s="235"/>
      <c r="L24" s="161"/>
      <c r="M24" s="161"/>
      <c r="N24" s="161"/>
      <c r="O24" s="161"/>
      <c r="P24" s="161"/>
      <c r="Q24" s="161"/>
      <c r="R24" s="162"/>
      <c r="S24" s="162"/>
      <c r="T24" s="162"/>
    </row>
    <row r="25" spans="1:20" s="2" customFormat="1" ht="12" customHeight="1">
      <c r="A25" s="242" t="s">
        <v>996</v>
      </c>
      <c r="B25" s="261" t="s">
        <v>223</v>
      </c>
      <c r="C25" s="243">
        <v>211249</v>
      </c>
      <c r="D25" s="243">
        <v>739493</v>
      </c>
      <c r="E25" s="243">
        <v>21999</v>
      </c>
      <c r="F25" s="243">
        <v>330600</v>
      </c>
      <c r="G25" s="243">
        <v>6708</v>
      </c>
      <c r="H25" s="243">
        <v>1118284</v>
      </c>
      <c r="I25" s="235"/>
      <c r="J25" s="235"/>
      <c r="K25" s="235"/>
      <c r="L25" s="161"/>
      <c r="M25" s="161"/>
      <c r="N25" s="161"/>
      <c r="O25" s="161"/>
      <c r="P25" s="161"/>
      <c r="Q25" s="161"/>
      <c r="R25" s="162"/>
      <c r="S25" s="162"/>
      <c r="T25" s="162"/>
    </row>
    <row r="26" spans="1:20" s="2" customFormat="1" ht="12" customHeight="1">
      <c r="A26" s="244" t="s">
        <v>837</v>
      </c>
      <c r="B26" s="261">
        <v>99927</v>
      </c>
      <c r="C26" s="243">
        <v>193225</v>
      </c>
      <c r="D26" s="243">
        <v>718075</v>
      </c>
      <c r="E26" s="243">
        <v>25686</v>
      </c>
      <c r="F26" s="243">
        <v>335957</v>
      </c>
      <c r="G26" s="243">
        <v>6219</v>
      </c>
      <c r="H26" s="243">
        <v>1152190</v>
      </c>
      <c r="I26" s="235"/>
      <c r="J26" s="235"/>
      <c r="K26" s="235"/>
      <c r="L26" s="161"/>
      <c r="M26" s="161"/>
      <c r="N26" s="161"/>
      <c r="O26" s="161"/>
      <c r="P26" s="161"/>
      <c r="Q26" s="161"/>
      <c r="R26" s="162"/>
      <c r="S26" s="162"/>
      <c r="T26" s="162"/>
    </row>
    <row r="27" spans="1:20" s="2" customFormat="1" ht="12" customHeight="1">
      <c r="A27" s="244" t="s">
        <v>924</v>
      </c>
      <c r="B27" s="261">
        <v>534749</v>
      </c>
      <c r="C27" s="243">
        <v>197150</v>
      </c>
      <c r="D27" s="243">
        <v>744627</v>
      </c>
      <c r="E27" s="243">
        <v>31994</v>
      </c>
      <c r="F27" s="243">
        <v>359493</v>
      </c>
      <c r="G27" s="243" t="s">
        <v>223</v>
      </c>
      <c r="H27" s="243">
        <v>1067758</v>
      </c>
      <c r="I27" s="235"/>
      <c r="J27" s="235"/>
      <c r="K27" s="235"/>
      <c r="L27" s="161"/>
      <c r="M27" s="161"/>
      <c r="N27" s="161"/>
      <c r="O27" s="161"/>
      <c r="P27" s="161"/>
      <c r="Q27" s="161"/>
      <c r="R27" s="162"/>
      <c r="S27" s="162"/>
      <c r="T27" s="162"/>
    </row>
    <row r="28" spans="1:20" s="2" customFormat="1" ht="12" customHeight="1">
      <c r="A28" s="245" t="s">
        <v>949</v>
      </c>
      <c r="B28" s="261">
        <v>367139</v>
      </c>
      <c r="C28" s="243">
        <v>207327</v>
      </c>
      <c r="D28" s="243">
        <v>750201</v>
      </c>
      <c r="E28" s="243">
        <v>63001</v>
      </c>
      <c r="F28" s="243">
        <v>478689</v>
      </c>
      <c r="G28" s="243" t="s">
        <v>223</v>
      </c>
      <c r="H28" s="243">
        <v>1130633</v>
      </c>
      <c r="I28" s="235"/>
      <c r="J28" s="235"/>
      <c r="K28" s="235"/>
      <c r="L28" s="161"/>
      <c r="M28" s="161"/>
      <c r="N28" s="161"/>
      <c r="O28" s="161"/>
      <c r="P28" s="161"/>
      <c r="Q28" s="161"/>
      <c r="R28" s="162"/>
      <c r="S28" s="162"/>
      <c r="T28" s="162"/>
    </row>
    <row r="29" spans="1:20" s="2" customFormat="1" ht="12" customHeight="1">
      <c r="A29" s="245" t="s">
        <v>1022</v>
      </c>
      <c r="B29" s="261">
        <v>404955</v>
      </c>
      <c r="C29" s="255">
        <v>187594</v>
      </c>
      <c r="D29" s="255">
        <v>724694</v>
      </c>
      <c r="E29" s="255">
        <v>57066</v>
      </c>
      <c r="F29" s="255">
        <v>397231</v>
      </c>
      <c r="G29" s="255" t="s">
        <v>223</v>
      </c>
      <c r="H29" s="255">
        <v>1083911</v>
      </c>
      <c r="I29" s="235"/>
      <c r="J29" s="235"/>
      <c r="K29" s="235"/>
      <c r="L29" s="161"/>
      <c r="M29" s="161"/>
      <c r="N29" s="161"/>
      <c r="O29" s="161"/>
      <c r="P29" s="161"/>
      <c r="Q29" s="161"/>
      <c r="R29" s="162"/>
      <c r="S29" s="162"/>
      <c r="T29" s="162"/>
    </row>
    <row r="30" spans="1:20" s="2" customFormat="1" ht="12" customHeight="1">
      <c r="A30" s="235"/>
      <c r="B30" s="261"/>
      <c r="C30" s="255"/>
      <c r="D30" s="255"/>
      <c r="E30" s="255"/>
      <c r="F30" s="255"/>
      <c r="G30" s="255"/>
      <c r="H30" s="255"/>
      <c r="I30" s="235"/>
      <c r="J30" s="235"/>
      <c r="K30" s="235"/>
      <c r="L30" s="161"/>
      <c r="M30" s="161"/>
      <c r="N30" s="161"/>
      <c r="O30" s="161"/>
      <c r="P30" s="161"/>
      <c r="Q30" s="161"/>
      <c r="R30" s="162"/>
      <c r="S30" s="162"/>
      <c r="T30" s="162"/>
    </row>
    <row r="31" spans="1:20" s="2" customFormat="1" ht="12" customHeight="1">
      <c r="A31" s="236" t="s">
        <v>1023</v>
      </c>
      <c r="B31" s="261">
        <v>20084</v>
      </c>
      <c r="C31" s="255">
        <v>18030</v>
      </c>
      <c r="D31" s="255">
        <v>61085</v>
      </c>
      <c r="E31" s="255">
        <v>8799</v>
      </c>
      <c r="F31" s="255">
        <v>45482</v>
      </c>
      <c r="G31" s="255" t="s">
        <v>223</v>
      </c>
      <c r="H31" s="255">
        <v>90592</v>
      </c>
      <c r="I31" s="235"/>
      <c r="J31" s="235"/>
      <c r="K31" s="235"/>
      <c r="L31" s="161"/>
      <c r="M31" s="161"/>
      <c r="N31" s="161"/>
      <c r="O31" s="161"/>
      <c r="P31" s="161"/>
      <c r="Q31" s="161"/>
      <c r="R31" s="162"/>
      <c r="S31" s="162"/>
      <c r="T31" s="162"/>
    </row>
    <row r="32" spans="1:20" s="2" customFormat="1" ht="12" customHeight="1">
      <c r="A32" s="236" t="s">
        <v>1024</v>
      </c>
      <c r="B32" s="261">
        <v>19877</v>
      </c>
      <c r="C32" s="255">
        <v>16074</v>
      </c>
      <c r="D32" s="255">
        <v>57898</v>
      </c>
      <c r="E32" s="255">
        <v>8275</v>
      </c>
      <c r="F32" s="255">
        <v>43061</v>
      </c>
      <c r="G32" s="255" t="s">
        <v>223</v>
      </c>
      <c r="H32" s="255">
        <v>89174</v>
      </c>
      <c r="I32" s="235"/>
      <c r="J32" s="235"/>
      <c r="K32" s="235"/>
      <c r="L32" s="161"/>
      <c r="M32" s="161"/>
      <c r="N32" s="161"/>
      <c r="O32" s="161"/>
      <c r="P32" s="161"/>
      <c r="Q32" s="161"/>
      <c r="R32" s="162"/>
      <c r="S32" s="162"/>
      <c r="T32" s="162"/>
    </row>
    <row r="33" spans="1:20" s="2" customFormat="1" ht="12" customHeight="1">
      <c r="A33" s="236" t="s">
        <v>336</v>
      </c>
      <c r="B33" s="261">
        <v>19088</v>
      </c>
      <c r="C33" s="255">
        <v>16273</v>
      </c>
      <c r="D33" s="255">
        <v>59609</v>
      </c>
      <c r="E33" s="255">
        <v>8361</v>
      </c>
      <c r="F33" s="255">
        <v>45875</v>
      </c>
      <c r="G33" s="255" t="s">
        <v>223</v>
      </c>
      <c r="H33" s="255">
        <v>84877</v>
      </c>
      <c r="I33" s="235"/>
      <c r="J33" s="235"/>
      <c r="K33" s="235"/>
      <c r="L33" s="161"/>
      <c r="M33" s="161"/>
      <c r="N33" s="161"/>
      <c r="O33" s="161"/>
      <c r="P33" s="161"/>
      <c r="Q33" s="161"/>
      <c r="R33" s="162"/>
      <c r="S33" s="162"/>
      <c r="T33" s="162"/>
    </row>
    <row r="34" spans="1:20" s="2" customFormat="1" ht="12" customHeight="1">
      <c r="A34" s="236" t="s">
        <v>337</v>
      </c>
      <c r="B34" s="261">
        <v>21355</v>
      </c>
      <c r="C34" s="255">
        <v>17442</v>
      </c>
      <c r="D34" s="255">
        <v>65391</v>
      </c>
      <c r="E34" s="255">
        <v>8446</v>
      </c>
      <c r="F34" s="255">
        <v>55039</v>
      </c>
      <c r="G34" s="255" t="s">
        <v>223</v>
      </c>
      <c r="H34" s="255">
        <v>109009</v>
      </c>
      <c r="I34" s="235"/>
      <c r="J34" s="235"/>
      <c r="K34" s="235"/>
      <c r="L34" s="161"/>
      <c r="M34" s="161"/>
      <c r="N34" s="161"/>
      <c r="O34" s="161"/>
      <c r="P34" s="161"/>
      <c r="Q34" s="161"/>
      <c r="R34" s="162"/>
      <c r="S34" s="162"/>
      <c r="T34" s="162"/>
    </row>
    <row r="35" spans="1:20" s="2" customFormat="1" ht="12" customHeight="1">
      <c r="A35" s="236" t="s">
        <v>338</v>
      </c>
      <c r="B35" s="261">
        <v>21874</v>
      </c>
      <c r="C35" s="255">
        <v>15669</v>
      </c>
      <c r="D35" s="255">
        <v>63356</v>
      </c>
      <c r="E35" s="255">
        <v>8681</v>
      </c>
      <c r="F35" s="255">
        <v>53828</v>
      </c>
      <c r="G35" s="255" t="s">
        <v>223</v>
      </c>
      <c r="H35" s="255">
        <v>107690</v>
      </c>
      <c r="I35" s="235"/>
      <c r="J35" s="235"/>
      <c r="K35" s="235"/>
      <c r="L35" s="161"/>
      <c r="M35" s="161"/>
      <c r="N35" s="161"/>
      <c r="O35" s="161"/>
      <c r="P35" s="161"/>
      <c r="Q35" s="161"/>
      <c r="R35" s="162"/>
      <c r="S35" s="162"/>
      <c r="T35" s="162"/>
    </row>
    <row r="36" spans="1:20" s="2" customFormat="1" ht="12" customHeight="1">
      <c r="A36" s="236" t="s">
        <v>339</v>
      </c>
      <c r="B36" s="261">
        <v>37874</v>
      </c>
      <c r="C36" s="255">
        <v>17515</v>
      </c>
      <c r="D36" s="255">
        <v>61102</v>
      </c>
      <c r="E36" s="255">
        <v>3903</v>
      </c>
      <c r="F36" s="255">
        <v>37938</v>
      </c>
      <c r="G36" s="255" t="s">
        <v>223</v>
      </c>
      <c r="H36" s="255">
        <v>91680</v>
      </c>
      <c r="I36" s="235"/>
      <c r="J36" s="235"/>
      <c r="K36" s="235"/>
      <c r="L36" s="161"/>
      <c r="M36" s="161"/>
      <c r="N36" s="161"/>
      <c r="O36" s="161"/>
      <c r="P36" s="161"/>
      <c r="Q36" s="161"/>
      <c r="R36" s="162"/>
      <c r="S36" s="162"/>
      <c r="T36" s="162"/>
    </row>
    <row r="37" spans="1:20" s="2" customFormat="1" ht="12" customHeight="1">
      <c r="A37" s="236" t="s">
        <v>340</v>
      </c>
      <c r="B37" s="261">
        <v>40273</v>
      </c>
      <c r="C37" s="255">
        <v>18560</v>
      </c>
      <c r="D37" s="255">
        <v>62505</v>
      </c>
      <c r="E37" s="255">
        <v>3313</v>
      </c>
      <c r="F37" s="255">
        <v>36347</v>
      </c>
      <c r="G37" s="255" t="s">
        <v>223</v>
      </c>
      <c r="H37" s="255">
        <v>89021</v>
      </c>
      <c r="I37" s="235"/>
      <c r="J37" s="235"/>
      <c r="K37" s="235"/>
      <c r="L37" s="161"/>
      <c r="M37" s="161"/>
      <c r="N37" s="161"/>
      <c r="O37" s="161"/>
      <c r="P37" s="161"/>
      <c r="Q37" s="161"/>
      <c r="R37" s="162"/>
      <c r="S37" s="162"/>
      <c r="T37" s="162"/>
    </row>
    <row r="38" spans="1:20" s="2" customFormat="1" ht="12" customHeight="1">
      <c r="A38" s="236" t="s">
        <v>341</v>
      </c>
      <c r="B38" s="261">
        <v>40434</v>
      </c>
      <c r="C38" s="255">
        <v>19419</v>
      </c>
      <c r="D38" s="255">
        <v>62861</v>
      </c>
      <c r="E38" s="255">
        <v>3326</v>
      </c>
      <c r="F38" s="255">
        <v>36758</v>
      </c>
      <c r="G38" s="255" t="s">
        <v>223</v>
      </c>
      <c r="H38" s="255">
        <v>79768</v>
      </c>
      <c r="I38" s="235"/>
      <c r="J38" s="235"/>
      <c r="K38" s="235"/>
      <c r="L38" s="161"/>
      <c r="M38" s="161"/>
      <c r="N38" s="161"/>
      <c r="O38" s="161"/>
      <c r="P38" s="161"/>
      <c r="Q38" s="161"/>
      <c r="R38" s="162"/>
      <c r="S38" s="162"/>
      <c r="T38" s="162"/>
    </row>
    <row r="39" spans="1:20" s="2" customFormat="1" ht="12" customHeight="1">
      <c r="A39" s="236" t="s">
        <v>342</v>
      </c>
      <c r="B39" s="261">
        <v>42096</v>
      </c>
      <c r="C39" s="255">
        <v>18984</v>
      </c>
      <c r="D39" s="255">
        <v>64026</v>
      </c>
      <c r="E39" s="255">
        <v>3544</v>
      </c>
      <c r="F39" s="255">
        <v>38015</v>
      </c>
      <c r="G39" s="255" t="s">
        <v>223</v>
      </c>
      <c r="H39" s="255">
        <v>93021</v>
      </c>
      <c r="I39" s="235"/>
      <c r="J39" s="235"/>
      <c r="K39" s="235"/>
      <c r="L39" s="161"/>
      <c r="M39" s="161"/>
      <c r="N39" s="161"/>
      <c r="O39" s="161"/>
      <c r="P39" s="161"/>
      <c r="Q39" s="161"/>
      <c r="R39" s="162"/>
      <c r="S39" s="162"/>
      <c r="T39" s="162"/>
    </row>
    <row r="40" spans="1:20" s="2" customFormat="1" ht="12" customHeight="1">
      <c r="A40" s="236" t="s">
        <v>1036</v>
      </c>
      <c r="B40" s="261">
        <v>44933</v>
      </c>
      <c r="C40" s="255">
        <v>10108</v>
      </c>
      <c r="D40" s="255">
        <v>53159</v>
      </c>
      <c r="E40" s="255">
        <v>339</v>
      </c>
      <c r="F40" s="255">
        <v>4249</v>
      </c>
      <c r="G40" s="255" t="s">
        <v>223</v>
      </c>
      <c r="H40" s="255">
        <v>85142</v>
      </c>
      <c r="I40" s="235"/>
      <c r="J40" s="235"/>
      <c r="K40" s="235"/>
      <c r="L40" s="161"/>
      <c r="M40" s="161"/>
      <c r="N40" s="161"/>
      <c r="O40" s="161"/>
      <c r="P40" s="161"/>
      <c r="Q40" s="161"/>
      <c r="R40" s="162"/>
      <c r="S40" s="162"/>
      <c r="T40" s="162"/>
    </row>
    <row r="41" spans="1:20" s="2" customFormat="1" ht="12" customHeight="1">
      <c r="A41" s="236" t="s">
        <v>696</v>
      </c>
      <c r="B41" s="261">
        <v>46579</v>
      </c>
      <c r="C41" s="255">
        <v>9180</v>
      </c>
      <c r="D41" s="255">
        <v>53857</v>
      </c>
      <c r="E41" s="255">
        <v>0</v>
      </c>
      <c r="F41" s="255">
        <v>0</v>
      </c>
      <c r="G41" s="255" t="s">
        <v>223</v>
      </c>
      <c r="H41" s="255">
        <v>80816</v>
      </c>
      <c r="I41" s="235"/>
      <c r="J41" s="235"/>
      <c r="K41" s="235"/>
      <c r="L41" s="161"/>
      <c r="M41" s="161"/>
      <c r="N41" s="161"/>
      <c r="O41" s="161"/>
      <c r="P41" s="161"/>
      <c r="Q41" s="161"/>
      <c r="R41" s="162"/>
      <c r="S41" s="162"/>
      <c r="T41" s="162"/>
    </row>
    <row r="42" spans="1:20" s="2" customFormat="1" ht="12" customHeight="1">
      <c r="A42" s="236" t="s">
        <v>697</v>
      </c>
      <c r="B42" s="261">
        <v>50488</v>
      </c>
      <c r="C42" s="255">
        <v>10340</v>
      </c>
      <c r="D42" s="255">
        <v>59845</v>
      </c>
      <c r="E42" s="255">
        <v>79</v>
      </c>
      <c r="F42" s="255">
        <v>639</v>
      </c>
      <c r="G42" s="255" t="s">
        <v>223</v>
      </c>
      <c r="H42" s="255">
        <v>83121</v>
      </c>
      <c r="I42" s="235"/>
      <c r="J42" s="235"/>
      <c r="K42" s="235"/>
      <c r="L42" s="161"/>
      <c r="M42" s="161"/>
      <c r="N42" s="161"/>
      <c r="O42" s="161"/>
      <c r="P42" s="161"/>
      <c r="Q42" s="161"/>
      <c r="R42" s="162"/>
      <c r="S42" s="162"/>
      <c r="T42" s="162"/>
    </row>
    <row r="43" spans="1:20" s="2" customFormat="1" ht="3.75" customHeight="1">
      <c r="A43" s="247"/>
      <c r="B43" s="248"/>
      <c r="C43" s="249"/>
      <c r="D43" s="249"/>
      <c r="E43" s="249"/>
      <c r="F43" s="249"/>
      <c r="G43" s="249"/>
      <c r="H43" s="249"/>
      <c r="I43" s="235"/>
      <c r="J43" s="235"/>
      <c r="K43" s="235"/>
      <c r="L43" s="161"/>
      <c r="M43" s="161"/>
      <c r="N43" s="161"/>
      <c r="O43" s="161"/>
      <c r="P43" s="161"/>
      <c r="Q43" s="161"/>
      <c r="R43" s="162"/>
      <c r="S43" s="162"/>
      <c r="T43" s="162"/>
    </row>
    <row r="44" spans="1:20" s="2" customFormat="1" ht="10.8">
      <c r="A44" s="235" t="s">
        <v>803</v>
      </c>
      <c r="B44" s="235"/>
      <c r="C44" s="235"/>
      <c r="D44" s="235"/>
      <c r="E44" s="235"/>
      <c r="F44" s="235"/>
      <c r="G44" s="235"/>
      <c r="H44" s="235"/>
      <c r="I44" s="235"/>
      <c r="J44" s="235"/>
      <c r="K44" s="235"/>
      <c r="L44" s="161"/>
      <c r="M44" s="161"/>
      <c r="N44" s="161"/>
      <c r="O44" s="161"/>
      <c r="P44" s="161"/>
      <c r="Q44" s="161"/>
      <c r="R44" s="162"/>
      <c r="S44" s="162"/>
      <c r="T44" s="162"/>
    </row>
    <row r="45" spans="1:20" s="2" customFormat="1" ht="10.8">
      <c r="A45" s="253" t="s">
        <v>840</v>
      </c>
      <c r="B45" s="254"/>
      <c r="C45" s="254"/>
      <c r="D45" s="235"/>
      <c r="E45" s="235"/>
      <c r="F45" s="235"/>
      <c r="G45" s="235"/>
      <c r="H45" s="235"/>
      <c r="I45" s="235"/>
      <c r="J45" s="235"/>
      <c r="K45" s="235"/>
      <c r="L45" s="162"/>
      <c r="M45" s="162"/>
      <c r="N45" s="162"/>
      <c r="O45" s="162"/>
      <c r="P45" s="162"/>
      <c r="Q45" s="162"/>
      <c r="R45" s="162"/>
      <c r="S45" s="162"/>
      <c r="T45" s="162"/>
    </row>
    <row r="46" spans="1:20" s="173" customFormat="1" ht="12" customHeight="1">
      <c r="A46" s="235" t="s">
        <v>950</v>
      </c>
      <c r="B46"/>
      <c r="C46"/>
      <c r="D46"/>
      <c r="E46"/>
      <c r="F46"/>
      <c r="G46"/>
      <c r="H46"/>
      <c r="I46"/>
      <c r="J46"/>
      <c r="K46"/>
    </row>
    <row r="47" spans="1:20" s="2" customFormat="1" ht="10.8">
      <c r="A47" s="253" t="s">
        <v>845</v>
      </c>
      <c r="B47" s="254"/>
      <c r="C47" s="254"/>
      <c r="D47" s="235"/>
      <c r="E47" s="235"/>
      <c r="F47" s="235"/>
      <c r="G47" s="235"/>
      <c r="H47" s="235"/>
      <c r="I47" s="235"/>
      <c r="J47" s="235"/>
      <c r="K47" s="235"/>
      <c r="L47" s="162"/>
      <c r="M47" s="162"/>
      <c r="N47" s="162"/>
      <c r="O47" s="162"/>
      <c r="P47" s="162"/>
      <c r="Q47" s="162"/>
      <c r="R47" s="162"/>
      <c r="S47" s="162"/>
      <c r="T47" s="162"/>
    </row>
    <row r="48" spans="1:20" s="52" customFormat="1" ht="10.8">
      <c r="A48" s="235" t="s">
        <v>846</v>
      </c>
      <c r="B48" s="235"/>
      <c r="C48" s="235"/>
      <c r="D48" s="235"/>
      <c r="E48" s="235"/>
      <c r="F48" s="235"/>
      <c r="G48" s="235"/>
      <c r="H48" s="235"/>
      <c r="I48" s="235"/>
      <c r="J48" s="235"/>
      <c r="K48" s="235"/>
      <c r="L48" s="161"/>
      <c r="M48" s="161"/>
      <c r="N48" s="161"/>
      <c r="O48" s="161"/>
      <c r="P48" s="161"/>
      <c r="Q48" s="161"/>
      <c r="R48" s="161"/>
      <c r="S48" s="161"/>
      <c r="T48" s="161"/>
    </row>
    <row r="49" spans="1:20" s="173" customFormat="1">
      <c r="A49"/>
      <c r="B49"/>
      <c r="C49"/>
      <c r="D49"/>
      <c r="E49"/>
      <c r="F49"/>
      <c r="G49"/>
      <c r="H49"/>
      <c r="I49"/>
      <c r="J49"/>
      <c r="K49"/>
    </row>
    <row r="50" spans="1:20" s="2" customFormat="1" ht="10.8">
      <c r="A50" s="235"/>
      <c r="B50" s="235"/>
      <c r="C50" s="235"/>
      <c r="D50" s="235"/>
      <c r="E50" s="235"/>
      <c r="F50" s="235"/>
      <c r="G50" s="235"/>
      <c r="H50" s="235"/>
      <c r="I50" s="235"/>
      <c r="J50" s="235"/>
      <c r="K50" s="235"/>
      <c r="L50" s="161"/>
      <c r="M50" s="161"/>
      <c r="N50" s="161"/>
      <c r="O50" s="161"/>
      <c r="P50" s="161"/>
      <c r="Q50" s="161"/>
      <c r="R50" s="162"/>
      <c r="S50" s="162"/>
      <c r="T50" s="162"/>
    </row>
    <row r="51" spans="1:20" s="119" customFormat="1" ht="14.4">
      <c r="A51" s="234" t="s">
        <v>847</v>
      </c>
      <c r="B51" s="234"/>
      <c r="C51" s="234"/>
      <c r="D51" s="234"/>
      <c r="E51" s="234"/>
      <c r="F51" s="234"/>
      <c r="G51" s="234"/>
      <c r="H51" s="234"/>
      <c r="I51" s="234"/>
      <c r="J51" s="234"/>
      <c r="K51" s="234"/>
      <c r="L51" s="174"/>
      <c r="M51" s="174"/>
      <c r="N51" s="174"/>
      <c r="O51" s="174"/>
      <c r="P51" s="174"/>
      <c r="Q51" s="174"/>
      <c r="R51" s="175"/>
      <c r="S51" s="175"/>
      <c r="T51" s="175"/>
    </row>
    <row r="52" spans="1:20" s="2" customFormat="1" ht="10.8">
      <c r="A52" s="235"/>
      <c r="B52" s="235"/>
      <c r="C52" s="235"/>
      <c r="D52" s="235"/>
      <c r="E52" s="235"/>
      <c r="F52" s="235"/>
      <c r="G52" s="235"/>
      <c r="H52" s="236" t="s">
        <v>805</v>
      </c>
      <c r="I52" s="235"/>
      <c r="J52" s="235"/>
      <c r="K52" s="235"/>
      <c r="L52" s="161"/>
      <c r="M52" s="161"/>
      <c r="N52" s="161"/>
      <c r="O52" s="161"/>
      <c r="P52" s="161"/>
      <c r="Q52" s="161"/>
      <c r="R52" s="162"/>
      <c r="S52" s="162"/>
      <c r="T52" s="162"/>
    </row>
    <row r="53" spans="1:20" s="2" customFormat="1" ht="22.5" customHeight="1">
      <c r="A53" s="240" t="s">
        <v>799</v>
      </c>
      <c r="B53" s="238" t="s">
        <v>806</v>
      </c>
      <c r="C53" s="238" t="s">
        <v>76</v>
      </c>
      <c r="D53" s="238" t="s">
        <v>77</v>
      </c>
      <c r="E53" s="238" t="s">
        <v>826</v>
      </c>
      <c r="F53" s="238" t="s">
        <v>827</v>
      </c>
      <c r="G53" s="238" t="s">
        <v>828</v>
      </c>
      <c r="H53" s="241" t="s">
        <v>829</v>
      </c>
      <c r="I53" s="235"/>
      <c r="J53" s="235"/>
      <c r="K53" s="235"/>
      <c r="L53" s="161"/>
      <c r="M53" s="161"/>
      <c r="N53" s="161"/>
      <c r="O53" s="161"/>
      <c r="P53" s="161"/>
      <c r="Q53" s="161"/>
      <c r="R53" s="162"/>
      <c r="S53" s="162"/>
      <c r="T53" s="162"/>
    </row>
    <row r="54" spans="1:20" s="2" customFormat="1" ht="12" customHeight="1">
      <c r="A54" s="244" t="s">
        <v>996</v>
      </c>
      <c r="B54" s="246">
        <v>9919255</v>
      </c>
      <c r="C54" s="243">
        <v>564143</v>
      </c>
      <c r="D54" s="243">
        <v>536418</v>
      </c>
      <c r="E54" s="243">
        <v>690769</v>
      </c>
      <c r="F54" s="243">
        <v>714107</v>
      </c>
      <c r="G54" s="243">
        <v>3526720</v>
      </c>
      <c r="H54" s="243">
        <v>3887098</v>
      </c>
      <c r="I54" s="235"/>
      <c r="J54" s="235"/>
      <c r="K54" s="235"/>
      <c r="L54" s="161"/>
      <c r="M54" s="161"/>
      <c r="N54" s="161"/>
      <c r="O54" s="161"/>
      <c r="P54" s="161"/>
      <c r="Q54" s="161"/>
      <c r="R54" s="162"/>
      <c r="S54" s="162"/>
      <c r="T54" s="162"/>
    </row>
    <row r="55" spans="1:20" s="2" customFormat="1" ht="12" customHeight="1">
      <c r="A55" s="244" t="s">
        <v>837</v>
      </c>
      <c r="B55" s="246">
        <v>9872114</v>
      </c>
      <c r="C55" s="243">
        <v>580863</v>
      </c>
      <c r="D55" s="243">
        <v>540971</v>
      </c>
      <c r="E55" s="243">
        <v>703193</v>
      </c>
      <c r="F55" s="243">
        <v>723598</v>
      </c>
      <c r="G55" s="243">
        <v>3514469</v>
      </c>
      <c r="H55" s="243">
        <v>3809020</v>
      </c>
      <c r="I55" s="235"/>
      <c r="J55" s="235"/>
      <c r="K55" s="235"/>
      <c r="L55" s="161"/>
      <c r="M55" s="161"/>
      <c r="N55" s="161"/>
      <c r="O55" s="161"/>
      <c r="P55" s="161"/>
      <c r="Q55" s="161"/>
      <c r="R55" s="162"/>
      <c r="S55" s="162"/>
      <c r="T55" s="162"/>
    </row>
    <row r="56" spans="1:20" s="2" customFormat="1" ht="12" customHeight="1">
      <c r="A56" s="245" t="s">
        <v>924</v>
      </c>
      <c r="B56" s="246">
        <v>9865801</v>
      </c>
      <c r="C56" s="243">
        <v>599893</v>
      </c>
      <c r="D56" s="243">
        <v>545324</v>
      </c>
      <c r="E56" s="243">
        <v>718726</v>
      </c>
      <c r="F56" s="243">
        <v>736211</v>
      </c>
      <c r="G56" s="243">
        <v>3480723</v>
      </c>
      <c r="H56" s="243">
        <v>3784924</v>
      </c>
      <c r="I56" s="235"/>
      <c r="J56" s="235"/>
      <c r="K56" s="235"/>
      <c r="L56" s="161"/>
      <c r="M56" s="161"/>
      <c r="N56" s="161"/>
      <c r="O56" s="161"/>
      <c r="P56" s="161"/>
      <c r="Q56" s="161"/>
      <c r="R56" s="162"/>
      <c r="S56" s="162"/>
      <c r="T56" s="162"/>
    </row>
    <row r="57" spans="1:20" s="2" customFormat="1" ht="12" customHeight="1">
      <c r="A57" s="245" t="s">
        <v>949</v>
      </c>
      <c r="B57" s="246">
        <v>9429845</v>
      </c>
      <c r="C57" s="243">
        <v>594269</v>
      </c>
      <c r="D57" s="243">
        <v>547824</v>
      </c>
      <c r="E57" s="243">
        <v>711507</v>
      </c>
      <c r="F57" s="243">
        <v>731485</v>
      </c>
      <c r="G57" s="243">
        <v>3201357</v>
      </c>
      <c r="H57" s="243">
        <v>3643403</v>
      </c>
      <c r="I57" s="235"/>
      <c r="J57" s="235"/>
      <c r="K57" s="235"/>
      <c r="L57" s="161"/>
      <c r="M57" s="161"/>
      <c r="N57" s="161"/>
      <c r="O57" s="161"/>
      <c r="P57" s="161"/>
      <c r="Q57" s="161"/>
      <c r="R57" s="162"/>
      <c r="S57" s="162"/>
      <c r="T57" s="162"/>
    </row>
    <row r="58" spans="1:20" s="2" customFormat="1" ht="12" customHeight="1">
      <c r="A58" s="245" t="s">
        <v>1022</v>
      </c>
      <c r="B58" s="246">
        <v>9313163</v>
      </c>
      <c r="C58" s="255">
        <v>610977</v>
      </c>
      <c r="D58" s="255">
        <v>555696</v>
      </c>
      <c r="E58" s="255">
        <v>709742</v>
      </c>
      <c r="F58" s="255">
        <v>719166</v>
      </c>
      <c r="G58" s="255">
        <v>3163465</v>
      </c>
      <c r="H58" s="255">
        <v>3554117</v>
      </c>
      <c r="I58" s="235"/>
      <c r="J58" s="235"/>
      <c r="K58" s="235"/>
      <c r="L58" s="161"/>
      <c r="M58" s="161"/>
      <c r="N58" s="161"/>
      <c r="O58" s="161"/>
      <c r="P58" s="161"/>
      <c r="Q58" s="161"/>
      <c r="R58" s="162"/>
      <c r="S58" s="162"/>
      <c r="T58" s="162"/>
    </row>
    <row r="59" spans="1:20" s="2" customFormat="1" ht="12" customHeight="1">
      <c r="A59" s="235"/>
      <c r="B59" s="246"/>
      <c r="C59" s="255"/>
      <c r="D59" s="255"/>
      <c r="E59" s="255"/>
      <c r="F59" s="255"/>
      <c r="G59" s="255"/>
      <c r="H59" s="255"/>
      <c r="I59" s="235"/>
      <c r="J59" s="235"/>
      <c r="K59" s="235"/>
      <c r="L59" s="161"/>
      <c r="M59" s="161"/>
      <c r="N59" s="161"/>
      <c r="O59" s="161"/>
      <c r="P59" s="161"/>
      <c r="Q59" s="161"/>
      <c r="R59" s="162"/>
      <c r="S59" s="162"/>
      <c r="T59" s="162"/>
    </row>
    <row r="60" spans="1:20" s="2" customFormat="1" ht="12" customHeight="1">
      <c r="A60" s="236" t="s">
        <v>1023</v>
      </c>
      <c r="B60" s="246">
        <v>804712</v>
      </c>
      <c r="C60" s="255">
        <v>47426</v>
      </c>
      <c r="D60" s="255">
        <v>44049</v>
      </c>
      <c r="E60" s="255">
        <v>60600</v>
      </c>
      <c r="F60" s="255">
        <v>62763</v>
      </c>
      <c r="G60" s="255">
        <v>271874</v>
      </c>
      <c r="H60" s="255">
        <v>318000</v>
      </c>
      <c r="I60" s="235"/>
      <c r="J60" s="235"/>
      <c r="K60" s="235"/>
      <c r="L60" s="161"/>
      <c r="M60" s="161"/>
      <c r="N60" s="161"/>
      <c r="O60" s="161"/>
      <c r="P60" s="161"/>
      <c r="Q60" s="161"/>
      <c r="R60" s="162"/>
      <c r="S60" s="162"/>
      <c r="T60" s="162"/>
    </row>
    <row r="61" spans="1:20" s="2" customFormat="1" ht="12" customHeight="1">
      <c r="A61" s="236" t="s">
        <v>1024</v>
      </c>
      <c r="B61" s="246">
        <v>783035</v>
      </c>
      <c r="C61" s="255">
        <v>49259</v>
      </c>
      <c r="D61" s="255">
        <v>45099</v>
      </c>
      <c r="E61" s="255">
        <v>68519</v>
      </c>
      <c r="F61" s="255">
        <v>68955</v>
      </c>
      <c r="G61" s="255">
        <v>270925</v>
      </c>
      <c r="H61" s="255">
        <v>280278</v>
      </c>
      <c r="I61" s="235"/>
      <c r="J61" s="235"/>
      <c r="K61" s="235"/>
      <c r="L61" s="161"/>
      <c r="M61" s="161"/>
      <c r="N61" s="161"/>
      <c r="O61" s="161"/>
      <c r="P61" s="161"/>
      <c r="Q61" s="161"/>
      <c r="R61" s="162"/>
      <c r="S61" s="162"/>
      <c r="T61" s="162"/>
    </row>
    <row r="62" spans="1:20" s="2" customFormat="1" ht="12" customHeight="1">
      <c r="A62" s="236" t="s">
        <v>336</v>
      </c>
      <c r="B62" s="246">
        <v>694499</v>
      </c>
      <c r="C62" s="255">
        <v>49414</v>
      </c>
      <c r="D62" s="255">
        <v>45318</v>
      </c>
      <c r="E62" s="255">
        <v>55754</v>
      </c>
      <c r="F62" s="255">
        <v>57206</v>
      </c>
      <c r="G62" s="255">
        <v>231765</v>
      </c>
      <c r="H62" s="255">
        <v>255042</v>
      </c>
      <c r="I62" s="235"/>
      <c r="J62" s="235"/>
      <c r="K62" s="235"/>
      <c r="L62" s="161"/>
      <c r="M62" s="161"/>
      <c r="N62" s="161"/>
      <c r="O62" s="161"/>
      <c r="P62" s="161"/>
      <c r="Q62" s="161"/>
      <c r="R62" s="162"/>
      <c r="S62" s="162"/>
      <c r="T62" s="162"/>
    </row>
    <row r="63" spans="1:20" s="2" customFormat="1" ht="12" customHeight="1">
      <c r="A63" s="236" t="s">
        <v>337</v>
      </c>
      <c r="B63" s="246">
        <v>798123</v>
      </c>
      <c r="C63" s="255">
        <v>53560</v>
      </c>
      <c r="D63" s="255">
        <v>48993</v>
      </c>
      <c r="E63" s="255">
        <v>59165</v>
      </c>
      <c r="F63" s="255">
        <v>60610</v>
      </c>
      <c r="G63" s="255">
        <v>268365</v>
      </c>
      <c r="H63" s="255">
        <v>307430</v>
      </c>
      <c r="I63" s="235"/>
      <c r="J63" s="235"/>
      <c r="K63" s="235"/>
      <c r="L63" s="161"/>
      <c r="M63" s="161"/>
      <c r="N63" s="161"/>
      <c r="O63" s="161"/>
      <c r="P63" s="161"/>
      <c r="Q63" s="161"/>
      <c r="R63" s="162"/>
      <c r="S63" s="162"/>
      <c r="T63" s="162"/>
    </row>
    <row r="64" spans="1:20" s="2" customFormat="1" ht="12" customHeight="1">
      <c r="A64" s="236" t="s">
        <v>338</v>
      </c>
      <c r="B64" s="246">
        <v>930499</v>
      </c>
      <c r="C64" s="255">
        <v>53836</v>
      </c>
      <c r="D64" s="255">
        <v>49192</v>
      </c>
      <c r="E64" s="255">
        <v>70694</v>
      </c>
      <c r="F64" s="255">
        <v>73522</v>
      </c>
      <c r="G64" s="255">
        <v>320285</v>
      </c>
      <c r="H64" s="255">
        <v>362970</v>
      </c>
      <c r="I64" s="235"/>
      <c r="J64" s="235"/>
      <c r="K64" s="235"/>
      <c r="L64" s="161"/>
      <c r="M64" s="161"/>
      <c r="N64" s="161"/>
      <c r="O64" s="161"/>
      <c r="P64" s="161"/>
      <c r="Q64" s="161"/>
      <c r="R64" s="162"/>
      <c r="S64" s="162"/>
      <c r="T64" s="162"/>
    </row>
    <row r="65" spans="1:20" s="2" customFormat="1" ht="12" customHeight="1">
      <c r="A65" s="236" t="s">
        <v>339</v>
      </c>
      <c r="B65" s="246">
        <v>796697</v>
      </c>
      <c r="C65" s="255">
        <v>53530</v>
      </c>
      <c r="D65" s="255">
        <v>47665</v>
      </c>
      <c r="E65" s="255">
        <v>64579</v>
      </c>
      <c r="F65" s="255">
        <v>62778</v>
      </c>
      <c r="G65" s="255">
        <v>263797</v>
      </c>
      <c r="H65" s="255">
        <v>304348</v>
      </c>
      <c r="I65" s="235"/>
      <c r="J65" s="235"/>
      <c r="K65" s="235"/>
      <c r="L65" s="161"/>
      <c r="M65" s="161"/>
      <c r="N65" s="161"/>
      <c r="O65" s="161"/>
      <c r="P65" s="161"/>
      <c r="Q65" s="161"/>
      <c r="R65" s="162"/>
      <c r="S65" s="162"/>
      <c r="T65" s="162"/>
    </row>
    <row r="66" spans="1:20" s="2" customFormat="1" ht="12" customHeight="1">
      <c r="A66" s="236" t="s">
        <v>340</v>
      </c>
      <c r="B66" s="246">
        <v>768808</v>
      </c>
      <c r="C66" s="255">
        <v>51109</v>
      </c>
      <c r="D66" s="255">
        <v>46258</v>
      </c>
      <c r="E66" s="255">
        <v>59792</v>
      </c>
      <c r="F66" s="255">
        <v>60281</v>
      </c>
      <c r="G66" s="255">
        <v>258865</v>
      </c>
      <c r="H66" s="255">
        <v>292503</v>
      </c>
      <c r="I66" s="235"/>
      <c r="J66" s="235"/>
      <c r="K66" s="235"/>
      <c r="L66" s="161"/>
      <c r="M66" s="161"/>
      <c r="N66" s="161"/>
      <c r="O66" s="161"/>
      <c r="P66" s="161"/>
      <c r="Q66" s="161"/>
      <c r="R66" s="162"/>
      <c r="S66" s="162"/>
      <c r="T66" s="162"/>
    </row>
    <row r="67" spans="1:20" s="2" customFormat="1" ht="12" customHeight="1">
      <c r="A67" s="236" t="s">
        <v>341</v>
      </c>
      <c r="B67" s="246">
        <v>780085</v>
      </c>
      <c r="C67" s="255">
        <v>51370</v>
      </c>
      <c r="D67" s="255">
        <v>46757</v>
      </c>
      <c r="E67" s="255">
        <v>60156</v>
      </c>
      <c r="F67" s="255">
        <v>61721</v>
      </c>
      <c r="G67" s="255">
        <v>261180</v>
      </c>
      <c r="H67" s="255">
        <v>298901</v>
      </c>
      <c r="I67" s="235"/>
      <c r="J67" s="235"/>
      <c r="K67" s="235"/>
      <c r="L67" s="161"/>
      <c r="M67" s="161"/>
      <c r="N67" s="161"/>
      <c r="O67" s="161"/>
      <c r="P67" s="161"/>
      <c r="Q67" s="161"/>
      <c r="R67" s="162"/>
      <c r="S67" s="162"/>
      <c r="T67" s="162"/>
    </row>
    <row r="68" spans="1:20" s="2" customFormat="1" ht="12" customHeight="1">
      <c r="A68" s="236" t="s">
        <v>342</v>
      </c>
      <c r="B68" s="246">
        <v>783219</v>
      </c>
      <c r="C68" s="255">
        <v>53874</v>
      </c>
      <c r="D68" s="255">
        <v>48202</v>
      </c>
      <c r="E68" s="255">
        <v>55296</v>
      </c>
      <c r="F68" s="255">
        <v>58031</v>
      </c>
      <c r="G68" s="255">
        <v>257845</v>
      </c>
      <c r="H68" s="255">
        <v>309971</v>
      </c>
      <c r="I68" s="235"/>
      <c r="J68" s="235"/>
      <c r="K68" s="235"/>
      <c r="L68" s="161"/>
      <c r="M68" s="161"/>
      <c r="N68" s="161"/>
      <c r="O68" s="161"/>
      <c r="P68" s="161"/>
      <c r="Q68" s="161"/>
      <c r="R68" s="162"/>
      <c r="S68" s="162"/>
      <c r="T68" s="162"/>
    </row>
    <row r="69" spans="1:20" s="2" customFormat="1" ht="12" customHeight="1">
      <c r="A69" s="236" t="s">
        <v>1036</v>
      </c>
      <c r="B69" s="246">
        <v>753066</v>
      </c>
      <c r="C69" s="255">
        <v>48379</v>
      </c>
      <c r="D69" s="255">
        <v>44157</v>
      </c>
      <c r="E69" s="255">
        <v>58408</v>
      </c>
      <c r="F69" s="255">
        <v>57148</v>
      </c>
      <c r="G69" s="255">
        <v>265462</v>
      </c>
      <c r="H69" s="255">
        <v>279512</v>
      </c>
      <c r="I69" s="235"/>
      <c r="J69" s="235"/>
      <c r="K69" s="235"/>
      <c r="L69" s="161"/>
      <c r="M69" s="161"/>
      <c r="N69" s="161"/>
      <c r="O69" s="161"/>
      <c r="P69" s="161"/>
      <c r="Q69" s="161"/>
      <c r="R69" s="162"/>
      <c r="S69" s="162"/>
      <c r="T69" s="162"/>
    </row>
    <row r="70" spans="1:20" s="2" customFormat="1" ht="12" customHeight="1">
      <c r="A70" s="236" t="s">
        <v>696</v>
      </c>
      <c r="B70" s="246">
        <v>686174</v>
      </c>
      <c r="C70" s="255">
        <v>48808</v>
      </c>
      <c r="D70" s="255">
        <v>44020</v>
      </c>
      <c r="E70" s="255">
        <v>47308</v>
      </c>
      <c r="F70" s="255">
        <v>47047</v>
      </c>
      <c r="G70" s="255">
        <v>235683</v>
      </c>
      <c r="H70" s="255">
        <v>263308</v>
      </c>
      <c r="I70" s="235"/>
      <c r="J70" s="235"/>
      <c r="K70" s="235"/>
      <c r="L70" s="161"/>
      <c r="M70" s="161"/>
      <c r="N70" s="161"/>
      <c r="O70" s="161"/>
      <c r="P70" s="161"/>
      <c r="Q70" s="161"/>
      <c r="R70" s="162"/>
      <c r="S70" s="162"/>
      <c r="T70" s="162"/>
    </row>
    <row r="71" spans="1:20" s="2" customFormat="1" ht="12" customHeight="1">
      <c r="A71" s="236" t="s">
        <v>697</v>
      </c>
      <c r="B71" s="246">
        <v>734246</v>
      </c>
      <c r="C71" s="255">
        <v>50412</v>
      </c>
      <c r="D71" s="255">
        <v>45986</v>
      </c>
      <c r="E71" s="255">
        <v>49471</v>
      </c>
      <c r="F71" s="255">
        <v>49104</v>
      </c>
      <c r="G71" s="255">
        <v>257419</v>
      </c>
      <c r="H71" s="255">
        <v>281854</v>
      </c>
      <c r="I71" s="235"/>
      <c r="J71" s="235"/>
      <c r="K71" s="235"/>
      <c r="L71" s="161"/>
      <c r="M71" s="161"/>
      <c r="N71" s="161"/>
      <c r="O71" s="161"/>
      <c r="P71" s="161"/>
      <c r="Q71" s="161"/>
      <c r="R71" s="162"/>
      <c r="S71" s="162"/>
      <c r="T71" s="162"/>
    </row>
    <row r="72" spans="1:20" s="2" customFormat="1" ht="3.75" customHeight="1">
      <c r="A72" s="252"/>
      <c r="B72" s="249"/>
      <c r="C72" s="249"/>
      <c r="D72" s="249"/>
      <c r="E72" s="249"/>
      <c r="F72" s="249"/>
      <c r="G72" s="249"/>
      <c r="H72" s="249"/>
      <c r="I72" s="235"/>
      <c r="J72" s="235"/>
      <c r="K72" s="235"/>
      <c r="L72" s="161"/>
      <c r="M72" s="161"/>
      <c r="N72" s="161"/>
      <c r="O72" s="161"/>
      <c r="P72" s="161"/>
      <c r="Q72" s="161"/>
      <c r="R72" s="162"/>
      <c r="S72" s="162"/>
      <c r="T72" s="162"/>
    </row>
    <row r="73" spans="1:20" s="2" customFormat="1" ht="10.8">
      <c r="A73" s="235" t="s">
        <v>803</v>
      </c>
      <c r="B73" s="235"/>
      <c r="C73" s="235"/>
      <c r="D73" s="235"/>
      <c r="E73" s="235"/>
      <c r="F73" s="235"/>
      <c r="G73" s="235"/>
      <c r="H73" s="235"/>
      <c r="I73" s="235"/>
      <c r="J73" s="235"/>
      <c r="K73" s="235"/>
      <c r="L73" s="161"/>
      <c r="M73" s="161"/>
      <c r="N73" s="161"/>
      <c r="O73" s="161"/>
      <c r="P73" s="161"/>
      <c r="Q73" s="161"/>
      <c r="R73" s="162"/>
      <c r="S73" s="162"/>
      <c r="T73" s="162"/>
    </row>
    <row r="74" spans="1:20">
      <c r="A74" s="235"/>
      <c r="B74" s="235"/>
      <c r="C74" s="235"/>
      <c r="D74" s="235"/>
      <c r="E74" s="235"/>
      <c r="F74" s="235"/>
      <c r="G74" s="235"/>
      <c r="H74" s="235"/>
      <c r="I74" s="235"/>
      <c r="J74" s="235"/>
      <c r="K74" s="235"/>
    </row>
  </sheetData>
  <phoneticPr fontId="2"/>
  <printOptions gridLinesSet="0"/>
  <pageMargins left="0.59055118110236227" right="0.59055118110236227" top="0.59055118110236227" bottom="0.59055118110236227" header="0.51181102362204722" footer="0.19685039370078741"/>
  <pageSetup paperSize="9" scale="8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Q51"/>
  <sheetViews>
    <sheetView zoomScaleNormal="100" workbookViewId="0"/>
  </sheetViews>
  <sheetFormatPr defaultColWidth="8.88671875" defaultRowHeight="10.8"/>
  <cols>
    <col min="1" max="5" width="20.44140625" style="52" customWidth="1"/>
    <col min="6" max="15" width="12.6640625" style="52" customWidth="1"/>
    <col min="16" max="16384" width="8.88671875" style="52"/>
  </cols>
  <sheetData>
    <row r="1" spans="1:17" s="6" customFormat="1" ht="17.25" customHeight="1">
      <c r="A1" s="234" t="s">
        <v>1027</v>
      </c>
      <c r="B1" s="256"/>
      <c r="C1" s="256"/>
      <c r="D1" s="256"/>
      <c r="E1" s="256"/>
      <c r="F1" s="256"/>
      <c r="G1" s="256"/>
      <c r="H1" s="166"/>
      <c r="I1" s="167"/>
      <c r="J1" s="167"/>
      <c r="K1" s="167"/>
      <c r="L1" s="167"/>
      <c r="M1" s="167"/>
      <c r="N1" s="167"/>
      <c r="O1" s="167"/>
      <c r="P1" s="167"/>
      <c r="Q1" s="167"/>
    </row>
    <row r="2" spans="1:17" s="2" customFormat="1">
      <c r="A2" s="235"/>
      <c r="B2" s="235"/>
      <c r="C2" s="235"/>
      <c r="D2" s="235"/>
      <c r="E2" s="236" t="s">
        <v>805</v>
      </c>
      <c r="F2" s="235"/>
      <c r="G2" s="235"/>
      <c r="H2" s="164"/>
      <c r="I2" s="161"/>
      <c r="J2" s="161"/>
      <c r="K2" s="161"/>
      <c r="L2" s="161"/>
      <c r="M2" s="161"/>
      <c r="N2" s="161"/>
      <c r="O2" s="161"/>
      <c r="P2" s="161"/>
      <c r="Q2" s="161"/>
    </row>
    <row r="3" spans="1:17" s="2" customFormat="1">
      <c r="A3" s="237" t="s">
        <v>799</v>
      </c>
      <c r="B3" s="238" t="s">
        <v>806</v>
      </c>
      <c r="C3" s="262" t="s">
        <v>830</v>
      </c>
      <c r="D3" s="262" t="s">
        <v>831</v>
      </c>
      <c r="E3" s="263" t="s">
        <v>832</v>
      </c>
      <c r="F3" s="235"/>
      <c r="G3" s="235"/>
      <c r="H3" s="161"/>
      <c r="I3" s="161"/>
      <c r="J3" s="161"/>
      <c r="K3" s="161"/>
      <c r="L3" s="161"/>
      <c r="M3" s="161"/>
      <c r="N3" s="161"/>
      <c r="O3" s="161"/>
      <c r="P3" s="161"/>
      <c r="Q3" s="161"/>
    </row>
    <row r="4" spans="1:17" s="2" customFormat="1" ht="17.25" customHeight="1">
      <c r="A4" s="242" t="s">
        <v>996</v>
      </c>
      <c r="B4" s="246">
        <v>2500560</v>
      </c>
      <c r="C4" s="243">
        <v>1113462</v>
      </c>
      <c r="D4" s="243">
        <v>384570</v>
      </c>
      <c r="E4" s="243">
        <v>1002528</v>
      </c>
      <c r="F4" s="235"/>
      <c r="G4" s="235"/>
      <c r="H4" s="161"/>
      <c r="I4" s="161"/>
      <c r="J4" s="161"/>
      <c r="K4" s="161"/>
      <c r="L4" s="161"/>
      <c r="M4" s="161"/>
      <c r="N4" s="161"/>
      <c r="O4" s="161"/>
      <c r="P4" s="161"/>
      <c r="Q4" s="161"/>
    </row>
    <row r="5" spans="1:17" s="2" customFormat="1" ht="17.25" customHeight="1">
      <c r="A5" s="244" t="s">
        <v>837</v>
      </c>
      <c r="B5" s="246">
        <v>2557175</v>
      </c>
      <c r="C5" s="243">
        <v>1147152</v>
      </c>
      <c r="D5" s="243">
        <v>413938</v>
      </c>
      <c r="E5" s="243">
        <v>996085</v>
      </c>
      <c r="F5" s="235"/>
      <c r="G5" s="235"/>
      <c r="H5" s="161"/>
      <c r="I5" s="161"/>
      <c r="J5" s="161"/>
      <c r="K5" s="161"/>
      <c r="L5" s="161"/>
      <c r="M5" s="161"/>
      <c r="N5" s="161"/>
      <c r="O5" s="161"/>
      <c r="P5" s="161"/>
      <c r="Q5" s="161"/>
    </row>
    <row r="6" spans="1:17" s="2" customFormat="1" ht="17.25" customHeight="1">
      <c r="A6" s="244" t="s">
        <v>924</v>
      </c>
      <c r="B6" s="246">
        <v>2547250</v>
      </c>
      <c r="C6" s="243">
        <v>1149126</v>
      </c>
      <c r="D6" s="243">
        <v>423073</v>
      </c>
      <c r="E6" s="243">
        <v>975051</v>
      </c>
      <c r="F6" s="235"/>
      <c r="G6" s="235"/>
      <c r="H6" s="161"/>
      <c r="I6" s="161"/>
      <c r="J6" s="161"/>
      <c r="K6" s="161"/>
      <c r="L6" s="161"/>
      <c r="M6" s="161"/>
      <c r="N6" s="161"/>
      <c r="O6" s="161"/>
      <c r="P6" s="161"/>
      <c r="Q6" s="161"/>
    </row>
    <row r="7" spans="1:17" s="2" customFormat="1" ht="17.25" customHeight="1">
      <c r="A7" s="245" t="s">
        <v>949</v>
      </c>
      <c r="B7" s="246">
        <v>2619495</v>
      </c>
      <c r="C7" s="243">
        <v>1190109</v>
      </c>
      <c r="D7" s="243">
        <v>449249</v>
      </c>
      <c r="E7" s="243">
        <v>980137</v>
      </c>
      <c r="F7" s="235"/>
      <c r="G7" s="235"/>
      <c r="H7" s="161"/>
      <c r="I7" s="161"/>
      <c r="J7" s="161"/>
      <c r="K7" s="161"/>
      <c r="L7" s="161"/>
      <c r="M7" s="161"/>
      <c r="N7" s="161"/>
      <c r="O7" s="161"/>
      <c r="P7" s="161"/>
      <c r="Q7" s="161"/>
    </row>
    <row r="8" spans="1:17" s="2" customFormat="1" ht="17.25" customHeight="1">
      <c r="A8" s="245" t="s">
        <v>1022</v>
      </c>
      <c r="B8" s="246">
        <v>2631629</v>
      </c>
      <c r="C8" s="255">
        <v>1183059</v>
      </c>
      <c r="D8" s="255">
        <v>459280</v>
      </c>
      <c r="E8" s="255">
        <v>989290</v>
      </c>
      <c r="F8" s="235"/>
      <c r="G8" s="235"/>
      <c r="H8" s="161"/>
      <c r="I8" s="161"/>
      <c r="J8" s="161"/>
      <c r="K8" s="161"/>
      <c r="L8" s="161"/>
      <c r="M8" s="161"/>
      <c r="N8" s="161"/>
      <c r="O8" s="161"/>
      <c r="P8" s="161"/>
      <c r="Q8" s="161"/>
    </row>
    <row r="9" spans="1:17" s="2" customFormat="1" ht="17.25" customHeight="1">
      <c r="A9" s="235"/>
      <c r="B9" s="246"/>
      <c r="C9" s="255"/>
      <c r="D9" s="255"/>
      <c r="E9" s="255"/>
      <c r="F9" s="235"/>
      <c r="G9" s="235"/>
      <c r="H9" s="161"/>
      <c r="I9" s="161"/>
      <c r="J9" s="161"/>
      <c r="K9" s="161"/>
      <c r="L9" s="161"/>
      <c r="M9" s="161"/>
      <c r="N9" s="161"/>
      <c r="O9" s="161"/>
      <c r="P9" s="161"/>
      <c r="Q9" s="161"/>
    </row>
    <row r="10" spans="1:17" s="2" customFormat="1" ht="20.25" customHeight="1">
      <c r="A10" s="236" t="s">
        <v>1023</v>
      </c>
      <c r="B10" s="246">
        <v>215241</v>
      </c>
      <c r="C10" s="255">
        <v>94667</v>
      </c>
      <c r="D10" s="255">
        <v>38056</v>
      </c>
      <c r="E10" s="255">
        <v>82518</v>
      </c>
      <c r="F10" s="235"/>
      <c r="G10" s="235"/>
      <c r="H10" s="161"/>
      <c r="I10" s="161"/>
      <c r="J10" s="161"/>
      <c r="K10" s="161"/>
      <c r="L10" s="161"/>
      <c r="M10" s="161"/>
      <c r="N10" s="161"/>
      <c r="O10" s="161"/>
      <c r="P10" s="161"/>
      <c r="Q10" s="161"/>
    </row>
    <row r="11" spans="1:17" s="2" customFormat="1" ht="20.25" customHeight="1">
      <c r="A11" s="236" t="s">
        <v>1024</v>
      </c>
      <c r="B11" s="246">
        <v>223439</v>
      </c>
      <c r="C11" s="255">
        <v>109280</v>
      </c>
      <c r="D11" s="255">
        <v>32286</v>
      </c>
      <c r="E11" s="255">
        <v>81873</v>
      </c>
      <c r="F11" s="235"/>
      <c r="G11" s="235"/>
      <c r="H11" s="161"/>
      <c r="I11" s="161"/>
      <c r="J11" s="161"/>
      <c r="K11" s="161"/>
      <c r="L11" s="161"/>
      <c r="M11" s="161"/>
      <c r="N11" s="161"/>
      <c r="O11" s="161"/>
      <c r="P11" s="161"/>
      <c r="Q11" s="161"/>
    </row>
    <row r="12" spans="1:17" s="2" customFormat="1" ht="20.25" customHeight="1">
      <c r="A12" s="236" t="s">
        <v>336</v>
      </c>
      <c r="B12" s="246">
        <v>211041</v>
      </c>
      <c r="C12" s="255">
        <v>95881</v>
      </c>
      <c r="D12" s="255">
        <v>35179</v>
      </c>
      <c r="E12" s="255">
        <v>79981</v>
      </c>
      <c r="F12" s="235"/>
      <c r="G12" s="235"/>
      <c r="H12" s="161"/>
      <c r="I12" s="161"/>
      <c r="J12" s="161"/>
      <c r="K12" s="161"/>
      <c r="L12" s="161"/>
      <c r="M12" s="161"/>
      <c r="N12" s="161"/>
      <c r="O12" s="161"/>
      <c r="P12" s="161"/>
      <c r="Q12" s="161"/>
    </row>
    <row r="13" spans="1:17" s="2" customFormat="1" ht="20.25" customHeight="1">
      <c r="A13" s="236" t="s">
        <v>337</v>
      </c>
      <c r="B13" s="246">
        <v>233488</v>
      </c>
      <c r="C13" s="255">
        <v>103045</v>
      </c>
      <c r="D13" s="255">
        <v>41527</v>
      </c>
      <c r="E13" s="255">
        <v>88916</v>
      </c>
      <c r="F13" s="235"/>
      <c r="G13" s="235"/>
      <c r="H13" s="161"/>
      <c r="I13" s="161"/>
      <c r="J13" s="161"/>
      <c r="K13" s="161"/>
      <c r="L13" s="161"/>
      <c r="M13" s="161"/>
      <c r="N13" s="161"/>
      <c r="O13" s="161"/>
      <c r="P13" s="161"/>
      <c r="Q13" s="161"/>
    </row>
    <row r="14" spans="1:17" s="2" customFormat="1" ht="20.25" customHeight="1">
      <c r="A14" s="236" t="s">
        <v>338</v>
      </c>
      <c r="B14" s="246">
        <v>233178</v>
      </c>
      <c r="C14" s="255">
        <v>109831</v>
      </c>
      <c r="D14" s="255">
        <v>38041</v>
      </c>
      <c r="E14" s="255">
        <v>85306</v>
      </c>
      <c r="F14" s="235"/>
      <c r="G14" s="235"/>
      <c r="H14" s="161"/>
      <c r="I14" s="161"/>
      <c r="J14" s="161"/>
      <c r="K14" s="161"/>
      <c r="L14" s="161"/>
      <c r="M14" s="161"/>
      <c r="N14" s="161"/>
      <c r="O14" s="161"/>
      <c r="P14" s="161"/>
      <c r="Q14" s="161"/>
    </row>
    <row r="15" spans="1:17" s="2" customFormat="1" ht="20.25" customHeight="1">
      <c r="A15" s="236" t="s">
        <v>339</v>
      </c>
      <c r="B15" s="246">
        <v>221614</v>
      </c>
      <c r="C15" s="255">
        <v>99189</v>
      </c>
      <c r="D15" s="255">
        <v>38733</v>
      </c>
      <c r="E15" s="255">
        <v>83692</v>
      </c>
      <c r="F15" s="235"/>
      <c r="G15" s="235"/>
      <c r="H15" s="161"/>
      <c r="I15" s="161"/>
      <c r="J15" s="161"/>
      <c r="K15" s="161"/>
      <c r="L15" s="161"/>
      <c r="M15" s="161"/>
      <c r="N15" s="161"/>
      <c r="O15" s="161"/>
      <c r="P15" s="161"/>
      <c r="Q15" s="161"/>
    </row>
    <row r="16" spans="1:17" s="2" customFormat="1" ht="20.25" customHeight="1">
      <c r="A16" s="236" t="s">
        <v>340</v>
      </c>
      <c r="B16" s="246">
        <v>221802</v>
      </c>
      <c r="C16" s="255">
        <v>99664</v>
      </c>
      <c r="D16" s="255">
        <v>39179</v>
      </c>
      <c r="E16" s="255">
        <v>82959</v>
      </c>
      <c r="F16" s="235"/>
      <c r="G16" s="235"/>
      <c r="H16" s="161"/>
      <c r="I16" s="161"/>
      <c r="J16" s="161"/>
      <c r="K16" s="161"/>
      <c r="L16" s="161"/>
      <c r="M16" s="161"/>
      <c r="N16" s="161"/>
      <c r="O16" s="161"/>
      <c r="P16" s="161"/>
      <c r="Q16" s="161"/>
    </row>
    <row r="17" spans="1:17" s="2" customFormat="1" ht="20.25" customHeight="1">
      <c r="A17" s="236" t="s">
        <v>341</v>
      </c>
      <c r="B17" s="246">
        <v>223970</v>
      </c>
      <c r="C17" s="255">
        <v>99084</v>
      </c>
      <c r="D17" s="255">
        <v>40044</v>
      </c>
      <c r="E17" s="255">
        <v>84842</v>
      </c>
      <c r="F17" s="235"/>
      <c r="G17" s="235"/>
      <c r="H17" s="161"/>
      <c r="I17" s="161"/>
      <c r="J17" s="161"/>
      <c r="K17" s="161"/>
      <c r="L17" s="161"/>
      <c r="M17" s="161"/>
      <c r="N17" s="161"/>
      <c r="O17" s="161"/>
      <c r="P17" s="161"/>
      <c r="Q17" s="161"/>
    </row>
    <row r="18" spans="1:17" s="2" customFormat="1" ht="20.25" customHeight="1">
      <c r="A18" s="236" t="s">
        <v>342</v>
      </c>
      <c r="B18" s="246">
        <v>225560</v>
      </c>
      <c r="C18" s="255">
        <v>101357</v>
      </c>
      <c r="D18" s="255">
        <v>40155</v>
      </c>
      <c r="E18" s="255">
        <v>84048</v>
      </c>
      <c r="F18" s="235"/>
      <c r="G18" s="235"/>
      <c r="H18" s="161"/>
      <c r="I18" s="161"/>
      <c r="J18" s="161"/>
      <c r="K18" s="161"/>
      <c r="L18" s="161"/>
      <c r="M18" s="161"/>
      <c r="N18" s="161"/>
      <c r="O18" s="161"/>
      <c r="P18" s="161"/>
      <c r="Q18" s="161"/>
    </row>
    <row r="19" spans="1:17" s="2" customFormat="1" ht="20.25" customHeight="1">
      <c r="A19" s="236" t="s">
        <v>1036</v>
      </c>
      <c r="B19" s="246">
        <v>212154</v>
      </c>
      <c r="C19" s="255">
        <v>92219</v>
      </c>
      <c r="D19" s="255">
        <v>39620</v>
      </c>
      <c r="E19" s="255">
        <v>80315</v>
      </c>
      <c r="F19" s="235"/>
      <c r="G19" s="235"/>
      <c r="H19" s="161"/>
      <c r="I19" s="161"/>
      <c r="J19" s="161"/>
      <c r="K19" s="161"/>
      <c r="L19" s="161"/>
      <c r="M19" s="161"/>
      <c r="N19" s="161"/>
      <c r="O19" s="161"/>
      <c r="P19" s="161"/>
      <c r="Q19" s="161"/>
    </row>
    <row r="20" spans="1:17" s="2" customFormat="1" ht="20.25" customHeight="1">
      <c r="A20" s="236" t="s">
        <v>696</v>
      </c>
      <c r="B20" s="246">
        <v>202233</v>
      </c>
      <c r="C20" s="255">
        <v>88365</v>
      </c>
      <c r="D20" s="255">
        <v>38128</v>
      </c>
      <c r="E20" s="255">
        <v>75740</v>
      </c>
      <c r="F20" s="235"/>
      <c r="G20" s="235"/>
      <c r="H20" s="161"/>
      <c r="I20" s="161"/>
      <c r="J20" s="161"/>
      <c r="K20" s="161"/>
      <c r="L20" s="161"/>
      <c r="M20" s="161"/>
      <c r="N20" s="161"/>
      <c r="O20" s="161"/>
      <c r="P20" s="161"/>
      <c r="Q20" s="161"/>
    </row>
    <row r="21" spans="1:17" s="2" customFormat="1" ht="20.25" customHeight="1">
      <c r="A21" s="236" t="s">
        <v>697</v>
      </c>
      <c r="B21" s="246">
        <v>207909</v>
      </c>
      <c r="C21" s="255">
        <v>90477</v>
      </c>
      <c r="D21" s="255">
        <v>38332</v>
      </c>
      <c r="E21" s="255">
        <v>79100</v>
      </c>
      <c r="F21" s="235"/>
      <c r="G21" s="235"/>
      <c r="H21" s="161"/>
      <c r="I21" s="161"/>
      <c r="J21" s="161"/>
      <c r="K21" s="161"/>
      <c r="L21" s="161"/>
      <c r="M21" s="161"/>
      <c r="N21" s="161"/>
      <c r="O21" s="161"/>
      <c r="P21" s="161"/>
      <c r="Q21" s="161"/>
    </row>
    <row r="22" spans="1:17" s="2" customFormat="1" ht="3.75" customHeight="1">
      <c r="A22" s="252"/>
      <c r="B22" s="249"/>
      <c r="C22" s="249"/>
      <c r="D22" s="249"/>
      <c r="E22" s="249"/>
      <c r="F22" s="235"/>
      <c r="G22" s="235"/>
      <c r="H22" s="161"/>
      <c r="I22" s="161"/>
      <c r="J22" s="161"/>
      <c r="K22" s="161"/>
      <c r="L22" s="161"/>
      <c r="M22" s="161"/>
      <c r="N22" s="161"/>
      <c r="O22" s="161"/>
      <c r="P22" s="161"/>
      <c r="Q22" s="161"/>
    </row>
    <row r="23" spans="1:17" s="2" customFormat="1">
      <c r="A23" s="235" t="s">
        <v>803</v>
      </c>
      <c r="B23" s="235"/>
      <c r="C23" s="235"/>
      <c r="D23" s="235"/>
      <c r="E23" s="235"/>
      <c r="F23" s="235"/>
      <c r="G23" s="235"/>
      <c r="H23" s="161"/>
      <c r="I23" s="161"/>
      <c r="J23" s="161"/>
      <c r="K23" s="161"/>
      <c r="L23" s="161"/>
      <c r="M23" s="161"/>
      <c r="N23" s="161"/>
      <c r="O23" s="161"/>
      <c r="P23" s="161"/>
      <c r="Q23" s="161"/>
    </row>
    <row r="24" spans="1:17" s="2" customFormat="1">
      <c r="A24" s="253"/>
      <c r="B24" s="254"/>
      <c r="C24" s="254"/>
      <c r="D24" s="235"/>
      <c r="E24" s="235"/>
      <c r="F24" s="235"/>
      <c r="G24" s="235"/>
      <c r="H24" s="162"/>
      <c r="I24" s="162"/>
      <c r="J24" s="162"/>
      <c r="K24" s="162"/>
      <c r="L24" s="162"/>
      <c r="M24" s="162"/>
      <c r="N24" s="162"/>
      <c r="O24" s="162"/>
      <c r="P24" s="162"/>
      <c r="Q24" s="162"/>
    </row>
    <row r="25" spans="1:17">
      <c r="A25" s="235"/>
      <c r="B25" s="235"/>
      <c r="C25" s="235"/>
      <c r="D25" s="235"/>
      <c r="E25" s="235"/>
      <c r="F25" s="235"/>
      <c r="G25" s="235"/>
      <c r="H25" s="161"/>
      <c r="I25" s="161"/>
      <c r="J25" s="161"/>
      <c r="K25" s="161"/>
      <c r="L25" s="161"/>
      <c r="M25" s="161"/>
      <c r="N25" s="161"/>
      <c r="O25" s="161"/>
      <c r="P25" s="161"/>
      <c r="Q25" s="161"/>
    </row>
    <row r="26" spans="1:17">
      <c r="A26" s="235"/>
      <c r="B26" s="235"/>
      <c r="C26" s="235"/>
      <c r="D26" s="235"/>
      <c r="E26" s="235"/>
      <c r="F26" s="235"/>
      <c r="G26" s="235"/>
      <c r="H26" s="161"/>
      <c r="I26" s="161"/>
      <c r="J26" s="161"/>
      <c r="K26" s="161"/>
      <c r="L26" s="161"/>
      <c r="M26" s="161"/>
      <c r="N26" s="161"/>
      <c r="O26" s="161"/>
      <c r="P26" s="161"/>
      <c r="Q26" s="161"/>
    </row>
    <row r="27" spans="1:17" ht="16.2">
      <c r="A27" s="234" t="s">
        <v>1028</v>
      </c>
      <c r="B27" s="256"/>
      <c r="C27" s="256"/>
      <c r="D27" s="256"/>
      <c r="E27" s="256"/>
      <c r="F27" s="235"/>
      <c r="G27" s="235"/>
      <c r="H27" s="161"/>
      <c r="I27" s="161"/>
      <c r="J27" s="161"/>
      <c r="K27" s="161"/>
      <c r="L27" s="161"/>
      <c r="M27" s="161"/>
      <c r="N27" s="161"/>
      <c r="O27" s="161"/>
      <c r="P27" s="161"/>
      <c r="Q27" s="161"/>
    </row>
    <row r="28" spans="1:17">
      <c r="A28" s="235"/>
      <c r="B28" s="235"/>
      <c r="C28" s="235"/>
      <c r="D28" s="236" t="s">
        <v>805</v>
      </c>
      <c r="E28" s="235"/>
      <c r="F28" s="235"/>
      <c r="G28" s="235"/>
      <c r="H28" s="161"/>
      <c r="I28" s="161"/>
      <c r="J28" s="161"/>
      <c r="K28" s="161"/>
      <c r="L28" s="161"/>
      <c r="M28" s="161"/>
      <c r="N28" s="161"/>
      <c r="O28" s="161"/>
      <c r="P28" s="161"/>
      <c r="Q28" s="161"/>
    </row>
    <row r="29" spans="1:17">
      <c r="A29" s="237" t="s">
        <v>799</v>
      </c>
      <c r="B29" s="238" t="s">
        <v>806</v>
      </c>
      <c r="C29" s="262" t="s">
        <v>833</v>
      </c>
      <c r="D29" s="262" t="s">
        <v>834</v>
      </c>
      <c r="E29" s="235"/>
      <c r="F29" s="235"/>
      <c r="G29" s="235"/>
      <c r="H29" s="161"/>
      <c r="I29" s="161"/>
      <c r="J29" s="161"/>
      <c r="K29" s="161"/>
      <c r="L29" s="161"/>
      <c r="M29" s="161"/>
      <c r="N29" s="161"/>
      <c r="O29" s="161"/>
      <c r="P29" s="161"/>
      <c r="Q29" s="161"/>
    </row>
    <row r="30" spans="1:17" ht="17.25" customHeight="1">
      <c r="A30" s="242" t="s">
        <v>996</v>
      </c>
      <c r="B30" s="246">
        <v>3255944</v>
      </c>
      <c r="C30" s="243">
        <v>1825541</v>
      </c>
      <c r="D30" s="243">
        <v>1430403</v>
      </c>
      <c r="E30" s="235"/>
      <c r="F30" s="235"/>
      <c r="G30" s="235"/>
      <c r="H30" s="161"/>
      <c r="I30" s="161"/>
      <c r="J30" s="161"/>
      <c r="K30" s="161"/>
      <c r="L30" s="161"/>
      <c r="M30" s="161"/>
      <c r="N30" s="161"/>
      <c r="O30" s="161"/>
      <c r="P30" s="161"/>
      <c r="Q30" s="161"/>
    </row>
    <row r="31" spans="1:17" ht="17.25" customHeight="1">
      <c r="A31" s="244" t="s">
        <v>837</v>
      </c>
      <c r="B31" s="246">
        <v>3223056</v>
      </c>
      <c r="C31" s="243">
        <v>1810447</v>
      </c>
      <c r="D31" s="243">
        <v>1412609</v>
      </c>
      <c r="E31" s="235"/>
      <c r="F31" s="235"/>
      <c r="G31" s="235"/>
      <c r="H31" s="161"/>
      <c r="I31" s="161"/>
      <c r="J31" s="161"/>
      <c r="K31" s="161"/>
      <c r="L31" s="161"/>
      <c r="M31" s="161"/>
      <c r="N31" s="161"/>
      <c r="O31" s="161"/>
      <c r="P31" s="161"/>
      <c r="Q31" s="161"/>
    </row>
    <row r="32" spans="1:17" ht="17.25" customHeight="1">
      <c r="A32" s="244" t="s">
        <v>924</v>
      </c>
      <c r="B32" s="246">
        <v>3247757</v>
      </c>
      <c r="C32" s="243">
        <v>1821357</v>
      </c>
      <c r="D32" s="243">
        <v>1426400</v>
      </c>
      <c r="E32" s="235"/>
      <c r="F32" s="235"/>
      <c r="G32" s="235"/>
      <c r="H32" s="161"/>
      <c r="I32" s="161"/>
      <c r="J32" s="161"/>
      <c r="K32" s="161"/>
      <c r="L32" s="161"/>
      <c r="M32" s="161"/>
      <c r="N32" s="161"/>
      <c r="O32" s="161"/>
      <c r="P32" s="161"/>
      <c r="Q32" s="161"/>
    </row>
    <row r="33" spans="1:17" ht="17.25" customHeight="1">
      <c r="A33" s="245" t="s">
        <v>949</v>
      </c>
      <c r="B33" s="246">
        <v>3286075</v>
      </c>
      <c r="C33" s="243">
        <v>1835371</v>
      </c>
      <c r="D33" s="243">
        <v>1450704</v>
      </c>
      <c r="E33" s="235"/>
      <c r="F33" s="235"/>
      <c r="G33" s="235"/>
      <c r="H33" s="161"/>
      <c r="I33" s="161"/>
      <c r="J33" s="161"/>
      <c r="K33" s="161"/>
      <c r="L33" s="161"/>
      <c r="M33" s="161"/>
      <c r="N33" s="161"/>
      <c r="O33" s="161"/>
      <c r="P33" s="161"/>
      <c r="Q33" s="161"/>
    </row>
    <row r="34" spans="1:17" ht="17.25" customHeight="1">
      <c r="A34" s="245" t="s">
        <v>1022</v>
      </c>
      <c r="B34" s="246">
        <v>3107806</v>
      </c>
      <c r="C34" s="255">
        <v>1735156</v>
      </c>
      <c r="D34" s="255">
        <v>1372650</v>
      </c>
      <c r="E34" s="235"/>
      <c r="F34" s="235"/>
      <c r="G34" s="235"/>
      <c r="H34" s="161"/>
      <c r="I34" s="161"/>
      <c r="J34" s="161"/>
      <c r="K34" s="161"/>
      <c r="L34" s="161"/>
      <c r="M34" s="161"/>
      <c r="N34" s="161"/>
      <c r="O34" s="161"/>
      <c r="P34" s="161"/>
      <c r="Q34" s="161"/>
    </row>
    <row r="35" spans="1:17" ht="17.25" customHeight="1">
      <c r="A35" s="235"/>
      <c r="B35" s="246"/>
      <c r="C35" s="255"/>
      <c r="D35" s="255"/>
      <c r="E35" s="235"/>
      <c r="F35" s="235"/>
      <c r="G35" s="235"/>
      <c r="H35" s="161"/>
      <c r="I35" s="161"/>
      <c r="J35" s="161"/>
      <c r="K35" s="161"/>
      <c r="L35" s="161"/>
      <c r="M35" s="161"/>
      <c r="N35" s="161"/>
      <c r="O35" s="161"/>
      <c r="P35" s="161"/>
      <c r="Q35" s="161"/>
    </row>
    <row r="36" spans="1:17" ht="20.25" customHeight="1">
      <c r="A36" s="236" t="s">
        <v>1023</v>
      </c>
      <c r="B36" s="246">
        <v>260781</v>
      </c>
      <c r="C36" s="255">
        <v>145558</v>
      </c>
      <c r="D36" s="255">
        <v>115223</v>
      </c>
      <c r="E36" s="235"/>
      <c r="F36" s="235"/>
      <c r="G36" s="235"/>
      <c r="H36" s="161"/>
      <c r="I36" s="161"/>
      <c r="J36" s="161"/>
      <c r="K36" s="161"/>
      <c r="L36" s="161"/>
      <c r="M36" s="161"/>
      <c r="N36" s="161"/>
      <c r="O36" s="161"/>
      <c r="P36" s="161"/>
      <c r="Q36" s="161"/>
    </row>
    <row r="37" spans="1:17" ht="20.25" customHeight="1">
      <c r="A37" s="236" t="s">
        <v>1024</v>
      </c>
      <c r="B37" s="246">
        <v>259372</v>
      </c>
      <c r="C37" s="255">
        <v>145365</v>
      </c>
      <c r="D37" s="255">
        <v>114007</v>
      </c>
      <c r="E37" s="235"/>
      <c r="F37" s="235"/>
      <c r="G37" s="235"/>
      <c r="H37" s="161"/>
      <c r="I37" s="161"/>
      <c r="J37" s="161"/>
      <c r="K37" s="161"/>
      <c r="L37" s="161"/>
      <c r="M37" s="161"/>
      <c r="N37" s="161"/>
      <c r="O37" s="161"/>
      <c r="P37" s="161"/>
      <c r="Q37" s="161"/>
    </row>
    <row r="38" spans="1:17" ht="20.25" customHeight="1">
      <c r="A38" s="236" t="s">
        <v>336</v>
      </c>
      <c r="B38" s="246">
        <v>255927</v>
      </c>
      <c r="C38" s="255">
        <v>142865</v>
      </c>
      <c r="D38" s="255">
        <v>113062</v>
      </c>
      <c r="E38" s="235"/>
      <c r="F38" s="235"/>
      <c r="G38" s="235"/>
      <c r="H38" s="161"/>
      <c r="I38" s="161"/>
      <c r="J38" s="161"/>
      <c r="K38" s="161"/>
      <c r="L38" s="161"/>
      <c r="M38" s="161"/>
      <c r="N38" s="161"/>
      <c r="O38" s="161"/>
      <c r="P38" s="161"/>
      <c r="Q38" s="161"/>
    </row>
    <row r="39" spans="1:17" ht="20.25" customHeight="1">
      <c r="A39" s="236" t="s">
        <v>337</v>
      </c>
      <c r="B39" s="246">
        <v>269095</v>
      </c>
      <c r="C39" s="255">
        <v>150821</v>
      </c>
      <c r="D39" s="255">
        <v>118274</v>
      </c>
      <c r="E39" s="235"/>
      <c r="F39" s="235"/>
      <c r="G39" s="235"/>
      <c r="H39" s="161"/>
      <c r="I39" s="161"/>
      <c r="J39" s="161"/>
      <c r="K39" s="161"/>
      <c r="L39" s="161"/>
      <c r="M39" s="161"/>
      <c r="N39" s="161"/>
      <c r="O39" s="161"/>
      <c r="P39" s="161"/>
      <c r="Q39" s="161"/>
    </row>
    <row r="40" spans="1:17" ht="20.25" customHeight="1">
      <c r="A40" s="236" t="s">
        <v>338</v>
      </c>
      <c r="B40" s="246">
        <v>273250</v>
      </c>
      <c r="C40" s="255">
        <v>151419</v>
      </c>
      <c r="D40" s="255">
        <v>121831</v>
      </c>
      <c r="E40" s="235"/>
      <c r="F40" s="235"/>
      <c r="G40" s="235"/>
      <c r="H40" s="161"/>
      <c r="I40" s="161"/>
      <c r="J40" s="161"/>
      <c r="K40" s="161"/>
      <c r="L40" s="161"/>
      <c r="M40" s="161"/>
      <c r="N40" s="161"/>
      <c r="O40" s="161"/>
      <c r="P40" s="161"/>
      <c r="Q40" s="161"/>
    </row>
    <row r="41" spans="1:17" ht="20.25" customHeight="1">
      <c r="A41" s="236" t="s">
        <v>339</v>
      </c>
      <c r="B41" s="246">
        <v>265270</v>
      </c>
      <c r="C41" s="255">
        <v>147742</v>
      </c>
      <c r="D41" s="255">
        <v>117528</v>
      </c>
      <c r="E41" s="235"/>
      <c r="F41" s="235"/>
      <c r="G41" s="235"/>
      <c r="H41" s="161"/>
      <c r="I41" s="161"/>
      <c r="J41" s="161"/>
      <c r="K41" s="161"/>
      <c r="L41" s="161"/>
      <c r="M41" s="161"/>
      <c r="N41" s="161"/>
      <c r="O41" s="161"/>
      <c r="P41" s="161"/>
      <c r="Q41" s="161"/>
    </row>
    <row r="42" spans="1:17" ht="20.25" customHeight="1">
      <c r="A42" s="236" t="s">
        <v>340</v>
      </c>
      <c r="B42" s="246">
        <v>266040</v>
      </c>
      <c r="C42" s="255">
        <v>148227</v>
      </c>
      <c r="D42" s="255">
        <v>117813</v>
      </c>
      <c r="E42" s="235"/>
      <c r="F42" s="235"/>
      <c r="G42" s="235"/>
      <c r="H42" s="161"/>
      <c r="I42" s="161"/>
      <c r="J42" s="161"/>
      <c r="K42" s="161"/>
      <c r="L42" s="161"/>
      <c r="M42" s="161"/>
      <c r="N42" s="161"/>
      <c r="O42" s="161"/>
      <c r="P42" s="161"/>
      <c r="Q42" s="161"/>
    </row>
    <row r="43" spans="1:17" ht="20.25" customHeight="1">
      <c r="A43" s="236" t="s">
        <v>341</v>
      </c>
      <c r="B43" s="246">
        <v>267703</v>
      </c>
      <c r="C43" s="255">
        <v>149488</v>
      </c>
      <c r="D43" s="255">
        <v>118215</v>
      </c>
      <c r="E43" s="235"/>
      <c r="F43" s="235"/>
      <c r="G43" s="235"/>
      <c r="H43" s="161"/>
      <c r="I43" s="161"/>
      <c r="J43" s="161"/>
      <c r="K43" s="161"/>
      <c r="L43" s="161"/>
      <c r="M43" s="161"/>
      <c r="N43" s="161"/>
      <c r="O43" s="161"/>
      <c r="P43" s="161"/>
      <c r="Q43" s="161"/>
    </row>
    <row r="44" spans="1:17" ht="20.25" customHeight="1">
      <c r="A44" s="236" t="s">
        <v>342</v>
      </c>
      <c r="B44" s="246">
        <v>274516</v>
      </c>
      <c r="C44" s="255">
        <v>152294</v>
      </c>
      <c r="D44" s="255">
        <v>122222</v>
      </c>
      <c r="E44" s="235"/>
      <c r="F44" s="235"/>
      <c r="G44" s="235"/>
      <c r="H44" s="161"/>
      <c r="I44" s="161"/>
      <c r="J44" s="161"/>
      <c r="K44" s="161"/>
      <c r="L44" s="161"/>
      <c r="M44" s="161"/>
      <c r="N44" s="161"/>
      <c r="O44" s="161"/>
      <c r="P44" s="161"/>
      <c r="Q44" s="161"/>
    </row>
    <row r="45" spans="1:17" ht="20.25" customHeight="1">
      <c r="A45" s="236" t="s">
        <v>1036</v>
      </c>
      <c r="B45" s="246">
        <v>251626</v>
      </c>
      <c r="C45" s="255">
        <v>140815</v>
      </c>
      <c r="D45" s="255">
        <v>110811</v>
      </c>
      <c r="E45" s="235"/>
      <c r="F45" s="235"/>
      <c r="G45" s="235"/>
      <c r="H45" s="161"/>
      <c r="I45" s="161"/>
      <c r="J45" s="161"/>
      <c r="K45" s="161"/>
      <c r="L45" s="161"/>
      <c r="M45" s="161"/>
      <c r="N45" s="161"/>
      <c r="O45" s="161"/>
      <c r="P45" s="161"/>
      <c r="Q45" s="161"/>
    </row>
    <row r="46" spans="1:17" ht="20.25" customHeight="1">
      <c r="A46" s="236" t="s">
        <v>696</v>
      </c>
      <c r="B46" s="246">
        <v>231451</v>
      </c>
      <c r="C46" s="255">
        <v>129541</v>
      </c>
      <c r="D46" s="255">
        <v>101910</v>
      </c>
      <c r="E46" s="235"/>
      <c r="F46" s="235"/>
      <c r="G46" s="235"/>
      <c r="H46" s="161"/>
      <c r="I46" s="161"/>
      <c r="J46" s="161"/>
      <c r="K46" s="161"/>
      <c r="L46" s="161"/>
      <c r="M46" s="161"/>
      <c r="N46" s="161"/>
      <c r="O46" s="161"/>
      <c r="P46" s="161"/>
      <c r="Q46" s="161"/>
    </row>
    <row r="47" spans="1:17" ht="20.25" customHeight="1">
      <c r="A47" s="236" t="s">
        <v>697</v>
      </c>
      <c r="B47" s="246">
        <v>232775</v>
      </c>
      <c r="C47" s="255">
        <v>131021</v>
      </c>
      <c r="D47" s="255">
        <v>101754</v>
      </c>
      <c r="E47" s="235"/>
      <c r="F47" s="235"/>
      <c r="G47" s="235"/>
      <c r="H47" s="161"/>
      <c r="I47" s="161"/>
      <c r="J47" s="161"/>
      <c r="K47" s="161"/>
      <c r="L47" s="161"/>
      <c r="M47" s="161"/>
      <c r="N47" s="161"/>
      <c r="O47" s="161"/>
      <c r="P47" s="161"/>
      <c r="Q47" s="161"/>
    </row>
    <row r="48" spans="1:17" ht="3.75" customHeight="1">
      <c r="A48" s="252"/>
      <c r="B48" s="249"/>
      <c r="C48" s="249"/>
      <c r="D48" s="249"/>
      <c r="E48" s="235"/>
      <c r="F48" s="235"/>
      <c r="G48" s="235"/>
      <c r="H48" s="161"/>
      <c r="I48" s="161"/>
      <c r="J48" s="161"/>
      <c r="K48" s="161"/>
      <c r="L48" s="161"/>
      <c r="M48" s="161"/>
      <c r="N48" s="161"/>
      <c r="O48" s="161"/>
      <c r="P48" s="161"/>
      <c r="Q48" s="161"/>
    </row>
    <row r="49" spans="1:17">
      <c r="A49" s="235" t="s">
        <v>803</v>
      </c>
      <c r="B49" s="235"/>
      <c r="C49" s="235"/>
      <c r="D49" s="235"/>
      <c r="E49" s="235"/>
      <c r="F49" s="235"/>
      <c r="G49" s="235"/>
      <c r="H49" s="161"/>
      <c r="I49" s="161"/>
      <c r="J49" s="161"/>
      <c r="K49" s="161"/>
      <c r="L49" s="161"/>
      <c r="M49" s="161"/>
      <c r="N49" s="161"/>
      <c r="O49" s="161"/>
      <c r="P49" s="161"/>
      <c r="Q49" s="161"/>
    </row>
    <row r="50" spans="1:17">
      <c r="A50" s="169"/>
      <c r="B50" s="170"/>
      <c r="C50" s="170"/>
      <c r="D50" s="162"/>
      <c r="E50" s="162"/>
      <c r="F50" s="161"/>
      <c r="G50" s="161"/>
      <c r="H50" s="161"/>
      <c r="I50" s="161"/>
      <c r="J50" s="161"/>
      <c r="K50" s="161"/>
      <c r="L50" s="161"/>
      <c r="M50" s="161"/>
      <c r="N50" s="161"/>
      <c r="O50" s="161"/>
      <c r="P50" s="161"/>
      <c r="Q50" s="161"/>
    </row>
    <row r="51" spans="1:17">
      <c r="A51" s="161"/>
      <c r="B51" s="161"/>
      <c r="C51" s="161"/>
      <c r="D51" s="161"/>
      <c r="E51" s="161"/>
      <c r="F51" s="161"/>
      <c r="G51" s="161"/>
      <c r="H51" s="161"/>
      <c r="I51" s="161"/>
      <c r="J51" s="161"/>
      <c r="K51" s="161"/>
      <c r="L51" s="161"/>
      <c r="M51" s="161"/>
      <c r="N51" s="161"/>
      <c r="O51" s="161"/>
      <c r="P51" s="161"/>
      <c r="Q51" s="161"/>
    </row>
  </sheetData>
  <phoneticPr fontId="2"/>
  <printOptions gridLinesSet="0"/>
  <pageMargins left="0.59055118110236227" right="0.59055118110236227" top="0.59055118110236227" bottom="0.59055118110236227" header="0.43307086614173229" footer="0.35433070866141736"/>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O47"/>
  <sheetViews>
    <sheetView zoomScaleNormal="100" workbookViewId="0"/>
  </sheetViews>
  <sheetFormatPr defaultColWidth="8.88671875" defaultRowHeight="10.8"/>
  <cols>
    <col min="1" max="1" width="12.33203125" style="52" customWidth="1"/>
    <col min="2" max="15" width="12.6640625" style="52" customWidth="1"/>
    <col min="16" max="16384" width="8.88671875" style="52"/>
  </cols>
  <sheetData>
    <row r="1" spans="1:15" s="118" customFormat="1" ht="22.5" customHeight="1">
      <c r="A1" s="364" t="s">
        <v>1075</v>
      </c>
      <c r="B1" s="234"/>
      <c r="C1" s="234"/>
      <c r="D1" s="234"/>
      <c r="E1" s="234"/>
      <c r="F1" s="322"/>
      <c r="G1" s="234"/>
      <c r="H1" s="234"/>
      <c r="I1" s="234"/>
      <c r="J1" s="234"/>
      <c r="K1" s="132"/>
      <c r="L1" s="131"/>
      <c r="M1" s="131"/>
      <c r="N1" s="131"/>
      <c r="O1" s="132"/>
    </row>
    <row r="2" spans="1:15" ht="17.25" customHeight="1">
      <c r="A2" s="365"/>
      <c r="B2" s="235"/>
      <c r="C2" s="235"/>
      <c r="D2" s="235"/>
      <c r="E2" s="235"/>
      <c r="F2" s="245"/>
      <c r="G2" s="235"/>
      <c r="H2" s="236"/>
      <c r="I2" s="236" t="s">
        <v>225</v>
      </c>
      <c r="J2" s="235"/>
      <c r="K2" s="5"/>
      <c r="L2" s="3"/>
      <c r="M2" s="3"/>
      <c r="N2" s="3"/>
      <c r="O2" s="5"/>
    </row>
    <row r="3" spans="1:15" ht="19.5" customHeight="1">
      <c r="A3" s="237" t="s">
        <v>486</v>
      </c>
      <c r="B3" s="366" t="s">
        <v>498</v>
      </c>
      <c r="C3" s="325" t="s">
        <v>78</v>
      </c>
      <c r="D3" s="325" t="s">
        <v>79</v>
      </c>
      <c r="E3" s="325" t="s">
        <v>80</v>
      </c>
      <c r="F3" s="262" t="s">
        <v>81</v>
      </c>
      <c r="G3" s="325" t="s">
        <v>82</v>
      </c>
      <c r="H3" s="263" t="s">
        <v>83</v>
      </c>
      <c r="I3" s="263" t="s">
        <v>1076</v>
      </c>
      <c r="J3" s="235"/>
    </row>
    <row r="4" spans="1:15" ht="20.25" customHeight="1">
      <c r="A4" s="244" t="s">
        <v>996</v>
      </c>
      <c r="B4" s="246">
        <v>30232420</v>
      </c>
      <c r="C4" s="243">
        <v>4102544</v>
      </c>
      <c r="D4" s="243">
        <v>418606</v>
      </c>
      <c r="E4" s="243">
        <v>3932176</v>
      </c>
      <c r="F4" s="243">
        <v>831034</v>
      </c>
      <c r="G4" s="243">
        <v>4590332</v>
      </c>
      <c r="H4" s="243">
        <v>4729936</v>
      </c>
      <c r="I4" s="243" t="s">
        <v>902</v>
      </c>
      <c r="J4" s="235"/>
    </row>
    <row r="5" spans="1:15" ht="20.25" customHeight="1">
      <c r="A5" s="244" t="s">
        <v>837</v>
      </c>
      <c r="B5" s="246">
        <v>30367545</v>
      </c>
      <c r="C5" s="243">
        <v>4032904</v>
      </c>
      <c r="D5" s="243">
        <v>428960</v>
      </c>
      <c r="E5" s="243">
        <v>3988647</v>
      </c>
      <c r="F5" s="243">
        <v>755001</v>
      </c>
      <c r="G5" s="243">
        <v>4668057</v>
      </c>
      <c r="H5" s="243">
        <v>4778458</v>
      </c>
      <c r="I5" s="243" t="s">
        <v>902</v>
      </c>
      <c r="J5" s="235"/>
    </row>
    <row r="6" spans="1:15" ht="20.25" customHeight="1">
      <c r="A6" s="245" t="s">
        <v>924</v>
      </c>
      <c r="B6" s="246">
        <v>30876014</v>
      </c>
      <c r="C6" s="243">
        <v>4133565</v>
      </c>
      <c r="D6" s="243">
        <v>440640</v>
      </c>
      <c r="E6" s="243">
        <v>4168305</v>
      </c>
      <c r="F6" s="243">
        <v>702676</v>
      </c>
      <c r="G6" s="243">
        <v>4724482</v>
      </c>
      <c r="H6" s="243">
        <v>4813836</v>
      </c>
      <c r="I6" s="243" t="s">
        <v>902</v>
      </c>
      <c r="J6" s="235"/>
    </row>
    <row r="7" spans="1:15" ht="20.25" customHeight="1">
      <c r="A7" s="236" t="s">
        <v>949</v>
      </c>
      <c r="B7" s="246">
        <v>31633785</v>
      </c>
      <c r="C7" s="243">
        <v>4834148</v>
      </c>
      <c r="D7" s="243">
        <v>484153</v>
      </c>
      <c r="E7" s="243">
        <v>4350008</v>
      </c>
      <c r="F7" s="243">
        <v>720621</v>
      </c>
      <c r="G7" s="243">
        <v>4543579</v>
      </c>
      <c r="H7" s="243">
        <v>4684916</v>
      </c>
      <c r="I7" s="243" t="s">
        <v>902</v>
      </c>
      <c r="J7" s="235"/>
    </row>
    <row r="8" spans="1:15" ht="20.25" customHeight="1">
      <c r="A8" s="245" t="s">
        <v>1022</v>
      </c>
      <c r="B8" s="246">
        <f>SUM(C8:I8,B29:I29)</f>
        <v>32224733</v>
      </c>
      <c r="C8" s="255">
        <f t="shared" ref="C8:H8" si="0">SUM(C10:C21)</f>
        <v>4933640</v>
      </c>
      <c r="D8" s="255">
        <f t="shared" si="0"/>
        <v>472845</v>
      </c>
      <c r="E8" s="255">
        <f t="shared" si="0"/>
        <v>4566474</v>
      </c>
      <c r="F8" s="255">
        <f t="shared" si="0"/>
        <v>656997</v>
      </c>
      <c r="G8" s="255">
        <f t="shared" si="0"/>
        <v>4516074</v>
      </c>
      <c r="H8" s="255">
        <f t="shared" si="0"/>
        <v>4726216</v>
      </c>
      <c r="I8" s="255">
        <f>SUM(I21)</f>
        <v>1318</v>
      </c>
      <c r="J8" s="235"/>
    </row>
    <row r="9" spans="1:15" ht="20.25" customHeight="1">
      <c r="A9" s="235"/>
      <c r="B9" s="246"/>
      <c r="C9" s="255"/>
      <c r="D9" s="255"/>
      <c r="E9" s="255"/>
      <c r="F9" s="255"/>
      <c r="G9" s="255"/>
      <c r="H9" s="255"/>
      <c r="I9" s="255"/>
      <c r="J9" s="235"/>
    </row>
    <row r="10" spans="1:15" ht="20.25" customHeight="1">
      <c r="A10" s="236" t="s">
        <v>995</v>
      </c>
      <c r="B10" s="246">
        <f>SUM(C10:H10,B31:I31)</f>
        <v>2739790</v>
      </c>
      <c r="C10" s="255">
        <v>427351</v>
      </c>
      <c r="D10" s="255">
        <v>41527</v>
      </c>
      <c r="E10" s="255">
        <v>378614</v>
      </c>
      <c r="F10" s="255">
        <v>59736</v>
      </c>
      <c r="G10" s="255">
        <v>382544</v>
      </c>
      <c r="H10" s="255">
        <v>411754</v>
      </c>
      <c r="I10" s="255" t="s">
        <v>902</v>
      </c>
      <c r="J10" s="235"/>
    </row>
    <row r="11" spans="1:15" ht="20.25" customHeight="1">
      <c r="A11" s="236" t="s">
        <v>998</v>
      </c>
      <c r="B11" s="246">
        <f t="shared" ref="B11:B20" si="1">SUM(C11:H11,B32:I32)</f>
        <v>3011539</v>
      </c>
      <c r="C11" s="255">
        <v>458457</v>
      </c>
      <c r="D11" s="255">
        <v>38968</v>
      </c>
      <c r="E11" s="255">
        <v>465912</v>
      </c>
      <c r="F11" s="255">
        <v>53154</v>
      </c>
      <c r="G11" s="255">
        <v>408466</v>
      </c>
      <c r="H11" s="255">
        <v>406737</v>
      </c>
      <c r="I11" s="255" t="s">
        <v>902</v>
      </c>
      <c r="J11" s="235"/>
    </row>
    <row r="12" spans="1:15" ht="20.25" customHeight="1">
      <c r="A12" s="236" t="s">
        <v>336</v>
      </c>
      <c r="B12" s="246">
        <f>SUM(C12:H12,B33:I33)</f>
        <v>2416997</v>
      </c>
      <c r="C12" s="255">
        <v>366928</v>
      </c>
      <c r="D12" s="255">
        <v>37915</v>
      </c>
      <c r="E12" s="255">
        <v>338674</v>
      </c>
      <c r="F12" s="255">
        <v>52548</v>
      </c>
      <c r="G12" s="255">
        <v>335154</v>
      </c>
      <c r="H12" s="255">
        <v>344219</v>
      </c>
      <c r="I12" s="255" t="s">
        <v>1077</v>
      </c>
      <c r="J12" s="235"/>
    </row>
    <row r="13" spans="1:15" ht="20.25" customHeight="1">
      <c r="A13" s="236" t="s">
        <v>337</v>
      </c>
      <c r="B13" s="246">
        <f t="shared" si="1"/>
        <v>2710553</v>
      </c>
      <c r="C13" s="255">
        <v>413376</v>
      </c>
      <c r="D13" s="255">
        <v>40165</v>
      </c>
      <c r="E13" s="255">
        <v>380807</v>
      </c>
      <c r="F13" s="255">
        <v>59610</v>
      </c>
      <c r="G13" s="255">
        <v>375866</v>
      </c>
      <c r="H13" s="255">
        <v>396147</v>
      </c>
      <c r="I13" s="255" t="s">
        <v>902</v>
      </c>
      <c r="J13" s="235"/>
    </row>
    <row r="14" spans="1:15" ht="20.25" customHeight="1">
      <c r="A14" s="236" t="s">
        <v>338</v>
      </c>
      <c r="B14" s="246">
        <f t="shared" si="1"/>
        <v>3326201</v>
      </c>
      <c r="C14" s="255">
        <v>508690</v>
      </c>
      <c r="D14" s="255">
        <v>39859</v>
      </c>
      <c r="E14" s="255">
        <v>504479</v>
      </c>
      <c r="F14" s="255">
        <v>61556</v>
      </c>
      <c r="G14" s="255">
        <v>459224</v>
      </c>
      <c r="H14" s="255">
        <v>492210</v>
      </c>
      <c r="I14" s="255" t="s">
        <v>902</v>
      </c>
      <c r="J14" s="235"/>
    </row>
    <row r="15" spans="1:15" ht="20.25" customHeight="1">
      <c r="A15" s="236" t="s">
        <v>339</v>
      </c>
      <c r="B15" s="246">
        <f t="shared" si="1"/>
        <v>2736509</v>
      </c>
      <c r="C15" s="255">
        <v>413777</v>
      </c>
      <c r="D15" s="255">
        <v>38996</v>
      </c>
      <c r="E15" s="255">
        <v>386730</v>
      </c>
      <c r="F15" s="255">
        <v>56368</v>
      </c>
      <c r="G15" s="255">
        <v>379992</v>
      </c>
      <c r="H15" s="255">
        <v>402640</v>
      </c>
      <c r="I15" s="255" t="s">
        <v>902</v>
      </c>
      <c r="J15" s="235"/>
    </row>
    <row r="16" spans="1:15" ht="20.25" customHeight="1">
      <c r="A16" s="236" t="s">
        <v>340</v>
      </c>
      <c r="B16" s="246">
        <f t="shared" si="1"/>
        <v>2628919</v>
      </c>
      <c r="C16" s="255">
        <v>408048</v>
      </c>
      <c r="D16" s="255">
        <v>40582</v>
      </c>
      <c r="E16" s="255">
        <v>366027</v>
      </c>
      <c r="F16" s="255">
        <v>55131</v>
      </c>
      <c r="G16" s="255">
        <v>364364</v>
      </c>
      <c r="H16" s="255">
        <v>383849</v>
      </c>
      <c r="I16" s="255" t="s">
        <v>902</v>
      </c>
      <c r="J16" s="235"/>
    </row>
    <row r="17" spans="1:14" ht="20.25" customHeight="1">
      <c r="A17" s="236" t="s">
        <v>341</v>
      </c>
      <c r="B17" s="246">
        <f t="shared" si="1"/>
        <v>2693243</v>
      </c>
      <c r="C17" s="255">
        <v>426454</v>
      </c>
      <c r="D17" s="255">
        <v>41109</v>
      </c>
      <c r="E17" s="255">
        <v>382348</v>
      </c>
      <c r="F17" s="255">
        <v>55428</v>
      </c>
      <c r="G17" s="255">
        <v>371909</v>
      </c>
      <c r="H17" s="255">
        <v>394633</v>
      </c>
      <c r="I17" s="255" t="s">
        <v>902</v>
      </c>
      <c r="J17" s="235"/>
    </row>
    <row r="18" spans="1:14" ht="20.25" customHeight="1">
      <c r="A18" s="236" t="s">
        <v>342</v>
      </c>
      <c r="B18" s="246">
        <f t="shared" si="1"/>
        <v>2568145</v>
      </c>
      <c r="C18" s="255">
        <v>414861</v>
      </c>
      <c r="D18" s="255">
        <v>40497</v>
      </c>
      <c r="E18" s="255">
        <v>364591</v>
      </c>
      <c r="F18" s="255">
        <v>57079</v>
      </c>
      <c r="G18" s="255">
        <v>358769</v>
      </c>
      <c r="H18" s="255">
        <v>396347</v>
      </c>
      <c r="I18" s="255" t="s">
        <v>902</v>
      </c>
      <c r="J18" s="235"/>
    </row>
    <row r="19" spans="1:14" ht="20.25" customHeight="1">
      <c r="A19" s="236" t="s">
        <v>1036</v>
      </c>
      <c r="B19" s="246">
        <f t="shared" si="1"/>
        <v>2529959</v>
      </c>
      <c r="C19" s="255">
        <v>382921</v>
      </c>
      <c r="D19" s="255">
        <v>36899</v>
      </c>
      <c r="E19" s="255">
        <v>352211</v>
      </c>
      <c r="F19" s="255">
        <v>50196</v>
      </c>
      <c r="G19" s="255">
        <v>375283</v>
      </c>
      <c r="H19" s="255">
        <v>372171</v>
      </c>
      <c r="I19" s="255" t="s">
        <v>902</v>
      </c>
      <c r="J19" s="235"/>
    </row>
    <row r="20" spans="1:14" ht="20.25" customHeight="1">
      <c r="A20" s="236" t="s">
        <v>696</v>
      </c>
      <c r="B20" s="246">
        <f t="shared" si="1"/>
        <v>2333671</v>
      </c>
      <c r="C20" s="255">
        <v>346624</v>
      </c>
      <c r="D20" s="255">
        <v>36474</v>
      </c>
      <c r="E20" s="255">
        <v>311831</v>
      </c>
      <c r="F20" s="255">
        <v>47255</v>
      </c>
      <c r="G20" s="255">
        <v>334791</v>
      </c>
      <c r="H20" s="255">
        <v>348316</v>
      </c>
      <c r="I20" s="255" t="s">
        <v>902</v>
      </c>
      <c r="J20" s="235"/>
    </row>
    <row r="21" spans="1:14" ht="20.25" customHeight="1">
      <c r="A21" s="236" t="s">
        <v>697</v>
      </c>
      <c r="B21" s="246">
        <f>SUM(C21:I21,B42:I42)</f>
        <v>2529207</v>
      </c>
      <c r="C21" s="255">
        <v>366153</v>
      </c>
      <c r="D21" s="255">
        <v>39854</v>
      </c>
      <c r="E21" s="255">
        <v>334250</v>
      </c>
      <c r="F21" s="255">
        <v>48936</v>
      </c>
      <c r="G21" s="255">
        <v>369712</v>
      </c>
      <c r="H21" s="255">
        <v>377193</v>
      </c>
      <c r="I21" s="255">
        <v>1318</v>
      </c>
      <c r="J21" s="235"/>
    </row>
    <row r="22" spans="1:14" ht="3.75" customHeight="1">
      <c r="A22" s="252"/>
      <c r="B22" s="249"/>
      <c r="C22" s="249"/>
      <c r="D22" s="249"/>
      <c r="E22" s="249"/>
      <c r="F22" s="249"/>
      <c r="G22" s="249"/>
      <c r="H22" s="249"/>
      <c r="I22" s="249"/>
      <c r="J22" s="235"/>
    </row>
    <row r="23" spans="1:14" ht="38.25" customHeight="1">
      <c r="A23" s="235"/>
      <c r="B23" s="235"/>
      <c r="C23" s="235"/>
      <c r="D23" s="235"/>
      <c r="E23" s="235"/>
      <c r="F23" s="235"/>
      <c r="G23" s="235"/>
      <c r="H23" s="235"/>
      <c r="I23" s="235"/>
      <c r="J23" s="235"/>
      <c r="N23" s="2"/>
    </row>
    <row r="24" spans="1:14" ht="28.5" customHeight="1">
      <c r="A24" s="367" t="s">
        <v>799</v>
      </c>
      <c r="B24" s="368" t="s">
        <v>84</v>
      </c>
      <c r="C24" s="368" t="s">
        <v>898</v>
      </c>
      <c r="D24" s="369" t="s">
        <v>899</v>
      </c>
      <c r="E24" s="368" t="s">
        <v>85</v>
      </c>
      <c r="F24" s="370" t="s">
        <v>900</v>
      </c>
      <c r="G24" s="368" t="s">
        <v>901</v>
      </c>
      <c r="H24" s="368" t="s">
        <v>86</v>
      </c>
      <c r="I24" s="371" t="s">
        <v>87</v>
      </c>
      <c r="J24" s="235"/>
      <c r="N24" s="2"/>
    </row>
    <row r="25" spans="1:14" ht="20.25" customHeight="1">
      <c r="A25" s="339" t="s">
        <v>996</v>
      </c>
      <c r="B25" s="243">
        <v>2939039</v>
      </c>
      <c r="C25" s="243">
        <v>997252</v>
      </c>
      <c r="D25" s="243">
        <v>783347</v>
      </c>
      <c r="E25" s="243">
        <v>1561747</v>
      </c>
      <c r="F25" s="243" t="s">
        <v>902</v>
      </c>
      <c r="G25" s="243">
        <v>2407146</v>
      </c>
      <c r="H25" s="243">
        <v>1802356</v>
      </c>
      <c r="I25" s="243">
        <v>1136905</v>
      </c>
      <c r="J25" s="235"/>
    </row>
    <row r="26" spans="1:14" ht="20.25" customHeight="1">
      <c r="A26" s="339" t="s">
        <v>837</v>
      </c>
      <c r="B26" s="243">
        <v>3006024</v>
      </c>
      <c r="C26" s="243">
        <v>977993</v>
      </c>
      <c r="D26" s="243">
        <v>782337</v>
      </c>
      <c r="E26" s="243">
        <v>1547781</v>
      </c>
      <c r="F26" s="243" t="s">
        <v>902</v>
      </c>
      <c r="G26" s="243">
        <v>2434722</v>
      </c>
      <c r="H26" s="243">
        <v>1798874</v>
      </c>
      <c r="I26" s="243">
        <v>1167787</v>
      </c>
      <c r="J26" s="235"/>
    </row>
    <row r="27" spans="1:14" ht="20.25" customHeight="1">
      <c r="A27" s="236" t="s">
        <v>924</v>
      </c>
      <c r="B27" s="372">
        <v>3149447</v>
      </c>
      <c r="C27" s="243">
        <v>1008629</v>
      </c>
      <c r="D27" s="243">
        <v>787904</v>
      </c>
      <c r="E27" s="243">
        <v>1537709</v>
      </c>
      <c r="F27" s="243">
        <v>41834</v>
      </c>
      <c r="G27" s="243">
        <v>2393808</v>
      </c>
      <c r="H27" s="243">
        <v>1801192</v>
      </c>
      <c r="I27" s="243">
        <v>1171987</v>
      </c>
      <c r="J27" s="235"/>
    </row>
    <row r="28" spans="1:14" ht="20.25" customHeight="1">
      <c r="A28" s="236" t="s">
        <v>949</v>
      </c>
      <c r="B28" s="372">
        <v>3155989</v>
      </c>
      <c r="C28" s="243">
        <v>1012233</v>
      </c>
      <c r="D28" s="243">
        <v>802111</v>
      </c>
      <c r="E28" s="243">
        <v>1533890</v>
      </c>
      <c r="F28" s="243">
        <v>437821</v>
      </c>
      <c r="G28" s="243">
        <v>2078591</v>
      </c>
      <c r="H28" s="243">
        <v>1798994</v>
      </c>
      <c r="I28" s="243">
        <v>1196731</v>
      </c>
      <c r="J28" s="235"/>
    </row>
    <row r="29" spans="1:14" ht="20.25" customHeight="1">
      <c r="A29" s="245" t="s">
        <v>1022</v>
      </c>
      <c r="B29" s="246">
        <f>SUM(B31:B42)</f>
        <v>3309928</v>
      </c>
      <c r="C29" s="255">
        <f t="shared" ref="C29:I29" si="2">SUM(C31:C42)</f>
        <v>1048990</v>
      </c>
      <c r="D29" s="255">
        <f t="shared" si="2"/>
        <v>885158</v>
      </c>
      <c r="E29" s="255">
        <f t="shared" si="2"/>
        <v>1533849</v>
      </c>
      <c r="F29" s="255">
        <f t="shared" si="2"/>
        <v>511732</v>
      </c>
      <c r="G29" s="255">
        <f t="shared" si="2"/>
        <v>2025990</v>
      </c>
      <c r="H29" s="255">
        <f t="shared" si="2"/>
        <v>1801359</v>
      </c>
      <c r="I29" s="255">
        <f t="shared" si="2"/>
        <v>1234163</v>
      </c>
      <c r="J29" s="235"/>
    </row>
    <row r="30" spans="1:14" ht="20.25" customHeight="1">
      <c r="A30" s="235"/>
      <c r="B30" s="246"/>
      <c r="C30" s="255"/>
      <c r="D30" s="255"/>
      <c r="E30" s="255"/>
      <c r="F30" s="255"/>
      <c r="G30" s="255"/>
      <c r="H30" s="255"/>
      <c r="I30" s="255"/>
      <c r="J30" s="235"/>
    </row>
    <row r="31" spans="1:14" ht="20.25" customHeight="1">
      <c r="A31" s="236" t="s">
        <v>995</v>
      </c>
      <c r="B31" s="246">
        <v>286278</v>
      </c>
      <c r="C31" s="255">
        <v>90812</v>
      </c>
      <c r="D31" s="255">
        <v>64663</v>
      </c>
      <c r="E31" s="255">
        <v>130507</v>
      </c>
      <c r="F31" s="255">
        <v>39718</v>
      </c>
      <c r="G31" s="255">
        <v>167634</v>
      </c>
      <c r="H31" s="255">
        <v>149441</v>
      </c>
      <c r="I31" s="255">
        <v>109211</v>
      </c>
      <c r="J31" s="235"/>
    </row>
    <row r="32" spans="1:14" ht="20.25" customHeight="1">
      <c r="A32" s="236" t="s">
        <v>998</v>
      </c>
      <c r="B32" s="246">
        <v>332249</v>
      </c>
      <c r="C32" s="255">
        <v>108558</v>
      </c>
      <c r="D32" s="255">
        <v>76344</v>
      </c>
      <c r="E32" s="255">
        <v>150086</v>
      </c>
      <c r="F32" s="255">
        <v>42588</v>
      </c>
      <c r="G32" s="255">
        <v>179642</v>
      </c>
      <c r="H32" s="255">
        <v>165631</v>
      </c>
      <c r="I32" s="255">
        <v>124747</v>
      </c>
      <c r="J32" s="235"/>
    </row>
    <row r="33" spans="1:10" ht="20.25" customHeight="1">
      <c r="A33" s="236" t="s">
        <v>415</v>
      </c>
      <c r="B33" s="246">
        <v>252401</v>
      </c>
      <c r="C33" s="255">
        <v>79479</v>
      </c>
      <c r="D33" s="255">
        <v>67146</v>
      </c>
      <c r="E33" s="255">
        <v>114460</v>
      </c>
      <c r="F33" s="255">
        <v>39787</v>
      </c>
      <c r="G33" s="255">
        <v>155386</v>
      </c>
      <c r="H33" s="255">
        <v>141034</v>
      </c>
      <c r="I33" s="255">
        <v>91866</v>
      </c>
      <c r="J33" s="235"/>
    </row>
    <row r="34" spans="1:10" ht="20.25" customHeight="1">
      <c r="A34" s="236" t="s">
        <v>337</v>
      </c>
      <c r="B34" s="246">
        <v>272647</v>
      </c>
      <c r="C34" s="255">
        <v>88090</v>
      </c>
      <c r="D34" s="255">
        <v>76275</v>
      </c>
      <c r="E34" s="255">
        <v>127194</v>
      </c>
      <c r="F34" s="255">
        <v>43159</v>
      </c>
      <c r="G34" s="255">
        <v>176881</v>
      </c>
      <c r="H34" s="255">
        <v>158905</v>
      </c>
      <c r="I34" s="255">
        <v>101431</v>
      </c>
      <c r="J34" s="235"/>
    </row>
    <row r="35" spans="1:10" ht="20.25" customHeight="1">
      <c r="A35" s="236" t="s">
        <v>338</v>
      </c>
      <c r="B35" s="246">
        <v>323880</v>
      </c>
      <c r="C35" s="255">
        <v>109941</v>
      </c>
      <c r="D35" s="255">
        <v>99423</v>
      </c>
      <c r="E35" s="255">
        <v>155664</v>
      </c>
      <c r="F35" s="255">
        <v>50563</v>
      </c>
      <c r="G35" s="255">
        <v>206170</v>
      </c>
      <c r="H35" s="255">
        <v>181804</v>
      </c>
      <c r="I35" s="255">
        <v>132738</v>
      </c>
      <c r="J35" s="235"/>
    </row>
    <row r="36" spans="1:10" ht="20.25" customHeight="1">
      <c r="A36" s="236" t="s">
        <v>339</v>
      </c>
      <c r="B36" s="246">
        <v>289007</v>
      </c>
      <c r="C36" s="255">
        <v>89270</v>
      </c>
      <c r="D36" s="255">
        <v>80040</v>
      </c>
      <c r="E36" s="255">
        <v>127576</v>
      </c>
      <c r="F36" s="255">
        <v>43701</v>
      </c>
      <c r="G36" s="255">
        <v>171274</v>
      </c>
      <c r="H36" s="255">
        <v>149967</v>
      </c>
      <c r="I36" s="255">
        <v>107171</v>
      </c>
      <c r="J36" s="235"/>
    </row>
    <row r="37" spans="1:10" ht="20.25" customHeight="1">
      <c r="A37" s="236" t="s">
        <v>340</v>
      </c>
      <c r="B37" s="246">
        <v>277023</v>
      </c>
      <c r="C37" s="255">
        <v>89187</v>
      </c>
      <c r="D37" s="255">
        <v>72801</v>
      </c>
      <c r="E37" s="255">
        <v>121932</v>
      </c>
      <c r="F37" s="255">
        <v>42773</v>
      </c>
      <c r="G37" s="255">
        <v>163994</v>
      </c>
      <c r="H37" s="255">
        <v>144260</v>
      </c>
      <c r="I37" s="255">
        <v>98948</v>
      </c>
      <c r="J37" s="235"/>
    </row>
    <row r="38" spans="1:10" ht="20.25" customHeight="1">
      <c r="A38" s="236" t="s">
        <v>341</v>
      </c>
      <c r="B38" s="246">
        <v>271854</v>
      </c>
      <c r="C38" s="255">
        <v>85566</v>
      </c>
      <c r="D38" s="255">
        <v>74624</v>
      </c>
      <c r="E38" s="255">
        <v>127010</v>
      </c>
      <c r="F38" s="255">
        <v>44239</v>
      </c>
      <c r="G38" s="255">
        <v>170762</v>
      </c>
      <c r="H38" s="255">
        <v>148967</v>
      </c>
      <c r="I38" s="255">
        <v>98340</v>
      </c>
      <c r="J38" s="235"/>
    </row>
    <row r="39" spans="1:10" ht="20.25" customHeight="1">
      <c r="A39" s="236" t="s">
        <v>342</v>
      </c>
      <c r="B39" s="246">
        <v>233136</v>
      </c>
      <c r="C39" s="255">
        <v>74696</v>
      </c>
      <c r="D39" s="255">
        <v>67899</v>
      </c>
      <c r="E39" s="255">
        <v>119388</v>
      </c>
      <c r="F39" s="255">
        <v>43463</v>
      </c>
      <c r="G39" s="255">
        <v>164861</v>
      </c>
      <c r="H39" s="255">
        <v>143016</v>
      </c>
      <c r="I39" s="255">
        <v>89542</v>
      </c>
      <c r="J39" s="235"/>
    </row>
    <row r="40" spans="1:10" ht="20.25" customHeight="1">
      <c r="A40" s="236" t="s">
        <v>1036</v>
      </c>
      <c r="B40" s="246">
        <v>237341</v>
      </c>
      <c r="C40" s="255">
        <v>76675</v>
      </c>
      <c r="D40" s="255">
        <v>66840</v>
      </c>
      <c r="E40" s="255">
        <v>129435</v>
      </c>
      <c r="F40" s="255">
        <v>43463</v>
      </c>
      <c r="G40" s="255">
        <v>162697</v>
      </c>
      <c r="H40" s="255">
        <v>149215</v>
      </c>
      <c r="I40" s="255">
        <v>94612</v>
      </c>
      <c r="J40" s="235"/>
    </row>
    <row r="41" spans="1:10" ht="20.25" customHeight="1">
      <c r="A41" s="236" t="s">
        <v>696</v>
      </c>
      <c r="B41" s="246">
        <v>236421</v>
      </c>
      <c r="C41" s="255">
        <v>73488</v>
      </c>
      <c r="D41" s="255">
        <v>64392</v>
      </c>
      <c r="E41" s="255">
        <v>113650</v>
      </c>
      <c r="F41" s="255">
        <v>39189</v>
      </c>
      <c r="G41" s="255">
        <v>153682</v>
      </c>
      <c r="H41" s="255">
        <v>136290</v>
      </c>
      <c r="I41" s="255">
        <v>91268</v>
      </c>
      <c r="J41" s="235"/>
    </row>
    <row r="42" spans="1:10" ht="20.25" customHeight="1">
      <c r="A42" s="236" t="s">
        <v>697</v>
      </c>
      <c r="B42" s="246">
        <v>297691</v>
      </c>
      <c r="C42" s="255">
        <v>83228</v>
      </c>
      <c r="D42" s="255">
        <v>74711</v>
      </c>
      <c r="E42" s="255">
        <v>116947</v>
      </c>
      <c r="F42" s="255">
        <v>39089</v>
      </c>
      <c r="G42" s="255">
        <v>153007</v>
      </c>
      <c r="H42" s="255">
        <v>132829</v>
      </c>
      <c r="I42" s="255">
        <v>94289</v>
      </c>
      <c r="J42" s="235"/>
    </row>
    <row r="43" spans="1:10" ht="3.75" customHeight="1">
      <c r="A43" s="373"/>
      <c r="B43" s="374"/>
      <c r="C43" s="375"/>
      <c r="D43" s="375"/>
      <c r="E43" s="375"/>
      <c r="F43" s="375"/>
      <c r="G43" s="375"/>
      <c r="H43" s="375"/>
      <c r="I43" s="375"/>
      <c r="J43" s="235"/>
    </row>
    <row r="44" spans="1:10">
      <c r="A44" s="235" t="s">
        <v>1078</v>
      </c>
      <c r="B44" s="246"/>
      <c r="C44" s="243"/>
      <c r="D44" s="243"/>
      <c r="E44" s="243"/>
      <c r="F44" s="243"/>
      <c r="G44" s="243"/>
      <c r="H44" s="243"/>
      <c r="I44" s="235"/>
      <c r="J44" s="235"/>
    </row>
    <row r="45" spans="1:10" ht="12" customHeight="1">
      <c r="A45" s="235" t="s">
        <v>1080</v>
      </c>
      <c r="B45" s="235"/>
      <c r="C45" s="235"/>
      <c r="D45" s="235"/>
      <c r="E45" s="235"/>
      <c r="F45" s="235"/>
      <c r="G45" s="235"/>
      <c r="H45" s="235"/>
      <c r="I45" s="235"/>
      <c r="J45" s="235"/>
    </row>
    <row r="46" spans="1:10">
      <c r="A46" s="235" t="s">
        <v>1079</v>
      </c>
      <c r="B46" s="235"/>
      <c r="C46" s="235"/>
      <c r="D46" s="235"/>
      <c r="E46" s="235"/>
      <c r="F46" s="235"/>
      <c r="G46" s="235"/>
      <c r="H46" s="235"/>
      <c r="I46" s="235"/>
      <c r="J46" s="235"/>
    </row>
    <row r="47" spans="1:10">
      <c r="A47" s="235"/>
      <c r="B47" s="235"/>
      <c r="C47" s="235"/>
      <c r="D47" s="235"/>
      <c r="E47" s="235"/>
      <c r="F47" s="235"/>
      <c r="G47" s="235"/>
      <c r="H47" s="235"/>
      <c r="I47" s="235"/>
      <c r="J47" s="235"/>
    </row>
  </sheetData>
  <phoneticPr fontId="2"/>
  <printOptions gridLinesSet="0"/>
  <pageMargins left="0.59055118110236227" right="0.59055118110236227" top="0.59055118110236227" bottom="0.59055118110236227" header="0.43307086614173229" footer="0.35433070866141736"/>
  <pageSetup paperSize="9" scale="8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pageSetUpPr fitToPage="1"/>
  </sheetPr>
  <dimension ref="A1:I58"/>
  <sheetViews>
    <sheetView zoomScaleNormal="100" workbookViewId="0"/>
  </sheetViews>
  <sheetFormatPr defaultColWidth="8.88671875" defaultRowHeight="10.8"/>
  <cols>
    <col min="1" max="1" width="11.6640625" style="384" customWidth="1"/>
    <col min="2" max="8" width="12.33203125" style="384" customWidth="1"/>
    <col min="9" max="9" width="5.44140625" style="384" customWidth="1"/>
    <col min="10" max="16384" width="8.88671875" style="384"/>
  </cols>
  <sheetData>
    <row r="1" spans="1:8" s="377" customFormat="1" ht="17.399999999999999">
      <c r="A1" s="376" t="s">
        <v>1081</v>
      </c>
    </row>
    <row r="2" spans="1:8" s="380" customFormat="1" ht="15">
      <c r="A2" s="378" t="s">
        <v>1082</v>
      </c>
      <c r="B2" s="379"/>
      <c r="C2" s="379"/>
      <c r="D2" s="379"/>
      <c r="E2" s="379"/>
      <c r="F2" s="379"/>
      <c r="G2" s="379"/>
    </row>
    <row r="3" spans="1:8" ht="11.4">
      <c r="A3" s="381"/>
      <c r="B3" s="382"/>
      <c r="C3" s="382"/>
      <c r="D3" s="382"/>
      <c r="E3" s="382"/>
      <c r="F3" s="382"/>
      <c r="G3" s="383" t="s">
        <v>805</v>
      </c>
    </row>
    <row r="4" spans="1:8" ht="12" customHeight="1">
      <c r="A4" s="385" t="s">
        <v>799</v>
      </c>
      <c r="B4" s="386" t="s">
        <v>91</v>
      </c>
      <c r="C4" s="385" t="s">
        <v>88</v>
      </c>
      <c r="D4" s="385" t="s">
        <v>1083</v>
      </c>
      <c r="E4" s="385" t="s">
        <v>1084</v>
      </c>
      <c r="F4" s="385" t="s">
        <v>1085</v>
      </c>
      <c r="G4" s="387" t="s">
        <v>1086</v>
      </c>
      <c r="H4" s="382"/>
    </row>
    <row r="5" spans="1:8" ht="11.25" customHeight="1">
      <c r="A5" s="338" t="s">
        <v>1087</v>
      </c>
      <c r="B5" s="388">
        <v>16468387</v>
      </c>
      <c r="C5" s="389">
        <v>10284533</v>
      </c>
      <c r="D5" s="389">
        <v>1359249</v>
      </c>
      <c r="E5" s="389">
        <v>1176483</v>
      </c>
      <c r="F5" s="389">
        <v>158542</v>
      </c>
      <c r="G5" s="389">
        <v>3489580</v>
      </c>
      <c r="H5" s="390"/>
    </row>
    <row r="6" spans="1:8" ht="11.25" customHeight="1">
      <c r="A6" s="339" t="s">
        <v>956</v>
      </c>
      <c r="B6" s="388">
        <v>16452029</v>
      </c>
      <c r="C6" s="389">
        <v>10143216</v>
      </c>
      <c r="D6" s="389">
        <v>1380155</v>
      </c>
      <c r="E6" s="389">
        <v>1242116</v>
      </c>
      <c r="F6" s="389">
        <v>161442</v>
      </c>
      <c r="G6" s="389">
        <v>3525100</v>
      </c>
      <c r="H6" s="390"/>
    </row>
    <row r="7" spans="1:8" ht="11.25" customHeight="1">
      <c r="A7" s="236" t="s">
        <v>957</v>
      </c>
      <c r="B7" s="388">
        <v>16584847</v>
      </c>
      <c r="C7" s="389">
        <v>10147500</v>
      </c>
      <c r="D7" s="389">
        <v>1400120</v>
      </c>
      <c r="E7" s="389">
        <v>1309422</v>
      </c>
      <c r="F7" s="389">
        <v>175022</v>
      </c>
      <c r="G7" s="389">
        <v>3552783</v>
      </c>
      <c r="H7" s="390"/>
    </row>
    <row r="8" spans="1:8" ht="11.25" customHeight="1">
      <c r="A8" s="236" t="s">
        <v>958</v>
      </c>
      <c r="B8" s="388">
        <v>16832097</v>
      </c>
      <c r="C8" s="389">
        <v>10149876</v>
      </c>
      <c r="D8" s="389">
        <v>1458764</v>
      </c>
      <c r="E8" s="389">
        <v>1423449</v>
      </c>
      <c r="F8" s="389">
        <v>195554</v>
      </c>
      <c r="G8" s="389">
        <v>3604454</v>
      </c>
      <c r="H8" s="390"/>
    </row>
    <row r="9" spans="1:8" ht="11.25" customHeight="1">
      <c r="A9" s="337" t="s">
        <v>1088</v>
      </c>
      <c r="B9" s="423">
        <f>SUM(C9:G9)</f>
        <v>16524744</v>
      </c>
      <c r="C9" s="424">
        <f>SUM(C11:C22)</f>
        <v>9918532</v>
      </c>
      <c r="D9" s="424">
        <f>SUM(D11:D22)</f>
        <v>1436332</v>
      </c>
      <c r="E9" s="424">
        <f>SUM(E11:E22)</f>
        <v>1396258</v>
      </c>
      <c r="F9" s="424">
        <f>SUM(F11:F22)</f>
        <v>181150</v>
      </c>
      <c r="G9" s="424">
        <f>SUM(G11:G22)</f>
        <v>3592472</v>
      </c>
      <c r="H9" s="390"/>
    </row>
    <row r="10" spans="1:8" ht="11.25" customHeight="1">
      <c r="A10" s="235"/>
      <c r="B10" s="423"/>
      <c r="C10" s="424"/>
      <c r="D10" s="424"/>
      <c r="E10" s="424"/>
      <c r="F10" s="424"/>
      <c r="G10" s="424"/>
      <c r="H10" s="390"/>
    </row>
    <row r="11" spans="1:8" ht="11.25" customHeight="1">
      <c r="A11" s="337" t="s">
        <v>1089</v>
      </c>
      <c r="B11" s="423">
        <f t="shared" ref="B11:B22" si="0">SUM(C11:G11)</f>
        <v>1395005</v>
      </c>
      <c r="C11" s="424">
        <v>835699</v>
      </c>
      <c r="D11" s="424">
        <v>122665</v>
      </c>
      <c r="E11" s="424">
        <v>121230</v>
      </c>
      <c r="F11" s="424">
        <v>16596</v>
      </c>
      <c r="G11" s="424">
        <v>298815</v>
      </c>
      <c r="H11" s="390"/>
    </row>
    <row r="12" spans="1:8" ht="11.25" customHeight="1">
      <c r="A12" s="337" t="s">
        <v>1090</v>
      </c>
      <c r="B12" s="423">
        <f t="shared" si="0"/>
        <v>1457422</v>
      </c>
      <c r="C12" s="424">
        <v>898875</v>
      </c>
      <c r="D12" s="424">
        <v>117613</v>
      </c>
      <c r="E12" s="424">
        <v>110949</v>
      </c>
      <c r="F12" s="424">
        <v>15540</v>
      </c>
      <c r="G12" s="424">
        <v>314445</v>
      </c>
      <c r="H12" s="390"/>
    </row>
    <row r="13" spans="1:8" ht="11.25" customHeight="1">
      <c r="A13" s="236" t="s">
        <v>959</v>
      </c>
      <c r="B13" s="423">
        <f t="shared" si="0"/>
        <v>1310236</v>
      </c>
      <c r="C13" s="424">
        <v>774053</v>
      </c>
      <c r="D13" s="424">
        <v>116573</v>
      </c>
      <c r="E13" s="424">
        <v>115069</v>
      </c>
      <c r="F13" s="424">
        <v>15500</v>
      </c>
      <c r="G13" s="424">
        <v>289041</v>
      </c>
      <c r="H13" s="390"/>
    </row>
    <row r="14" spans="1:8" ht="11.25" customHeight="1">
      <c r="A14" s="236" t="s">
        <v>960</v>
      </c>
      <c r="B14" s="423">
        <f t="shared" si="0"/>
        <v>1426724</v>
      </c>
      <c r="C14" s="424">
        <v>849008</v>
      </c>
      <c r="D14" s="424">
        <v>127002</v>
      </c>
      <c r="E14" s="424">
        <v>124875</v>
      </c>
      <c r="F14" s="424">
        <v>15364</v>
      </c>
      <c r="G14" s="424">
        <v>310475</v>
      </c>
      <c r="H14" s="390"/>
    </row>
    <row r="15" spans="1:8" ht="11.25" customHeight="1">
      <c r="A15" s="236" t="s">
        <v>961</v>
      </c>
      <c r="B15" s="423">
        <f t="shared" si="0"/>
        <v>1539361</v>
      </c>
      <c r="C15" s="424">
        <v>971525</v>
      </c>
      <c r="D15" s="424">
        <v>118675</v>
      </c>
      <c r="E15" s="424">
        <v>111711</v>
      </c>
      <c r="F15" s="424">
        <v>14838</v>
      </c>
      <c r="G15" s="424">
        <v>322612</v>
      </c>
      <c r="H15" s="390"/>
    </row>
    <row r="16" spans="1:8" ht="11.25" customHeight="1">
      <c r="A16" s="236" t="s">
        <v>962</v>
      </c>
      <c r="B16" s="423">
        <f t="shared" si="0"/>
        <v>1369978</v>
      </c>
      <c r="C16" s="424">
        <v>815431</v>
      </c>
      <c r="D16" s="424">
        <v>120647</v>
      </c>
      <c r="E16" s="424">
        <v>116562</v>
      </c>
      <c r="F16" s="424">
        <v>15510</v>
      </c>
      <c r="G16" s="424">
        <v>301828</v>
      </c>
      <c r="H16" s="390"/>
    </row>
    <row r="17" spans="1:9" ht="11.25" customHeight="1">
      <c r="A17" s="236" t="s">
        <v>963</v>
      </c>
      <c r="B17" s="423">
        <f t="shared" si="0"/>
        <v>1380428</v>
      </c>
      <c r="C17" s="424">
        <v>814487</v>
      </c>
      <c r="D17" s="424">
        <v>124550</v>
      </c>
      <c r="E17" s="424">
        <v>118420</v>
      </c>
      <c r="F17" s="424">
        <v>16960</v>
      </c>
      <c r="G17" s="424">
        <v>306011</v>
      </c>
      <c r="H17" s="390"/>
    </row>
    <row r="18" spans="1:9" ht="11.25" customHeight="1">
      <c r="A18" s="236" t="s">
        <v>964</v>
      </c>
      <c r="B18" s="423">
        <f t="shared" si="0"/>
        <v>1443009</v>
      </c>
      <c r="C18" s="424">
        <v>867933</v>
      </c>
      <c r="D18" s="424">
        <v>123114</v>
      </c>
      <c r="E18" s="424">
        <v>119422</v>
      </c>
      <c r="F18" s="424">
        <v>16832</v>
      </c>
      <c r="G18" s="424">
        <v>315708</v>
      </c>
      <c r="H18" s="390"/>
    </row>
    <row r="19" spans="1:9" ht="11.25" customHeight="1">
      <c r="A19" s="236" t="s">
        <v>965</v>
      </c>
      <c r="B19" s="423">
        <f t="shared" si="0"/>
        <v>1408866</v>
      </c>
      <c r="C19" s="424">
        <v>839187</v>
      </c>
      <c r="D19" s="424">
        <v>125054</v>
      </c>
      <c r="E19" s="424">
        <v>123370</v>
      </c>
      <c r="F19" s="424">
        <v>15351</v>
      </c>
      <c r="G19" s="424">
        <v>305904</v>
      </c>
      <c r="H19" s="390"/>
    </row>
    <row r="20" spans="1:9" ht="11.25" customHeight="1">
      <c r="A20" s="414" t="s">
        <v>1095</v>
      </c>
      <c r="B20" s="423">
        <f t="shared" si="0"/>
        <v>1287781</v>
      </c>
      <c r="C20" s="424">
        <v>779231</v>
      </c>
      <c r="D20" s="424">
        <v>109076</v>
      </c>
      <c r="E20" s="424">
        <v>107242</v>
      </c>
      <c r="F20" s="424">
        <v>13397</v>
      </c>
      <c r="G20" s="424">
        <v>278835</v>
      </c>
      <c r="H20" s="390"/>
    </row>
    <row r="21" spans="1:9" ht="11.25" customHeight="1">
      <c r="A21" s="236" t="s">
        <v>966</v>
      </c>
      <c r="B21" s="423">
        <f t="shared" si="0"/>
        <v>1242174</v>
      </c>
      <c r="C21" s="424">
        <v>739041</v>
      </c>
      <c r="D21" s="424">
        <v>110228</v>
      </c>
      <c r="E21" s="424">
        <v>107871</v>
      </c>
      <c r="F21" s="424">
        <v>13170</v>
      </c>
      <c r="G21" s="424">
        <v>271864</v>
      </c>
      <c r="H21" s="390"/>
    </row>
    <row r="22" spans="1:9" ht="11.25" customHeight="1">
      <c r="A22" s="236" t="s">
        <v>967</v>
      </c>
      <c r="B22" s="423">
        <f t="shared" si="0"/>
        <v>1263760</v>
      </c>
      <c r="C22" s="424">
        <v>734062</v>
      </c>
      <c r="D22" s="424">
        <v>121135</v>
      </c>
      <c r="E22" s="424">
        <v>119537</v>
      </c>
      <c r="F22" s="424">
        <v>12092</v>
      </c>
      <c r="G22" s="424">
        <v>276934</v>
      </c>
      <c r="H22" s="390"/>
    </row>
    <row r="23" spans="1:9" ht="3.75" customHeight="1">
      <c r="A23" s="391"/>
      <c r="B23" s="392"/>
      <c r="C23" s="392"/>
      <c r="D23" s="392"/>
      <c r="E23" s="392"/>
      <c r="F23" s="392"/>
      <c r="G23" s="392"/>
      <c r="H23" s="390"/>
    </row>
    <row r="24" spans="1:9" ht="11.4">
      <c r="A24" s="393" t="s">
        <v>1091</v>
      </c>
    </row>
    <row r="26" spans="1:9" s="380" customFormat="1" ht="15">
      <c r="A26" s="394" t="s">
        <v>1092</v>
      </c>
      <c r="B26" s="379"/>
      <c r="C26" s="379"/>
      <c r="D26" s="379"/>
      <c r="E26" s="379"/>
      <c r="F26" s="379"/>
      <c r="G26" s="379"/>
    </row>
    <row r="27" spans="1:9" ht="11.4">
      <c r="A27" s="395"/>
      <c r="B27" s="382"/>
      <c r="C27" s="382"/>
      <c r="D27" s="382"/>
      <c r="E27" s="382"/>
      <c r="F27" s="382"/>
      <c r="G27" s="383" t="s">
        <v>805</v>
      </c>
      <c r="H27" s="383"/>
    </row>
    <row r="28" spans="1:9" ht="24" customHeight="1">
      <c r="A28" s="385" t="s">
        <v>799</v>
      </c>
      <c r="B28" s="385" t="s">
        <v>806</v>
      </c>
      <c r="C28" s="385" t="s">
        <v>88</v>
      </c>
      <c r="D28" s="385" t="s">
        <v>1083</v>
      </c>
      <c r="E28" s="396" t="s">
        <v>1084</v>
      </c>
      <c r="F28" s="396" t="s">
        <v>1085</v>
      </c>
      <c r="G28" s="387" t="s">
        <v>89</v>
      </c>
      <c r="H28" s="397"/>
    </row>
    <row r="29" spans="1:9" ht="11.25" customHeight="1">
      <c r="A29" s="338" t="s">
        <v>1087</v>
      </c>
      <c r="B29" s="388">
        <v>3111245</v>
      </c>
      <c r="C29" s="389">
        <v>2008595</v>
      </c>
      <c r="D29" s="389">
        <v>212341</v>
      </c>
      <c r="E29" s="389">
        <v>214021</v>
      </c>
      <c r="F29" s="389">
        <v>43016</v>
      </c>
      <c r="G29" s="389">
        <v>633272</v>
      </c>
      <c r="H29" s="389"/>
      <c r="I29" s="390"/>
    </row>
    <row r="30" spans="1:9" ht="11.25" customHeight="1">
      <c r="A30" s="339" t="s">
        <v>956</v>
      </c>
      <c r="B30" s="388">
        <v>3113052</v>
      </c>
      <c r="C30" s="389">
        <v>2011955</v>
      </c>
      <c r="D30" s="389">
        <v>213334</v>
      </c>
      <c r="E30" s="389">
        <v>204433</v>
      </c>
      <c r="F30" s="389">
        <v>46130</v>
      </c>
      <c r="G30" s="389">
        <v>637200</v>
      </c>
      <c r="H30" s="389"/>
      <c r="I30" s="390"/>
    </row>
    <row r="31" spans="1:9" ht="11.25" customHeight="1">
      <c r="A31" s="236" t="s">
        <v>957</v>
      </c>
      <c r="B31" s="388">
        <v>3166825</v>
      </c>
      <c r="C31" s="389">
        <v>2041923</v>
      </c>
      <c r="D31" s="389">
        <v>216566</v>
      </c>
      <c r="E31" s="389">
        <v>216291</v>
      </c>
      <c r="F31" s="389">
        <v>43879</v>
      </c>
      <c r="G31" s="389">
        <v>648166</v>
      </c>
      <c r="H31" s="389"/>
      <c r="I31" s="390"/>
    </row>
    <row r="32" spans="1:9" ht="11.25" customHeight="1">
      <c r="A32" s="236" t="s">
        <v>958</v>
      </c>
      <c r="B32" s="388">
        <v>3171216</v>
      </c>
      <c r="C32" s="389">
        <v>2025348</v>
      </c>
      <c r="D32" s="389">
        <v>220758</v>
      </c>
      <c r="E32" s="389">
        <v>224654</v>
      </c>
      <c r="F32" s="389">
        <v>43432</v>
      </c>
      <c r="G32" s="389">
        <v>657024</v>
      </c>
      <c r="H32" s="389"/>
      <c r="I32" s="390"/>
    </row>
    <row r="33" spans="1:9" ht="11.25" customHeight="1">
      <c r="A33" s="337" t="s">
        <v>1088</v>
      </c>
      <c r="B33" s="419">
        <f>SUM(C33:G33)</f>
        <v>3106743</v>
      </c>
      <c r="C33" s="420">
        <f>SUM(C35:C46)</f>
        <v>1988474</v>
      </c>
      <c r="D33" s="420">
        <f>SUM(D35:D46)</f>
        <v>212510</v>
      </c>
      <c r="E33" s="420">
        <f>SUM(E35:E46)</f>
        <v>213306</v>
      </c>
      <c r="F33" s="420">
        <f>SUM(F35:F46)</f>
        <v>38967</v>
      </c>
      <c r="G33" s="420">
        <f>SUM(G35:G46)</f>
        <v>653486</v>
      </c>
      <c r="H33" s="389"/>
      <c r="I33" s="390"/>
    </row>
    <row r="34" spans="1:9" ht="11.25" customHeight="1">
      <c r="A34" s="235"/>
      <c r="B34" s="400"/>
      <c r="C34" s="399"/>
      <c r="D34" s="399"/>
      <c r="E34" s="399"/>
      <c r="F34" s="399"/>
      <c r="G34" s="399"/>
      <c r="H34" s="398"/>
      <c r="I34" s="390"/>
    </row>
    <row r="35" spans="1:9" ht="11.25" customHeight="1">
      <c r="A35" s="337" t="s">
        <v>1089</v>
      </c>
      <c r="B35" s="423">
        <f t="shared" ref="B35:B46" si="1">SUM(C35:G35)</f>
        <v>247299</v>
      </c>
      <c r="C35" s="424">
        <v>154966</v>
      </c>
      <c r="D35" s="424">
        <v>18025</v>
      </c>
      <c r="E35" s="424">
        <v>18370</v>
      </c>
      <c r="F35" s="424">
        <v>2926</v>
      </c>
      <c r="G35" s="424">
        <v>53012</v>
      </c>
      <c r="H35" s="389"/>
      <c r="I35" s="390"/>
    </row>
    <row r="36" spans="1:9" ht="11.25" customHeight="1">
      <c r="A36" s="337" t="s">
        <v>1090</v>
      </c>
      <c r="B36" s="423">
        <f t="shared" si="1"/>
        <v>282269</v>
      </c>
      <c r="C36" s="424">
        <v>183607</v>
      </c>
      <c r="D36" s="424">
        <v>17513</v>
      </c>
      <c r="E36" s="424">
        <v>17197</v>
      </c>
      <c r="F36" s="424">
        <v>3243</v>
      </c>
      <c r="G36" s="424">
        <v>60709</v>
      </c>
      <c r="H36" s="389"/>
      <c r="I36" s="390"/>
    </row>
    <row r="37" spans="1:9" ht="11.25" customHeight="1">
      <c r="A37" s="236" t="s">
        <v>959</v>
      </c>
      <c r="B37" s="423">
        <f t="shared" si="1"/>
        <v>228075</v>
      </c>
      <c r="C37" s="424">
        <v>140464</v>
      </c>
      <c r="D37" s="424">
        <v>17046</v>
      </c>
      <c r="E37" s="424">
        <v>16295</v>
      </c>
      <c r="F37" s="424">
        <v>3421</v>
      </c>
      <c r="G37" s="424">
        <v>50849</v>
      </c>
      <c r="H37" s="389"/>
      <c r="I37" s="390"/>
    </row>
    <row r="38" spans="1:9" ht="11.25" customHeight="1">
      <c r="A38" s="236" t="s">
        <v>960</v>
      </c>
      <c r="B38" s="423">
        <f t="shared" si="1"/>
        <v>257956</v>
      </c>
      <c r="C38" s="424">
        <v>162569</v>
      </c>
      <c r="D38" s="424">
        <v>19040</v>
      </c>
      <c r="E38" s="424">
        <v>17954</v>
      </c>
      <c r="F38" s="424">
        <v>4258</v>
      </c>
      <c r="G38" s="424">
        <v>54135</v>
      </c>
      <c r="H38" s="389"/>
      <c r="I38" s="390"/>
    </row>
    <row r="39" spans="1:9" ht="11.25" customHeight="1">
      <c r="A39" s="236" t="s">
        <v>961</v>
      </c>
      <c r="B39" s="423">
        <f t="shared" si="1"/>
        <v>328818</v>
      </c>
      <c r="C39" s="424">
        <v>227210</v>
      </c>
      <c r="D39" s="424">
        <v>17829</v>
      </c>
      <c r="E39" s="424">
        <v>16258</v>
      </c>
      <c r="F39" s="424">
        <v>3519</v>
      </c>
      <c r="G39" s="424">
        <v>64002</v>
      </c>
      <c r="H39" s="389"/>
      <c r="I39" s="390"/>
    </row>
    <row r="40" spans="1:9" ht="11.25" customHeight="1">
      <c r="A40" s="236" t="s">
        <v>962</v>
      </c>
      <c r="B40" s="423">
        <f t="shared" si="1"/>
        <v>250558</v>
      </c>
      <c r="C40" s="424">
        <v>158082</v>
      </c>
      <c r="D40" s="424">
        <v>17966</v>
      </c>
      <c r="E40" s="424">
        <v>17094</v>
      </c>
      <c r="F40" s="424">
        <v>3111</v>
      </c>
      <c r="G40" s="424">
        <v>54305</v>
      </c>
      <c r="H40" s="389"/>
      <c r="I40" s="390"/>
    </row>
    <row r="41" spans="1:9" ht="11.25" customHeight="1">
      <c r="A41" s="236" t="s">
        <v>963</v>
      </c>
      <c r="B41" s="423">
        <f t="shared" si="1"/>
        <v>243638</v>
      </c>
      <c r="C41" s="424">
        <v>149619</v>
      </c>
      <c r="D41" s="424">
        <v>18588</v>
      </c>
      <c r="E41" s="424">
        <v>18217</v>
      </c>
      <c r="F41" s="424">
        <v>3170</v>
      </c>
      <c r="G41" s="424">
        <v>54044</v>
      </c>
      <c r="H41" s="389"/>
      <c r="I41" s="390"/>
    </row>
    <row r="42" spans="1:9" ht="11.25" customHeight="1">
      <c r="A42" s="236" t="s">
        <v>964</v>
      </c>
      <c r="B42" s="423">
        <f t="shared" si="1"/>
        <v>279591</v>
      </c>
      <c r="C42" s="424">
        <v>180970</v>
      </c>
      <c r="D42" s="424">
        <v>18289</v>
      </c>
      <c r="E42" s="424">
        <v>18483</v>
      </c>
      <c r="F42" s="424">
        <v>3173</v>
      </c>
      <c r="G42" s="424">
        <v>58676</v>
      </c>
      <c r="H42" s="389"/>
      <c r="I42" s="390"/>
    </row>
    <row r="43" spans="1:9" ht="11.25" customHeight="1">
      <c r="A43" s="236" t="s">
        <v>965</v>
      </c>
      <c r="B43" s="423">
        <f t="shared" si="1"/>
        <v>260723</v>
      </c>
      <c r="C43" s="424">
        <v>166732</v>
      </c>
      <c r="D43" s="424">
        <v>17860</v>
      </c>
      <c r="E43" s="424">
        <v>19023</v>
      </c>
      <c r="F43" s="424">
        <v>3076</v>
      </c>
      <c r="G43" s="424">
        <v>54032</v>
      </c>
      <c r="H43" s="389"/>
      <c r="I43" s="390"/>
    </row>
    <row r="44" spans="1:9" ht="11.25" customHeight="1">
      <c r="A44" s="414" t="s">
        <v>1095</v>
      </c>
      <c r="B44" s="423">
        <f t="shared" si="1"/>
        <v>244496</v>
      </c>
      <c r="C44" s="424">
        <v>158332</v>
      </c>
      <c r="D44" s="424">
        <v>15595</v>
      </c>
      <c r="E44" s="424">
        <v>16780</v>
      </c>
      <c r="F44" s="424">
        <v>3427</v>
      </c>
      <c r="G44" s="424">
        <v>50362</v>
      </c>
      <c r="H44" s="389"/>
      <c r="I44" s="390"/>
    </row>
    <row r="45" spans="1:9" ht="11.25" customHeight="1">
      <c r="A45" s="236" t="s">
        <v>966</v>
      </c>
      <c r="B45" s="423">
        <f t="shared" si="1"/>
        <v>250992</v>
      </c>
      <c r="C45" s="424">
        <v>161830</v>
      </c>
      <c r="D45" s="424">
        <v>16806</v>
      </c>
      <c r="E45" s="424">
        <v>18440</v>
      </c>
      <c r="F45" s="424">
        <v>3865</v>
      </c>
      <c r="G45" s="424">
        <v>50051</v>
      </c>
      <c r="H45" s="389"/>
      <c r="I45" s="390"/>
    </row>
    <row r="46" spans="1:9" ht="11.25" customHeight="1">
      <c r="A46" s="236" t="s">
        <v>967</v>
      </c>
      <c r="B46" s="423">
        <f t="shared" si="1"/>
        <v>232328</v>
      </c>
      <c r="C46" s="424">
        <v>144093</v>
      </c>
      <c r="D46" s="424">
        <v>17953</v>
      </c>
      <c r="E46" s="424">
        <v>19195</v>
      </c>
      <c r="F46" s="424">
        <v>1778</v>
      </c>
      <c r="G46" s="424">
        <v>49309</v>
      </c>
      <c r="H46" s="389"/>
      <c r="I46" s="390"/>
    </row>
    <row r="47" spans="1:9" ht="3.75" customHeight="1">
      <c r="A47" s="391"/>
      <c r="B47" s="392"/>
      <c r="C47" s="392"/>
      <c r="D47" s="392"/>
      <c r="E47" s="392"/>
      <c r="F47" s="392"/>
      <c r="G47" s="392"/>
      <c r="H47" s="389"/>
      <c r="I47" s="390"/>
    </row>
    <row r="48" spans="1:9" ht="11.4">
      <c r="A48" s="393" t="s">
        <v>1091</v>
      </c>
    </row>
    <row r="49" spans="1:8" ht="11.4">
      <c r="A49" s="393"/>
    </row>
    <row r="50" spans="1:8" s="380" customFormat="1" ht="15">
      <c r="A50" s="378" t="s">
        <v>1093</v>
      </c>
      <c r="B50" s="379"/>
      <c r="C50" s="379"/>
      <c r="D50" s="379"/>
      <c r="E50" s="379"/>
      <c r="F50" s="379"/>
      <c r="G50" s="379"/>
    </row>
    <row r="51" spans="1:8" ht="11.4">
      <c r="A51" s="381"/>
      <c r="B51" s="382"/>
      <c r="C51" s="382"/>
      <c r="D51" s="382"/>
      <c r="E51" s="382"/>
      <c r="F51" s="382"/>
      <c r="G51" s="383" t="s">
        <v>805</v>
      </c>
    </row>
    <row r="52" spans="1:8" ht="12" customHeight="1">
      <c r="A52" s="385" t="s">
        <v>799</v>
      </c>
      <c r="B52" s="385" t="s">
        <v>806</v>
      </c>
      <c r="C52" s="385" t="s">
        <v>88</v>
      </c>
      <c r="D52" s="385" t="s">
        <v>93</v>
      </c>
      <c r="E52" s="385" t="s">
        <v>94</v>
      </c>
      <c r="F52" s="385" t="s">
        <v>89</v>
      </c>
      <c r="G52" s="387" t="s">
        <v>90</v>
      </c>
    </row>
    <row r="53" spans="1:8" ht="11.4">
      <c r="A53" s="338" t="s">
        <v>1087</v>
      </c>
      <c r="B53" s="388">
        <v>4475479</v>
      </c>
      <c r="C53" s="389">
        <v>3343779</v>
      </c>
      <c r="D53" s="389">
        <v>145551</v>
      </c>
      <c r="E53" s="389">
        <v>10561</v>
      </c>
      <c r="F53" s="389">
        <v>881738</v>
      </c>
      <c r="G53" s="389">
        <v>93850</v>
      </c>
      <c r="H53" s="390"/>
    </row>
    <row r="54" spans="1:8" ht="11.4">
      <c r="A54" s="339" t="s">
        <v>956</v>
      </c>
      <c r="B54" s="388">
        <v>4373092</v>
      </c>
      <c r="C54" s="389">
        <v>3255126</v>
      </c>
      <c r="D54" s="389">
        <v>121517</v>
      </c>
      <c r="E54" s="389">
        <v>9720</v>
      </c>
      <c r="F54" s="389">
        <v>896662</v>
      </c>
      <c r="G54" s="389">
        <v>90067</v>
      </c>
      <c r="H54" s="390"/>
    </row>
    <row r="55" spans="1:8" ht="11.4">
      <c r="A55" s="236" t="s">
        <v>957</v>
      </c>
      <c r="B55" s="388">
        <v>4386714</v>
      </c>
      <c r="C55" s="389">
        <v>3250162</v>
      </c>
      <c r="D55" s="389">
        <v>132790</v>
      </c>
      <c r="E55" s="389">
        <v>10059</v>
      </c>
      <c r="F55" s="389">
        <v>902180</v>
      </c>
      <c r="G55" s="389">
        <v>91523</v>
      </c>
      <c r="H55" s="390"/>
    </row>
    <row r="56" spans="1:8" ht="3.75" customHeight="1">
      <c r="A56" s="391"/>
      <c r="B56" s="392"/>
      <c r="C56" s="392"/>
      <c r="D56" s="392"/>
      <c r="E56" s="392"/>
      <c r="F56" s="392"/>
      <c r="G56" s="392"/>
      <c r="H56" s="390"/>
    </row>
    <row r="57" spans="1:8" ht="11.4">
      <c r="A57" s="393" t="s">
        <v>1091</v>
      </c>
    </row>
    <row r="58" spans="1:8">
      <c r="A58" s="235" t="s">
        <v>1111</v>
      </c>
    </row>
  </sheetData>
  <phoneticPr fontId="2"/>
  <printOptions gridLinesSet="0"/>
  <pageMargins left="0.59055118110236227" right="0.59055118110236227" top="0.59055118110236227" bottom="0.59055118110236227" header="0.51181102362204722"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pageSetUpPr fitToPage="1"/>
  </sheetPr>
  <dimension ref="A1:I73"/>
  <sheetViews>
    <sheetView zoomScaleNormal="100" workbookViewId="0"/>
  </sheetViews>
  <sheetFormatPr defaultColWidth="8.88671875" defaultRowHeight="10.8"/>
  <cols>
    <col min="1" max="1" width="12.44140625" style="52" customWidth="1"/>
    <col min="2" max="7" width="14.33203125" style="52" customWidth="1"/>
    <col min="8" max="8" width="8.88671875" style="52"/>
    <col min="9" max="9" width="9.44140625" style="52" bestFit="1" customWidth="1"/>
    <col min="10" max="16384" width="8.88671875" style="52"/>
  </cols>
  <sheetData>
    <row r="1" spans="1:5" s="116" customFormat="1" ht="16.2">
      <c r="A1" s="1" t="s">
        <v>500</v>
      </c>
    </row>
    <row r="2" spans="1:5" s="118" customFormat="1" ht="13.95" customHeight="1">
      <c r="A2" s="131" t="s">
        <v>318</v>
      </c>
      <c r="B2" s="131"/>
      <c r="C2" s="131"/>
      <c r="D2" s="131"/>
      <c r="E2" s="131"/>
    </row>
    <row r="3" spans="1:5">
      <c r="A3" s="3"/>
      <c r="B3" s="3"/>
      <c r="C3" s="3"/>
      <c r="D3" s="3"/>
      <c r="E3" s="8" t="s">
        <v>225</v>
      </c>
    </row>
    <row r="4" spans="1:5" ht="12" customHeight="1">
      <c r="A4" s="87" t="s">
        <v>486</v>
      </c>
      <c r="B4" s="137" t="s">
        <v>498</v>
      </c>
      <c r="C4" s="137" t="s">
        <v>501</v>
      </c>
      <c r="D4" s="86" t="s">
        <v>88</v>
      </c>
      <c r="E4" s="86" t="s">
        <v>502</v>
      </c>
    </row>
    <row r="5" spans="1:5" ht="11.25" customHeight="1">
      <c r="A5" s="22" t="s">
        <v>996</v>
      </c>
      <c r="B5" s="91">
        <v>9557056</v>
      </c>
      <c r="C5" s="124">
        <v>1887913</v>
      </c>
      <c r="D5" s="124">
        <v>5473840</v>
      </c>
      <c r="E5" s="124">
        <v>2195303</v>
      </c>
    </row>
    <row r="6" spans="1:5" ht="11.25" customHeight="1">
      <c r="A6" s="22" t="s">
        <v>837</v>
      </c>
      <c r="B6" s="91">
        <v>9926145</v>
      </c>
      <c r="C6" s="124">
        <v>1978496</v>
      </c>
      <c r="D6" s="124">
        <v>5624790</v>
      </c>
      <c r="E6" s="124">
        <v>2322859</v>
      </c>
    </row>
    <row r="7" spans="1:5" ht="11.25" customHeight="1">
      <c r="A7" s="5" t="s">
        <v>924</v>
      </c>
      <c r="B7" s="91">
        <v>9751860</v>
      </c>
      <c r="C7" s="12">
        <v>1989087</v>
      </c>
      <c r="D7" s="12">
        <v>5513323</v>
      </c>
      <c r="E7" s="12">
        <v>2249450</v>
      </c>
    </row>
    <row r="8" spans="1:5" ht="11.25" customHeight="1">
      <c r="A8" s="5" t="s">
        <v>926</v>
      </c>
      <c r="B8" s="91">
        <v>9339843</v>
      </c>
      <c r="C8" s="12">
        <v>1960622</v>
      </c>
      <c r="D8" s="12">
        <v>5172409</v>
      </c>
      <c r="E8" s="12">
        <v>2206812</v>
      </c>
    </row>
    <row r="9" spans="1:5" ht="11.25" customHeight="1">
      <c r="A9" s="5" t="s">
        <v>1022</v>
      </c>
      <c r="B9" s="91">
        <v>8942136</v>
      </c>
      <c r="C9" s="12">
        <v>1856458</v>
      </c>
      <c r="D9" s="12">
        <v>4927724</v>
      </c>
      <c r="E9" s="12">
        <v>2157954</v>
      </c>
    </row>
    <row r="10" spans="1:5" ht="11.25" customHeight="1">
      <c r="A10" s="3"/>
      <c r="B10" s="91"/>
      <c r="C10" s="12"/>
      <c r="D10" s="12"/>
      <c r="E10" s="12"/>
    </row>
    <row r="11" spans="1:5" ht="11.25" customHeight="1">
      <c r="A11" s="8" t="s">
        <v>995</v>
      </c>
      <c r="B11" s="91">
        <v>810059</v>
      </c>
      <c r="C11" s="12">
        <v>193250</v>
      </c>
      <c r="D11" s="12">
        <v>428687</v>
      </c>
      <c r="E11" s="12">
        <v>188122</v>
      </c>
    </row>
    <row r="12" spans="1:5" ht="11.25" customHeight="1">
      <c r="A12" s="8" t="s">
        <v>1035</v>
      </c>
      <c r="B12" s="91">
        <v>835490</v>
      </c>
      <c r="C12" s="12">
        <v>197934</v>
      </c>
      <c r="D12" s="12">
        <v>456593</v>
      </c>
      <c r="E12" s="12">
        <v>180963</v>
      </c>
    </row>
    <row r="13" spans="1:5" ht="11.25" customHeight="1">
      <c r="A13" s="8" t="s">
        <v>336</v>
      </c>
      <c r="B13" s="91">
        <v>757909</v>
      </c>
      <c r="C13" s="12">
        <v>189595</v>
      </c>
      <c r="D13" s="12">
        <v>395828</v>
      </c>
      <c r="E13" s="12">
        <v>172386</v>
      </c>
    </row>
    <row r="14" spans="1:5" ht="11.25" customHeight="1">
      <c r="A14" s="8" t="s">
        <v>337</v>
      </c>
      <c r="B14" s="91">
        <v>837798</v>
      </c>
      <c r="C14" s="12">
        <v>198099</v>
      </c>
      <c r="D14" s="12">
        <v>461987</v>
      </c>
      <c r="E14" s="12">
        <v>177712</v>
      </c>
    </row>
    <row r="15" spans="1:5" ht="11.25" customHeight="1">
      <c r="A15" s="8" t="s">
        <v>338</v>
      </c>
      <c r="B15" s="91">
        <v>783750</v>
      </c>
      <c r="C15" s="12">
        <v>135700</v>
      </c>
      <c r="D15" s="12">
        <v>482454</v>
      </c>
      <c r="E15" s="12">
        <v>165596</v>
      </c>
    </row>
    <row r="16" spans="1:5" ht="11.25" customHeight="1">
      <c r="A16" s="8" t="s">
        <v>339</v>
      </c>
      <c r="B16" s="91">
        <v>744350</v>
      </c>
      <c r="C16" s="12">
        <v>133518</v>
      </c>
      <c r="D16" s="12">
        <v>427812</v>
      </c>
      <c r="E16" s="12">
        <v>183020</v>
      </c>
    </row>
    <row r="17" spans="1:7" ht="11.25" customHeight="1">
      <c r="A17" s="8" t="s">
        <v>340</v>
      </c>
      <c r="B17" s="91">
        <v>737945</v>
      </c>
      <c r="C17" s="12">
        <v>134462</v>
      </c>
      <c r="D17" s="12">
        <v>408147</v>
      </c>
      <c r="E17" s="12">
        <v>195336</v>
      </c>
    </row>
    <row r="18" spans="1:7" ht="11.25" customHeight="1">
      <c r="A18" s="8" t="s">
        <v>341</v>
      </c>
      <c r="B18" s="91">
        <v>712894</v>
      </c>
      <c r="C18" s="12">
        <v>127628</v>
      </c>
      <c r="D18" s="12">
        <v>400801</v>
      </c>
      <c r="E18" s="12">
        <v>184465</v>
      </c>
    </row>
    <row r="19" spans="1:7" ht="11.25" customHeight="1">
      <c r="A19" s="8" t="s">
        <v>342</v>
      </c>
      <c r="B19" s="91">
        <v>737843</v>
      </c>
      <c r="C19" s="12">
        <v>133135</v>
      </c>
      <c r="D19" s="12">
        <v>413848</v>
      </c>
      <c r="E19" s="12">
        <v>190860</v>
      </c>
    </row>
    <row r="20" spans="1:7" ht="11.25" customHeight="1">
      <c r="A20" s="8" t="s">
        <v>1036</v>
      </c>
      <c r="B20" s="91">
        <v>643621</v>
      </c>
      <c r="C20" s="12">
        <v>122393</v>
      </c>
      <c r="D20" s="12">
        <v>359779</v>
      </c>
      <c r="E20" s="12">
        <v>161449</v>
      </c>
    </row>
    <row r="21" spans="1:7" ht="11.25" customHeight="1">
      <c r="A21" s="8" t="s">
        <v>696</v>
      </c>
      <c r="B21" s="91">
        <v>647958</v>
      </c>
      <c r="C21" s="12">
        <v>129831</v>
      </c>
      <c r="D21" s="12">
        <v>348275</v>
      </c>
      <c r="E21" s="12">
        <v>169852</v>
      </c>
    </row>
    <row r="22" spans="1:7" ht="11.25" customHeight="1">
      <c r="A22" s="8" t="s">
        <v>697</v>
      </c>
      <c r="B22" s="91">
        <v>692519</v>
      </c>
      <c r="C22" s="12">
        <v>160913</v>
      </c>
      <c r="D22" s="12">
        <v>343413</v>
      </c>
      <c r="E22" s="12">
        <v>188193</v>
      </c>
    </row>
    <row r="23" spans="1:7" ht="3.75" customHeight="1">
      <c r="A23" s="11"/>
      <c r="B23" s="14"/>
      <c r="C23" s="14"/>
      <c r="D23" s="14"/>
      <c r="E23" s="14"/>
    </row>
    <row r="24" spans="1:7">
      <c r="A24" s="3" t="s">
        <v>233</v>
      </c>
    </row>
    <row r="25" spans="1:7">
      <c r="A25" s="135" t="s">
        <v>503</v>
      </c>
    </row>
    <row r="26" spans="1:7">
      <c r="A26" s="120"/>
      <c r="B26" s="120"/>
      <c r="C26" s="120"/>
      <c r="D26" s="120"/>
      <c r="E26" s="120"/>
    </row>
    <row r="27" spans="1:7" s="118" customFormat="1" ht="14.4">
      <c r="A27" s="131" t="s">
        <v>906</v>
      </c>
      <c r="B27" s="131"/>
      <c r="C27" s="131"/>
      <c r="D27" s="131"/>
      <c r="E27" s="131"/>
      <c r="F27" s="131"/>
      <c r="G27" s="131"/>
    </row>
    <row r="28" spans="1:7">
      <c r="A28" s="3"/>
      <c r="B28" s="3"/>
      <c r="C28" s="3"/>
      <c r="D28" s="3"/>
      <c r="E28" s="3"/>
      <c r="F28" s="3"/>
      <c r="G28" s="8" t="s">
        <v>225</v>
      </c>
    </row>
    <row r="29" spans="1:7" ht="12" customHeight="1">
      <c r="A29" s="303" t="s">
        <v>1037</v>
      </c>
      <c r="B29" s="304" t="s">
        <v>1038</v>
      </c>
      <c r="C29" s="305" t="s">
        <v>1039</v>
      </c>
      <c r="D29" s="305" t="s">
        <v>1040</v>
      </c>
      <c r="E29" s="305" t="s">
        <v>1041</v>
      </c>
      <c r="F29" s="305" t="s">
        <v>1042</v>
      </c>
      <c r="G29" s="306" t="s">
        <v>1043</v>
      </c>
    </row>
    <row r="30" spans="1:7" ht="11.25" customHeight="1">
      <c r="A30" s="22" t="s">
        <v>996</v>
      </c>
      <c r="B30" s="307">
        <v>8319454</v>
      </c>
      <c r="C30" s="308">
        <v>5805235</v>
      </c>
      <c r="D30" s="308">
        <v>337005</v>
      </c>
      <c r="E30" s="308">
        <v>39837</v>
      </c>
      <c r="F30" s="308">
        <v>1760764</v>
      </c>
      <c r="G30" s="308">
        <v>376613</v>
      </c>
    </row>
    <row r="31" spans="1:7" ht="11.25" customHeight="1">
      <c r="A31" s="22" t="s">
        <v>837</v>
      </c>
      <c r="B31" s="307">
        <v>8147990</v>
      </c>
      <c r="C31" s="308">
        <v>5615312</v>
      </c>
      <c r="D31" s="308">
        <v>350496</v>
      </c>
      <c r="E31" s="308">
        <v>41326</v>
      </c>
      <c r="F31" s="308">
        <v>1769364</v>
      </c>
      <c r="G31" s="308">
        <v>371492</v>
      </c>
    </row>
    <row r="32" spans="1:7" ht="11.25" customHeight="1">
      <c r="A32" s="5" t="s">
        <v>924</v>
      </c>
      <c r="B32" s="307">
        <v>8084027</v>
      </c>
      <c r="C32" s="308">
        <v>5624467</v>
      </c>
      <c r="D32" s="308">
        <v>339027</v>
      </c>
      <c r="E32" s="308">
        <v>43535</v>
      </c>
      <c r="F32" s="308">
        <v>1707417</v>
      </c>
      <c r="G32" s="308">
        <v>369581</v>
      </c>
    </row>
    <row r="33" spans="1:9" ht="11.25" customHeight="1">
      <c r="A33" s="5" t="s">
        <v>926</v>
      </c>
      <c r="B33" s="307">
        <v>7891281</v>
      </c>
      <c r="C33" s="308">
        <v>5488805</v>
      </c>
      <c r="D33" s="308">
        <v>296594</v>
      </c>
      <c r="E33" s="308">
        <v>47292</v>
      </c>
      <c r="F33" s="308">
        <v>1673180</v>
      </c>
      <c r="G33" s="308">
        <v>385410</v>
      </c>
    </row>
    <row r="34" spans="1:9" ht="11.25" customHeight="1">
      <c r="A34" s="5" t="s">
        <v>1022</v>
      </c>
      <c r="B34" s="307">
        <f t="shared" ref="B34:G34" si="0">SUM(B36:B47)</f>
        <v>7567940</v>
      </c>
      <c r="C34" s="309">
        <f t="shared" si="0"/>
        <v>5225269</v>
      </c>
      <c r="D34" s="309">
        <f t="shared" si="0"/>
        <v>317056</v>
      </c>
      <c r="E34" s="309">
        <f t="shared" si="0"/>
        <v>49108</v>
      </c>
      <c r="F34" s="309">
        <f t="shared" si="0"/>
        <v>1597769</v>
      </c>
      <c r="G34" s="309">
        <f t="shared" si="0"/>
        <v>378738</v>
      </c>
    </row>
    <row r="35" spans="1:9" ht="11.25" customHeight="1">
      <c r="A35" s="3"/>
      <c r="B35" s="307"/>
      <c r="C35" s="309"/>
      <c r="D35" s="309"/>
      <c r="E35" s="309"/>
      <c r="F35" s="309"/>
      <c r="G35" s="309"/>
    </row>
    <row r="36" spans="1:9" ht="11.25" customHeight="1">
      <c r="A36" s="8" t="s">
        <v>995</v>
      </c>
      <c r="B36" s="307">
        <f>SUM(C36:G36)</f>
        <v>638400</v>
      </c>
      <c r="C36" s="309">
        <v>442228</v>
      </c>
      <c r="D36" s="309">
        <v>24946</v>
      </c>
      <c r="E36" s="309">
        <v>4266</v>
      </c>
      <c r="F36" s="309">
        <v>135662</v>
      </c>
      <c r="G36" s="309">
        <v>31298</v>
      </c>
      <c r="I36" s="199"/>
    </row>
    <row r="37" spans="1:9" ht="11.25" customHeight="1">
      <c r="A37" s="8" t="s">
        <v>1035</v>
      </c>
      <c r="B37" s="307">
        <f>SUM(C37:G37)</f>
        <v>680465</v>
      </c>
      <c r="C37" s="309">
        <v>473870</v>
      </c>
      <c r="D37" s="309">
        <v>28064</v>
      </c>
      <c r="E37" s="309">
        <v>4589</v>
      </c>
      <c r="F37" s="309">
        <v>141080</v>
      </c>
      <c r="G37" s="309">
        <v>32862</v>
      </c>
    </row>
    <row r="38" spans="1:9" ht="11.25" customHeight="1">
      <c r="A38" s="8" t="s">
        <v>336</v>
      </c>
      <c r="B38" s="307">
        <f t="shared" ref="B38:B47" si="1">SUM(C38:G38)</f>
        <v>632080</v>
      </c>
      <c r="C38" s="309">
        <v>435991</v>
      </c>
      <c r="D38" s="309">
        <v>24760</v>
      </c>
      <c r="E38" s="309">
        <v>4096</v>
      </c>
      <c r="F38" s="309">
        <v>134664</v>
      </c>
      <c r="G38" s="309">
        <v>32569</v>
      </c>
    </row>
    <row r="39" spans="1:9" ht="11.25" customHeight="1">
      <c r="A39" s="8" t="s">
        <v>337</v>
      </c>
      <c r="B39" s="307">
        <f t="shared" si="1"/>
        <v>656247</v>
      </c>
      <c r="C39" s="309">
        <v>452162</v>
      </c>
      <c r="D39" s="309">
        <v>25405</v>
      </c>
      <c r="E39" s="309">
        <v>4309</v>
      </c>
      <c r="F39" s="309">
        <v>140814</v>
      </c>
      <c r="G39" s="309">
        <v>33557</v>
      </c>
    </row>
    <row r="40" spans="1:9" ht="11.25" customHeight="1">
      <c r="A40" s="8" t="s">
        <v>338</v>
      </c>
      <c r="B40" s="307">
        <f t="shared" si="1"/>
        <v>670462</v>
      </c>
      <c r="C40" s="309">
        <v>471073</v>
      </c>
      <c r="D40" s="309">
        <v>24444</v>
      </c>
      <c r="E40" s="309">
        <v>3856</v>
      </c>
      <c r="F40" s="309">
        <v>139500</v>
      </c>
      <c r="G40" s="309">
        <v>31589</v>
      </c>
    </row>
    <row r="41" spans="1:9" ht="11.25" customHeight="1">
      <c r="A41" s="8" t="s">
        <v>339</v>
      </c>
      <c r="B41" s="307">
        <f t="shared" si="1"/>
        <v>631712</v>
      </c>
      <c r="C41" s="309">
        <v>434751</v>
      </c>
      <c r="D41" s="309">
        <v>26057</v>
      </c>
      <c r="E41" s="309">
        <v>3740</v>
      </c>
      <c r="F41" s="309">
        <v>133398</v>
      </c>
      <c r="G41" s="309">
        <v>33766</v>
      </c>
    </row>
    <row r="42" spans="1:9" ht="11.25" customHeight="1">
      <c r="A42" s="8" t="s">
        <v>340</v>
      </c>
      <c r="B42" s="307">
        <f t="shared" si="1"/>
        <v>632285</v>
      </c>
      <c r="C42" s="309">
        <v>430781</v>
      </c>
      <c r="D42" s="309">
        <v>28459</v>
      </c>
      <c r="E42" s="309">
        <v>4739</v>
      </c>
      <c r="F42" s="309">
        <v>134397</v>
      </c>
      <c r="G42" s="309">
        <v>33909</v>
      </c>
    </row>
    <row r="43" spans="1:9" ht="11.25" customHeight="1">
      <c r="A43" s="8" t="s">
        <v>341</v>
      </c>
      <c r="B43" s="307">
        <f t="shared" si="1"/>
        <v>631884</v>
      </c>
      <c r="C43" s="309">
        <v>434163</v>
      </c>
      <c r="D43" s="309">
        <v>26229</v>
      </c>
      <c r="E43" s="309">
        <v>4982</v>
      </c>
      <c r="F43" s="309">
        <v>133280</v>
      </c>
      <c r="G43" s="309">
        <v>33230</v>
      </c>
    </row>
    <row r="44" spans="1:9" ht="11.25" customHeight="1">
      <c r="A44" s="8" t="s">
        <v>342</v>
      </c>
      <c r="B44" s="307">
        <f t="shared" si="1"/>
        <v>642487</v>
      </c>
      <c r="C44" s="309">
        <v>445724</v>
      </c>
      <c r="D44" s="309">
        <v>27958</v>
      </c>
      <c r="E44" s="309">
        <v>4393</v>
      </c>
      <c r="F44" s="309">
        <v>133692</v>
      </c>
      <c r="G44" s="309">
        <v>30720</v>
      </c>
    </row>
    <row r="45" spans="1:9" ht="11.25" customHeight="1">
      <c r="A45" s="8" t="s">
        <v>1036</v>
      </c>
      <c r="B45" s="307">
        <f t="shared" si="1"/>
        <v>601324</v>
      </c>
      <c r="C45" s="309">
        <v>419464</v>
      </c>
      <c r="D45" s="309">
        <v>24426</v>
      </c>
      <c r="E45" s="309">
        <v>4126</v>
      </c>
      <c r="F45" s="309">
        <v>125293</v>
      </c>
      <c r="G45" s="309">
        <v>28015</v>
      </c>
    </row>
    <row r="46" spans="1:9" ht="11.25" customHeight="1">
      <c r="A46" s="8" t="s">
        <v>696</v>
      </c>
      <c r="B46" s="307">
        <f t="shared" si="1"/>
        <v>568914</v>
      </c>
      <c r="C46" s="309">
        <v>389498</v>
      </c>
      <c r="D46" s="309">
        <v>28396</v>
      </c>
      <c r="E46" s="309">
        <v>2854</v>
      </c>
      <c r="F46" s="309">
        <v>120590</v>
      </c>
      <c r="G46" s="309">
        <v>27576</v>
      </c>
    </row>
    <row r="47" spans="1:9" ht="11.25" customHeight="1">
      <c r="A47" s="8" t="s">
        <v>697</v>
      </c>
      <c r="B47" s="307">
        <f t="shared" si="1"/>
        <v>581680</v>
      </c>
      <c r="C47" s="309">
        <v>395564</v>
      </c>
      <c r="D47" s="309">
        <v>27912</v>
      </c>
      <c r="E47" s="309">
        <v>3158</v>
      </c>
      <c r="F47" s="309">
        <v>125399</v>
      </c>
      <c r="G47" s="309">
        <v>29647</v>
      </c>
    </row>
    <row r="48" spans="1:9" ht="3.75" customHeight="1">
      <c r="A48" s="300"/>
      <c r="B48" s="301"/>
      <c r="C48" s="301"/>
      <c r="D48" s="301"/>
      <c r="E48" s="301"/>
      <c r="F48" s="301"/>
      <c r="G48" s="301"/>
    </row>
    <row r="49" spans="1:7" ht="13.2">
      <c r="A49" s="475" t="s">
        <v>1044</v>
      </c>
      <c r="B49" s="475"/>
      <c r="C49" s="475"/>
      <c r="D49" s="302"/>
      <c r="E49" s="302"/>
      <c r="F49" s="302"/>
      <c r="G49" s="302"/>
    </row>
    <row r="51" spans="1:7" ht="16.2">
      <c r="A51" s="131" t="s">
        <v>905</v>
      </c>
      <c r="B51" s="59"/>
      <c r="C51" s="59"/>
      <c r="D51" s="59"/>
      <c r="E51" s="59"/>
      <c r="F51" s="59"/>
      <c r="G51" s="59"/>
    </row>
    <row r="52" spans="1:7">
      <c r="A52" s="3"/>
      <c r="B52" s="3"/>
      <c r="C52" s="3"/>
      <c r="D52" s="3"/>
      <c r="E52" s="3"/>
      <c r="F52" s="3"/>
      <c r="G52" s="8" t="s">
        <v>225</v>
      </c>
    </row>
    <row r="53" spans="1:7">
      <c r="A53" s="303" t="s">
        <v>1037</v>
      </c>
      <c r="B53" s="304" t="s">
        <v>1038</v>
      </c>
      <c r="C53" s="305" t="s">
        <v>1039</v>
      </c>
      <c r="D53" s="304" t="s">
        <v>1040</v>
      </c>
      <c r="E53" s="305" t="s">
        <v>1041</v>
      </c>
      <c r="F53" s="305" t="s">
        <v>1042</v>
      </c>
      <c r="G53" s="306" t="s">
        <v>1043</v>
      </c>
    </row>
    <row r="54" spans="1:7">
      <c r="A54" s="22" t="s">
        <v>996</v>
      </c>
      <c r="B54" s="307">
        <v>7559148</v>
      </c>
      <c r="C54" s="308">
        <v>5584041</v>
      </c>
      <c r="D54" s="308">
        <v>419868</v>
      </c>
      <c r="E54" s="308">
        <v>58468</v>
      </c>
      <c r="F54" s="308">
        <v>1441478</v>
      </c>
      <c r="G54" s="308">
        <v>55293</v>
      </c>
    </row>
    <row r="55" spans="1:7">
      <c r="A55" s="22" t="s">
        <v>837</v>
      </c>
      <c r="B55" s="307">
        <v>7573511</v>
      </c>
      <c r="C55" s="308">
        <v>5543774</v>
      </c>
      <c r="D55" s="308">
        <v>423274</v>
      </c>
      <c r="E55" s="308">
        <v>58328</v>
      </c>
      <c r="F55" s="308">
        <v>1492106</v>
      </c>
      <c r="G55" s="308">
        <v>56029</v>
      </c>
    </row>
    <row r="56" spans="1:7">
      <c r="A56" s="5" t="s">
        <v>924</v>
      </c>
      <c r="B56" s="307">
        <v>7575520</v>
      </c>
      <c r="C56" s="308">
        <v>5554569</v>
      </c>
      <c r="D56" s="308">
        <v>437352</v>
      </c>
      <c r="E56" s="308">
        <v>59841</v>
      </c>
      <c r="F56" s="308">
        <v>1469656</v>
      </c>
      <c r="G56" s="308">
        <v>54102</v>
      </c>
    </row>
    <row r="57" spans="1:7">
      <c r="A57" s="5" t="s">
        <v>926</v>
      </c>
      <c r="B57" s="307">
        <v>7307937</v>
      </c>
      <c r="C57" s="308">
        <v>5346655</v>
      </c>
      <c r="D57" s="308">
        <v>425747</v>
      </c>
      <c r="E57" s="308">
        <v>60724</v>
      </c>
      <c r="F57" s="308">
        <v>1425937</v>
      </c>
      <c r="G57" s="308">
        <v>48874</v>
      </c>
    </row>
    <row r="58" spans="1:7">
      <c r="A58" s="5" t="s">
        <v>1022</v>
      </c>
      <c r="B58" s="307">
        <f>SUM(B60:B71)</f>
        <v>7498172</v>
      </c>
      <c r="C58" s="309">
        <v>5459348</v>
      </c>
      <c r="D58" s="309">
        <f>SUM(D60:D71)</f>
        <v>460341</v>
      </c>
      <c r="E58" s="309">
        <f>SUM(E60:E71)</f>
        <v>58685</v>
      </c>
      <c r="F58" s="309">
        <v>1467445</v>
      </c>
      <c r="G58" s="309">
        <f>SUM(G60:G71)</f>
        <v>52353</v>
      </c>
    </row>
    <row r="59" spans="1:7">
      <c r="A59" s="3"/>
      <c r="B59" s="307"/>
      <c r="C59" s="309"/>
      <c r="D59" s="309"/>
      <c r="E59" s="309"/>
      <c r="F59" s="309"/>
      <c r="G59" s="309"/>
    </row>
    <row r="60" spans="1:7">
      <c r="A60" s="8" t="s">
        <v>995</v>
      </c>
      <c r="B60" s="307">
        <f>SUM(C60:G60)</f>
        <v>618994</v>
      </c>
      <c r="C60" s="309">
        <v>450022</v>
      </c>
      <c r="D60" s="309">
        <v>38211</v>
      </c>
      <c r="E60" s="309">
        <v>5032</v>
      </c>
      <c r="F60" s="309">
        <v>121400</v>
      </c>
      <c r="G60" s="309">
        <v>4329</v>
      </c>
    </row>
    <row r="61" spans="1:7">
      <c r="A61" s="8" t="s">
        <v>1035</v>
      </c>
      <c r="B61" s="307">
        <f>SUM(C61:G61)</f>
        <v>654333</v>
      </c>
      <c r="C61" s="309">
        <v>481026</v>
      </c>
      <c r="D61" s="309">
        <v>39226</v>
      </c>
      <c r="E61" s="309">
        <v>5549</v>
      </c>
      <c r="F61" s="309">
        <v>123910</v>
      </c>
      <c r="G61" s="309">
        <v>4622</v>
      </c>
    </row>
    <row r="62" spans="1:7">
      <c r="A62" s="8" t="s">
        <v>336</v>
      </c>
      <c r="B62" s="307">
        <f t="shared" ref="B62:B71" si="2">SUM(C62:G62)</f>
        <v>607856</v>
      </c>
      <c r="C62" s="309">
        <v>439168</v>
      </c>
      <c r="D62" s="309">
        <v>38384</v>
      </c>
      <c r="E62" s="309">
        <v>5379</v>
      </c>
      <c r="F62" s="309">
        <v>120168</v>
      </c>
      <c r="G62" s="309">
        <v>4757</v>
      </c>
    </row>
    <row r="63" spans="1:7">
      <c r="A63" s="8" t="s">
        <v>337</v>
      </c>
      <c r="B63" s="307">
        <f t="shared" si="2"/>
        <v>637475</v>
      </c>
      <c r="C63" s="309">
        <v>460907</v>
      </c>
      <c r="D63" s="309">
        <v>40307</v>
      </c>
      <c r="E63" s="309">
        <v>5220</v>
      </c>
      <c r="F63" s="309">
        <v>126392</v>
      </c>
      <c r="G63" s="309">
        <v>4649</v>
      </c>
    </row>
    <row r="64" spans="1:7">
      <c r="A64" s="8" t="s">
        <v>338</v>
      </c>
      <c r="B64" s="307">
        <f t="shared" si="2"/>
        <v>682564</v>
      </c>
      <c r="C64" s="309">
        <v>505306</v>
      </c>
      <c r="D64" s="309">
        <v>38776</v>
      </c>
      <c r="E64" s="309">
        <v>5363</v>
      </c>
      <c r="F64" s="309">
        <v>128760</v>
      </c>
      <c r="G64" s="309">
        <v>4359</v>
      </c>
    </row>
    <row r="65" spans="1:7">
      <c r="A65" s="8" t="s">
        <v>339</v>
      </c>
      <c r="B65" s="307">
        <f t="shared" si="2"/>
        <v>633021</v>
      </c>
      <c r="C65" s="309">
        <v>460553</v>
      </c>
      <c r="D65" s="309">
        <v>38593</v>
      </c>
      <c r="E65" s="309">
        <v>4742</v>
      </c>
      <c r="F65" s="309">
        <v>124458</v>
      </c>
      <c r="G65" s="309">
        <v>4675</v>
      </c>
    </row>
    <row r="66" spans="1:7">
      <c r="A66" s="8" t="s">
        <v>340</v>
      </c>
      <c r="B66" s="307">
        <f t="shared" si="2"/>
        <v>643086</v>
      </c>
      <c r="C66" s="309">
        <v>466736</v>
      </c>
      <c r="D66" s="309">
        <v>39349</v>
      </c>
      <c r="E66" s="309">
        <v>5883</v>
      </c>
      <c r="F66" s="309">
        <v>126462</v>
      </c>
      <c r="G66" s="309">
        <v>4656</v>
      </c>
    </row>
    <row r="67" spans="1:7">
      <c r="A67" s="8" t="s">
        <v>341</v>
      </c>
      <c r="B67" s="307">
        <f t="shared" si="2"/>
        <v>663225</v>
      </c>
      <c r="C67" s="309">
        <v>485002</v>
      </c>
      <c r="D67" s="309">
        <v>38151</v>
      </c>
      <c r="E67" s="309">
        <v>5946</v>
      </c>
      <c r="F67" s="309">
        <v>129346</v>
      </c>
      <c r="G67" s="309">
        <v>4780</v>
      </c>
    </row>
    <row r="68" spans="1:7">
      <c r="A68" s="8" t="s">
        <v>342</v>
      </c>
      <c r="B68" s="307">
        <f t="shared" si="2"/>
        <v>650297</v>
      </c>
      <c r="C68" s="309">
        <v>473599</v>
      </c>
      <c r="D68" s="309">
        <v>40179</v>
      </c>
      <c r="E68" s="309">
        <v>4707</v>
      </c>
      <c r="F68" s="309">
        <v>127837</v>
      </c>
      <c r="G68" s="309">
        <v>3975</v>
      </c>
    </row>
    <row r="69" spans="1:7">
      <c r="A69" s="8" t="s">
        <v>1036</v>
      </c>
      <c r="B69" s="307">
        <f t="shared" si="2"/>
        <v>590831</v>
      </c>
      <c r="C69" s="309">
        <v>433416</v>
      </c>
      <c r="D69" s="309">
        <v>35156</v>
      </c>
      <c r="E69" s="309">
        <v>3979</v>
      </c>
      <c r="F69" s="309">
        <v>114548</v>
      </c>
      <c r="G69" s="309">
        <v>3732</v>
      </c>
    </row>
    <row r="70" spans="1:7">
      <c r="A70" s="8" t="s">
        <v>696</v>
      </c>
      <c r="B70" s="307">
        <f t="shared" si="2"/>
        <v>544729</v>
      </c>
      <c r="C70" s="309">
        <v>391735</v>
      </c>
      <c r="D70" s="309">
        <v>35993</v>
      </c>
      <c r="E70" s="309">
        <v>3874</v>
      </c>
      <c r="F70" s="309">
        <v>109384</v>
      </c>
      <c r="G70" s="309">
        <v>3743</v>
      </c>
    </row>
    <row r="71" spans="1:7">
      <c r="A71" s="8" t="s">
        <v>697</v>
      </c>
      <c r="B71" s="307">
        <f t="shared" si="2"/>
        <v>571761</v>
      </c>
      <c r="C71" s="309">
        <v>411879</v>
      </c>
      <c r="D71" s="309">
        <v>38016</v>
      </c>
      <c r="E71" s="309">
        <v>3011</v>
      </c>
      <c r="F71" s="309">
        <v>114779</v>
      </c>
      <c r="G71" s="309">
        <v>4076</v>
      </c>
    </row>
    <row r="72" spans="1:7" ht="13.2">
      <c r="A72" s="300"/>
      <c r="B72" s="301"/>
      <c r="C72" s="301"/>
      <c r="D72" s="301"/>
      <c r="E72" s="301"/>
      <c r="F72" s="301"/>
      <c r="G72" s="301"/>
    </row>
    <row r="73" spans="1:7">
      <c r="A73" s="3" t="s">
        <v>234</v>
      </c>
    </row>
  </sheetData>
  <mergeCells count="1">
    <mergeCell ref="A49:C49"/>
  </mergeCells>
  <phoneticPr fontId="2"/>
  <printOptions gridLinesSet="0"/>
  <pageMargins left="0.59055118110236227" right="0.59055118110236227" top="0.59055118110236227" bottom="0.59055118110236227" header="0.39370078740157483" footer="0.1968503937007874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A1:J50"/>
  <sheetViews>
    <sheetView zoomScaleNormal="100" workbookViewId="0"/>
  </sheetViews>
  <sheetFormatPr defaultColWidth="8.88671875" defaultRowHeight="10.8"/>
  <cols>
    <col min="1" max="1" width="12.44140625" style="52" customWidth="1"/>
    <col min="2" max="7" width="14.33203125" style="52" customWidth="1"/>
    <col min="8" max="16384" width="8.88671875" style="52"/>
  </cols>
  <sheetData>
    <row r="1" spans="1:9" s="118" customFormat="1" ht="14.4">
      <c r="A1" s="131" t="s">
        <v>951</v>
      </c>
      <c r="B1" s="131"/>
      <c r="C1" s="131"/>
      <c r="D1" s="131"/>
      <c r="E1" s="131"/>
      <c r="F1" s="131"/>
      <c r="G1" s="131"/>
    </row>
    <row r="2" spans="1:9">
      <c r="A2" s="3"/>
      <c r="B2" s="3"/>
      <c r="C2" s="3"/>
      <c r="D2" s="3"/>
      <c r="E2" s="3"/>
      <c r="F2" s="3"/>
      <c r="G2" s="8" t="s">
        <v>225</v>
      </c>
    </row>
    <row r="3" spans="1:9" ht="12" customHeight="1">
      <c r="A3" s="87" t="s">
        <v>952</v>
      </c>
      <c r="B3" s="137" t="s">
        <v>953</v>
      </c>
      <c r="C3" s="137" t="s">
        <v>88</v>
      </c>
      <c r="D3" s="137" t="s">
        <v>93</v>
      </c>
      <c r="E3" s="137" t="s">
        <v>94</v>
      </c>
      <c r="F3" s="86" t="s">
        <v>954</v>
      </c>
      <c r="G3" s="137" t="s">
        <v>90</v>
      </c>
    </row>
    <row r="4" spans="1:9" ht="11.25" customHeight="1">
      <c r="A4" s="22" t="s">
        <v>996</v>
      </c>
      <c r="B4" s="91">
        <v>6558057</v>
      </c>
      <c r="C4" s="12">
        <v>4907467</v>
      </c>
      <c r="D4" s="12">
        <v>344518</v>
      </c>
      <c r="E4" s="12">
        <v>61270</v>
      </c>
      <c r="F4" s="12">
        <v>1039282</v>
      </c>
      <c r="G4" s="12">
        <v>18976</v>
      </c>
    </row>
    <row r="5" spans="1:9" ht="11.25" customHeight="1">
      <c r="A5" s="22" t="s">
        <v>837</v>
      </c>
      <c r="B5" s="91">
        <v>6553273</v>
      </c>
      <c r="C5" s="12">
        <v>4996328</v>
      </c>
      <c r="D5" s="12">
        <v>356760</v>
      </c>
      <c r="E5" s="12">
        <v>60943</v>
      </c>
      <c r="F5" s="12">
        <v>1091970</v>
      </c>
      <c r="G5" s="12">
        <v>22046</v>
      </c>
    </row>
    <row r="6" spans="1:9" ht="11.25" customHeight="1">
      <c r="A6" s="5" t="s">
        <v>924</v>
      </c>
      <c r="B6" s="91">
        <v>6705963</v>
      </c>
      <c r="C6" s="12">
        <v>5128443</v>
      </c>
      <c r="D6" s="12">
        <v>389623</v>
      </c>
      <c r="E6" s="12">
        <v>64190</v>
      </c>
      <c r="F6" s="12">
        <v>1101465</v>
      </c>
      <c r="G6" s="12">
        <v>22242</v>
      </c>
    </row>
    <row r="7" spans="1:9" ht="11.25" customHeight="1">
      <c r="A7" s="5" t="s">
        <v>926</v>
      </c>
      <c r="B7" s="91">
        <v>6084179</v>
      </c>
      <c r="C7" s="12">
        <v>4642958</v>
      </c>
      <c r="D7" s="12">
        <v>353789</v>
      </c>
      <c r="E7" s="12">
        <v>61275</v>
      </c>
      <c r="F7" s="12">
        <v>1007027</v>
      </c>
      <c r="G7" s="12">
        <v>19130</v>
      </c>
      <c r="H7" s="3"/>
      <c r="I7" s="3"/>
    </row>
    <row r="8" spans="1:9" ht="11.25" customHeight="1">
      <c r="A8" s="5" t="s">
        <v>1022</v>
      </c>
      <c r="B8" s="91">
        <v>6600867</v>
      </c>
      <c r="C8" s="12">
        <v>5015954</v>
      </c>
      <c r="D8" s="12">
        <v>409101</v>
      </c>
      <c r="E8" s="12">
        <v>64578</v>
      </c>
      <c r="F8" s="12">
        <v>1091950</v>
      </c>
      <c r="G8" s="12">
        <v>19284</v>
      </c>
      <c r="H8" s="3"/>
      <c r="I8" s="3"/>
    </row>
    <row r="9" spans="1:9" ht="11.25" customHeight="1">
      <c r="A9" s="3"/>
      <c r="B9" s="91"/>
      <c r="C9" s="12"/>
      <c r="D9" s="12"/>
      <c r="E9" s="12"/>
      <c r="F9" s="12"/>
      <c r="G9" s="12"/>
      <c r="H9" s="12"/>
      <c r="I9" s="3"/>
    </row>
    <row r="10" spans="1:9" ht="11.25" customHeight="1">
      <c r="A10" s="8" t="s">
        <v>995</v>
      </c>
      <c r="B10" s="91">
        <v>532153</v>
      </c>
      <c r="C10" s="12">
        <v>404166</v>
      </c>
      <c r="D10" s="12">
        <v>33016</v>
      </c>
      <c r="E10" s="12">
        <v>5642</v>
      </c>
      <c r="F10" s="12">
        <v>87741</v>
      </c>
      <c r="G10" s="12">
        <v>1588</v>
      </c>
      <c r="H10" s="3"/>
      <c r="I10" s="3"/>
    </row>
    <row r="11" spans="1:9" ht="11.25" customHeight="1">
      <c r="A11" s="8" t="s">
        <v>1035</v>
      </c>
      <c r="B11" s="91">
        <v>567675</v>
      </c>
      <c r="C11" s="12">
        <v>436752</v>
      </c>
      <c r="D11" s="12">
        <v>31895</v>
      </c>
      <c r="E11" s="12">
        <v>6169</v>
      </c>
      <c r="F11" s="12">
        <v>91135</v>
      </c>
      <c r="G11" s="12">
        <v>1724</v>
      </c>
    </row>
    <row r="12" spans="1:9" ht="11.25" customHeight="1">
      <c r="A12" s="8" t="s">
        <v>336</v>
      </c>
      <c r="B12" s="91">
        <v>520660</v>
      </c>
      <c r="C12" s="12">
        <v>393049</v>
      </c>
      <c r="D12" s="12">
        <v>33177</v>
      </c>
      <c r="E12" s="12">
        <v>6118</v>
      </c>
      <c r="F12" s="12">
        <v>86619</v>
      </c>
      <c r="G12" s="12">
        <v>1697</v>
      </c>
    </row>
    <row r="13" spans="1:9" ht="11.25" customHeight="1">
      <c r="A13" s="8" t="s">
        <v>337</v>
      </c>
      <c r="B13" s="91">
        <v>541235</v>
      </c>
      <c r="C13" s="12">
        <v>407967</v>
      </c>
      <c r="D13" s="12">
        <v>35487</v>
      </c>
      <c r="E13" s="12">
        <v>5795</v>
      </c>
      <c r="F13" s="12">
        <v>90271</v>
      </c>
      <c r="G13" s="12">
        <v>1715</v>
      </c>
    </row>
    <row r="14" spans="1:9" ht="11.25" customHeight="1">
      <c r="A14" s="8" t="s">
        <v>338</v>
      </c>
      <c r="B14" s="91">
        <v>613881</v>
      </c>
      <c r="C14" s="12">
        <v>472613</v>
      </c>
      <c r="D14" s="12">
        <v>34053</v>
      </c>
      <c r="E14" s="12">
        <v>5708</v>
      </c>
      <c r="F14" s="12">
        <v>99954</v>
      </c>
      <c r="G14" s="12">
        <v>1553</v>
      </c>
    </row>
    <row r="15" spans="1:9" ht="11.25" customHeight="1">
      <c r="A15" s="8" t="s">
        <v>339</v>
      </c>
      <c r="B15" s="91">
        <v>556549</v>
      </c>
      <c r="C15" s="12">
        <v>421804</v>
      </c>
      <c r="D15" s="12">
        <v>33774</v>
      </c>
      <c r="E15" s="12">
        <v>5361</v>
      </c>
      <c r="F15" s="12">
        <v>93833</v>
      </c>
      <c r="G15" s="12">
        <v>1777</v>
      </c>
    </row>
    <row r="16" spans="1:9" ht="11.25" customHeight="1">
      <c r="A16" s="8" t="s">
        <v>340</v>
      </c>
      <c r="B16" s="91">
        <v>557818</v>
      </c>
      <c r="C16" s="12">
        <v>422013</v>
      </c>
      <c r="D16" s="12">
        <v>35243</v>
      </c>
      <c r="E16" s="12">
        <v>6391</v>
      </c>
      <c r="F16" s="12">
        <v>92448</v>
      </c>
      <c r="G16" s="12">
        <v>1723</v>
      </c>
    </row>
    <row r="17" spans="1:7" ht="11.25" customHeight="1">
      <c r="A17" s="8" t="s">
        <v>341</v>
      </c>
      <c r="B17" s="91">
        <v>599493</v>
      </c>
      <c r="C17" s="12">
        <v>458182</v>
      </c>
      <c r="D17" s="12">
        <v>35198</v>
      </c>
      <c r="E17" s="12">
        <v>6540</v>
      </c>
      <c r="F17" s="12">
        <v>97861</v>
      </c>
      <c r="G17" s="12">
        <v>1712</v>
      </c>
    </row>
    <row r="18" spans="1:7" ht="11.25" customHeight="1">
      <c r="A18" s="8" t="s">
        <v>342</v>
      </c>
      <c r="B18" s="91">
        <v>595945</v>
      </c>
      <c r="C18" s="12">
        <v>452478</v>
      </c>
      <c r="D18" s="12">
        <v>36627</v>
      </c>
      <c r="E18" s="12">
        <v>5116</v>
      </c>
      <c r="F18" s="12">
        <v>100258</v>
      </c>
      <c r="G18" s="12">
        <v>1466</v>
      </c>
    </row>
    <row r="19" spans="1:7" ht="11.25" customHeight="1">
      <c r="A19" s="8" t="s">
        <v>1036</v>
      </c>
      <c r="B19" s="91">
        <v>554101</v>
      </c>
      <c r="C19" s="12">
        <v>426738</v>
      </c>
      <c r="D19" s="12">
        <v>31704</v>
      </c>
      <c r="E19" s="12">
        <v>4330</v>
      </c>
      <c r="F19" s="12">
        <v>89935</v>
      </c>
      <c r="G19" s="12">
        <v>1394</v>
      </c>
    </row>
    <row r="20" spans="1:7" ht="11.25" customHeight="1">
      <c r="A20" s="8" t="s">
        <v>696</v>
      </c>
      <c r="B20" s="91">
        <v>464446</v>
      </c>
      <c r="C20" s="12">
        <v>347221</v>
      </c>
      <c r="D20" s="12">
        <v>32769</v>
      </c>
      <c r="E20" s="12">
        <v>4149</v>
      </c>
      <c r="F20" s="12">
        <v>78927</v>
      </c>
      <c r="G20" s="12">
        <v>1380</v>
      </c>
    </row>
    <row r="21" spans="1:7" ht="11.25" customHeight="1">
      <c r="A21" s="8" t="s">
        <v>697</v>
      </c>
      <c r="B21" s="91">
        <v>496911</v>
      </c>
      <c r="C21" s="12">
        <v>372971</v>
      </c>
      <c r="D21" s="12">
        <v>36158</v>
      </c>
      <c r="E21" s="12">
        <v>3259</v>
      </c>
      <c r="F21" s="12">
        <v>82968</v>
      </c>
      <c r="G21" s="12">
        <v>1555</v>
      </c>
    </row>
    <row r="22" spans="1:7" ht="3.75" customHeight="1">
      <c r="A22" s="11"/>
      <c r="B22" s="14"/>
      <c r="C22" s="14"/>
      <c r="D22" s="14"/>
      <c r="E22" s="14"/>
      <c r="F22" s="14"/>
      <c r="G22" s="14"/>
    </row>
    <row r="23" spans="1:7">
      <c r="A23" s="3" t="s">
        <v>234</v>
      </c>
    </row>
    <row r="24" spans="1:7" s="2" customFormat="1">
      <c r="A24" s="7" t="s">
        <v>1107</v>
      </c>
      <c r="E24" s="120"/>
    </row>
    <row r="25" spans="1:7">
      <c r="A25" s="3"/>
    </row>
    <row r="26" spans="1:7">
      <c r="A26" s="58"/>
    </row>
    <row r="27" spans="1:7" s="118" customFormat="1" ht="14.4">
      <c r="A27" s="131" t="s">
        <v>955</v>
      </c>
      <c r="B27" s="131"/>
      <c r="C27" s="131"/>
      <c r="D27" s="131"/>
      <c r="E27" s="131"/>
      <c r="F27" s="131"/>
      <c r="G27" s="131"/>
    </row>
    <row r="28" spans="1:7">
      <c r="A28" s="3"/>
      <c r="B28" s="3"/>
      <c r="C28" s="3"/>
      <c r="D28" s="3"/>
      <c r="E28" s="3"/>
      <c r="F28" s="3"/>
      <c r="G28" s="8" t="s">
        <v>225</v>
      </c>
    </row>
    <row r="29" spans="1:7" ht="12" customHeight="1">
      <c r="A29" s="87" t="s">
        <v>952</v>
      </c>
      <c r="B29" s="160" t="s">
        <v>953</v>
      </c>
      <c r="C29" s="136" t="s">
        <v>88</v>
      </c>
      <c r="D29" s="136" t="s">
        <v>93</v>
      </c>
      <c r="E29" s="136" t="s">
        <v>94</v>
      </c>
      <c r="F29" s="87" t="s">
        <v>954</v>
      </c>
      <c r="G29" s="138" t="s">
        <v>90</v>
      </c>
    </row>
    <row r="30" spans="1:7" ht="11.25" customHeight="1">
      <c r="A30" s="22" t="s">
        <v>996</v>
      </c>
      <c r="B30" s="91">
        <v>6522666</v>
      </c>
      <c r="C30" s="124">
        <v>4580599</v>
      </c>
      <c r="D30" s="124">
        <v>301688</v>
      </c>
      <c r="E30" s="124">
        <v>32458</v>
      </c>
      <c r="F30" s="124">
        <v>1493957</v>
      </c>
      <c r="G30" s="124">
        <v>113964</v>
      </c>
    </row>
    <row r="31" spans="1:7" ht="11.25" customHeight="1">
      <c r="A31" s="22" t="s">
        <v>837</v>
      </c>
      <c r="B31" s="91">
        <v>6458298</v>
      </c>
      <c r="C31" s="124">
        <v>4494015</v>
      </c>
      <c r="D31" s="124">
        <v>288832</v>
      </c>
      <c r="E31" s="124">
        <v>30793</v>
      </c>
      <c r="F31" s="124">
        <v>1534563</v>
      </c>
      <c r="G31" s="124">
        <v>110095</v>
      </c>
    </row>
    <row r="32" spans="1:7" ht="11.25" customHeight="1">
      <c r="A32" s="5" t="s">
        <v>924</v>
      </c>
      <c r="B32" s="91">
        <v>6433502</v>
      </c>
      <c r="C32" s="124">
        <v>4482240</v>
      </c>
      <c r="D32" s="124">
        <v>296949</v>
      </c>
      <c r="E32" s="124">
        <v>28794</v>
      </c>
      <c r="F32" s="124">
        <v>1520465</v>
      </c>
      <c r="G32" s="124">
        <v>105054</v>
      </c>
    </row>
    <row r="33" spans="1:10" ht="11.25" customHeight="1">
      <c r="A33" s="5" t="s">
        <v>926</v>
      </c>
      <c r="B33" s="91">
        <v>5857985</v>
      </c>
      <c r="C33" s="12">
        <v>4108894</v>
      </c>
      <c r="D33" s="12">
        <v>245047</v>
      </c>
      <c r="E33" s="12">
        <v>27048</v>
      </c>
      <c r="F33" s="12">
        <v>1385386</v>
      </c>
      <c r="G33" s="12">
        <v>91610</v>
      </c>
    </row>
    <row r="34" spans="1:10" ht="11.25" customHeight="1">
      <c r="A34" s="5" t="s">
        <v>1022</v>
      </c>
      <c r="B34" s="91">
        <v>6017404</v>
      </c>
      <c r="C34" s="12">
        <v>4211004</v>
      </c>
      <c r="D34" s="12">
        <v>258655</v>
      </c>
      <c r="E34" s="12">
        <v>25830</v>
      </c>
      <c r="F34" s="12">
        <v>1424659</v>
      </c>
      <c r="G34" s="12">
        <v>97256</v>
      </c>
    </row>
    <row r="35" spans="1:10" ht="11.25" customHeight="1">
      <c r="A35" s="3"/>
      <c r="B35" s="91"/>
      <c r="C35" s="12"/>
      <c r="D35" s="12"/>
      <c r="E35" s="12"/>
      <c r="F35" s="12"/>
      <c r="G35" s="12"/>
      <c r="H35" s="3"/>
      <c r="I35" s="3"/>
      <c r="J35" s="3"/>
    </row>
    <row r="36" spans="1:10" ht="11.25" customHeight="1">
      <c r="A36" s="8" t="s">
        <v>995</v>
      </c>
      <c r="B36" s="91">
        <v>500782</v>
      </c>
      <c r="C36" s="12">
        <v>349832</v>
      </c>
      <c r="D36" s="12">
        <v>21761</v>
      </c>
      <c r="E36" s="12">
        <v>2006</v>
      </c>
      <c r="F36" s="12">
        <v>119120</v>
      </c>
      <c r="G36" s="12">
        <v>8063</v>
      </c>
    </row>
    <row r="37" spans="1:10" ht="11.25" customHeight="1">
      <c r="A37" s="8" t="s">
        <v>1035</v>
      </c>
      <c r="B37" s="91">
        <v>542231</v>
      </c>
      <c r="C37" s="12">
        <v>381300</v>
      </c>
      <c r="D37" s="12">
        <v>24896</v>
      </c>
      <c r="E37" s="12">
        <v>2793</v>
      </c>
      <c r="F37" s="12">
        <v>124481</v>
      </c>
      <c r="G37" s="12">
        <v>8761</v>
      </c>
    </row>
    <row r="38" spans="1:10" ht="11.25" customHeight="1">
      <c r="A38" s="8" t="s">
        <v>336</v>
      </c>
      <c r="B38" s="91">
        <v>494207</v>
      </c>
      <c r="C38" s="12">
        <v>343571</v>
      </c>
      <c r="D38" s="12">
        <v>20797</v>
      </c>
      <c r="E38" s="12">
        <v>2336</v>
      </c>
      <c r="F38" s="12">
        <v>118818</v>
      </c>
      <c r="G38" s="12">
        <v>8685</v>
      </c>
    </row>
    <row r="39" spans="1:10" ht="11.25" customHeight="1">
      <c r="A39" s="8" t="s">
        <v>337</v>
      </c>
      <c r="B39" s="91">
        <v>512224</v>
      </c>
      <c r="C39" s="12">
        <v>355667</v>
      </c>
      <c r="D39" s="12">
        <v>21883</v>
      </c>
      <c r="E39" s="12">
        <v>2275</v>
      </c>
      <c r="F39" s="12">
        <v>123687</v>
      </c>
      <c r="G39" s="12">
        <v>8712</v>
      </c>
    </row>
    <row r="40" spans="1:10" ht="11.25" customHeight="1">
      <c r="A40" s="8" t="s">
        <v>338</v>
      </c>
      <c r="B40" s="91">
        <v>535366</v>
      </c>
      <c r="C40" s="12">
        <v>380859</v>
      </c>
      <c r="D40" s="12">
        <v>22694</v>
      </c>
      <c r="E40" s="12">
        <v>2379</v>
      </c>
      <c r="F40" s="12">
        <v>121113</v>
      </c>
      <c r="G40" s="12">
        <v>8321</v>
      </c>
    </row>
    <row r="41" spans="1:10" ht="11.25" customHeight="1">
      <c r="A41" s="8" t="s">
        <v>339</v>
      </c>
      <c r="B41" s="91">
        <v>506179</v>
      </c>
      <c r="C41" s="12">
        <v>353813</v>
      </c>
      <c r="D41" s="12">
        <v>21747</v>
      </c>
      <c r="E41" s="12">
        <v>2308</v>
      </c>
      <c r="F41" s="12">
        <v>119313</v>
      </c>
      <c r="G41" s="12">
        <v>8998</v>
      </c>
    </row>
    <row r="42" spans="1:10" ht="11.25" customHeight="1">
      <c r="A42" s="8" t="s">
        <v>340</v>
      </c>
      <c r="B42" s="91">
        <v>511019</v>
      </c>
      <c r="C42" s="12">
        <v>356356</v>
      </c>
      <c r="D42" s="12">
        <v>21765</v>
      </c>
      <c r="E42" s="12">
        <v>2372</v>
      </c>
      <c r="F42" s="12">
        <v>121752</v>
      </c>
      <c r="G42" s="12">
        <v>8774</v>
      </c>
    </row>
    <row r="43" spans="1:10" ht="11.25" customHeight="1">
      <c r="A43" s="8" t="s">
        <v>341</v>
      </c>
      <c r="B43" s="91">
        <v>514896</v>
      </c>
      <c r="C43" s="12">
        <v>361741</v>
      </c>
      <c r="D43" s="12">
        <v>21373</v>
      </c>
      <c r="E43" s="12">
        <v>2376</v>
      </c>
      <c r="F43" s="12">
        <v>120826</v>
      </c>
      <c r="G43" s="12">
        <v>8580</v>
      </c>
    </row>
    <row r="44" spans="1:10" ht="11.25" customHeight="1">
      <c r="A44" s="8" t="s">
        <v>342</v>
      </c>
      <c r="B44" s="91">
        <v>505636</v>
      </c>
      <c r="C44" s="12">
        <v>354926</v>
      </c>
      <c r="D44" s="12">
        <v>21611</v>
      </c>
      <c r="E44" s="12">
        <v>2027</v>
      </c>
      <c r="F44" s="12">
        <v>119569</v>
      </c>
      <c r="G44" s="12">
        <v>7503</v>
      </c>
    </row>
    <row r="45" spans="1:10" ht="11.25" customHeight="1">
      <c r="A45" s="8" t="s">
        <v>1036</v>
      </c>
      <c r="B45" s="91">
        <v>469326</v>
      </c>
      <c r="C45" s="12">
        <v>329766</v>
      </c>
      <c r="D45" s="12">
        <v>19984</v>
      </c>
      <c r="E45" s="12">
        <v>1758</v>
      </c>
      <c r="F45" s="12">
        <v>110996</v>
      </c>
      <c r="G45" s="12">
        <v>6822</v>
      </c>
    </row>
    <row r="46" spans="1:10" ht="11.25" customHeight="1">
      <c r="A46" s="8" t="s">
        <v>696</v>
      </c>
      <c r="B46" s="91">
        <v>444868</v>
      </c>
      <c r="C46" s="12">
        <v>308782</v>
      </c>
      <c r="D46" s="12">
        <v>19049</v>
      </c>
      <c r="E46" s="12">
        <v>1865</v>
      </c>
      <c r="F46" s="12">
        <v>108544</v>
      </c>
      <c r="G46" s="12">
        <v>6628</v>
      </c>
    </row>
    <row r="47" spans="1:10" ht="11.25" customHeight="1">
      <c r="A47" s="8" t="s">
        <v>697</v>
      </c>
      <c r="B47" s="91">
        <v>480670</v>
      </c>
      <c r="C47" s="12">
        <v>334391</v>
      </c>
      <c r="D47" s="12">
        <v>21095</v>
      </c>
      <c r="E47" s="12">
        <v>1335</v>
      </c>
      <c r="F47" s="12">
        <v>116440</v>
      </c>
      <c r="G47" s="12">
        <v>7409</v>
      </c>
    </row>
    <row r="48" spans="1:10" ht="3.75" customHeight="1">
      <c r="A48" s="11"/>
      <c r="B48" s="14"/>
      <c r="C48" s="14"/>
      <c r="D48" s="14"/>
      <c r="E48" s="14"/>
      <c r="F48" s="14"/>
      <c r="G48" s="14"/>
    </row>
    <row r="49" spans="1:1">
      <c r="A49" s="3" t="s">
        <v>234</v>
      </c>
    </row>
    <row r="50" spans="1:1">
      <c r="A50" s="58"/>
    </row>
  </sheetData>
  <phoneticPr fontId="2"/>
  <printOptions gridLinesSet="0"/>
  <pageMargins left="0.59055118110236227" right="0.59055118110236227" top="0.59055118110236227" bottom="0.59055118110236227" header="0.27559055118110237" footer="0.2362204724409449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pageSetUpPr fitToPage="1"/>
  </sheetPr>
  <dimension ref="A1:L77"/>
  <sheetViews>
    <sheetView zoomScaleNormal="100" workbookViewId="0"/>
  </sheetViews>
  <sheetFormatPr defaultColWidth="8.88671875" defaultRowHeight="10.8"/>
  <cols>
    <col min="1" max="1" width="12.44140625" style="52" customWidth="1"/>
    <col min="2" max="8" width="12.33203125" style="52" customWidth="1"/>
    <col min="9" max="16384" width="8.88671875" style="52"/>
  </cols>
  <sheetData>
    <row r="1" spans="1:12" s="116" customFormat="1" ht="16.2">
      <c r="A1" s="1" t="s">
        <v>357</v>
      </c>
    </row>
    <row r="2" spans="1:12" s="118" customFormat="1" ht="13.95" customHeight="1">
      <c r="A2" s="131" t="s">
        <v>389</v>
      </c>
      <c r="B2" s="131"/>
      <c r="C2" s="131"/>
      <c r="D2" s="131"/>
      <c r="E2" s="131"/>
    </row>
    <row r="3" spans="1:12">
      <c r="A3" s="3"/>
      <c r="B3" s="3"/>
      <c r="C3" s="3"/>
      <c r="D3" s="3"/>
      <c r="E3" s="8"/>
    </row>
    <row r="4" spans="1:12" ht="12" customHeight="1">
      <c r="A4" s="87" t="s">
        <v>499</v>
      </c>
      <c r="B4" s="137" t="s">
        <v>362</v>
      </c>
      <c r="C4" s="137" t="s">
        <v>363</v>
      </c>
      <c r="D4" s="86" t="s">
        <v>364</v>
      </c>
      <c r="E4" s="86" t="s">
        <v>365</v>
      </c>
      <c r="F4" s="137" t="s">
        <v>366</v>
      </c>
      <c r="G4" s="86" t="s">
        <v>367</v>
      </c>
      <c r="H4" s="137" t="s">
        <v>368</v>
      </c>
    </row>
    <row r="5" spans="1:12" ht="11.25" customHeight="1">
      <c r="A5" s="89"/>
      <c r="B5" s="155" t="s">
        <v>369</v>
      </c>
      <c r="C5" s="156" t="s">
        <v>370</v>
      </c>
      <c r="D5" s="156" t="s">
        <v>370</v>
      </c>
      <c r="E5" s="156" t="s">
        <v>504</v>
      </c>
      <c r="F5" s="156" t="s">
        <v>504</v>
      </c>
      <c r="G5" s="156" t="s">
        <v>504</v>
      </c>
      <c r="H5" s="156" t="s">
        <v>504</v>
      </c>
    </row>
    <row r="6" spans="1:12" ht="11.25" customHeight="1">
      <c r="A6" s="22" t="s">
        <v>996</v>
      </c>
      <c r="B6" s="91">
        <v>69905</v>
      </c>
      <c r="C6" s="124">
        <v>7349398</v>
      </c>
      <c r="D6" s="124">
        <v>7277335</v>
      </c>
      <c r="E6" s="124">
        <v>58667829</v>
      </c>
      <c r="F6" s="124">
        <v>73085920</v>
      </c>
      <c r="G6" s="124">
        <v>4771175</v>
      </c>
      <c r="H6" s="124">
        <v>4705815</v>
      </c>
    </row>
    <row r="7" spans="1:12" ht="11.25" customHeight="1">
      <c r="A7" s="22" t="s">
        <v>837</v>
      </c>
      <c r="B7" s="91">
        <v>69372</v>
      </c>
      <c r="C7" s="124">
        <v>7595601</v>
      </c>
      <c r="D7" s="124">
        <v>7504794</v>
      </c>
      <c r="E7" s="124">
        <v>61852320</v>
      </c>
      <c r="F7" s="124">
        <v>72499924</v>
      </c>
      <c r="G7" s="124">
        <v>4276518</v>
      </c>
      <c r="H7" s="124">
        <v>4208699</v>
      </c>
    </row>
    <row r="8" spans="1:12" ht="11.25" customHeight="1">
      <c r="A8" s="5" t="s">
        <v>924</v>
      </c>
      <c r="B8" s="91">
        <v>69180</v>
      </c>
      <c r="C8" s="12">
        <v>7884239</v>
      </c>
      <c r="D8" s="12">
        <v>7793122</v>
      </c>
      <c r="E8" s="12">
        <v>61365130</v>
      </c>
      <c r="F8" s="12">
        <v>71712675</v>
      </c>
      <c r="G8" s="12">
        <v>4360629</v>
      </c>
      <c r="H8" s="12">
        <v>3835811</v>
      </c>
      <c r="I8" s="8"/>
      <c r="J8" s="12"/>
      <c r="K8" s="12"/>
      <c r="L8" s="12"/>
    </row>
    <row r="9" spans="1:12" ht="11.25" customHeight="1">
      <c r="A9" s="5" t="s">
        <v>926</v>
      </c>
      <c r="B9" s="91">
        <v>69244</v>
      </c>
      <c r="C9" s="12">
        <v>8174218</v>
      </c>
      <c r="D9" s="12">
        <v>8124777</v>
      </c>
      <c r="E9" s="12">
        <v>58774620</v>
      </c>
      <c r="F9" s="12">
        <v>66317182</v>
      </c>
      <c r="G9" s="12">
        <v>4836159</v>
      </c>
      <c r="H9" s="12">
        <v>4348508</v>
      </c>
      <c r="I9" s="8"/>
      <c r="J9" s="12"/>
      <c r="K9" s="12"/>
      <c r="L9" s="12"/>
    </row>
    <row r="10" spans="1:12" ht="11.25" customHeight="1">
      <c r="A10" s="5" t="s">
        <v>994</v>
      </c>
      <c r="B10" s="91">
        <v>68606</v>
      </c>
      <c r="C10" s="12">
        <v>7930649</v>
      </c>
      <c r="D10" s="12">
        <v>7834380</v>
      </c>
      <c r="E10" s="12">
        <v>56415670</v>
      </c>
      <c r="F10" s="12">
        <v>61768835</v>
      </c>
      <c r="G10" s="12">
        <v>5157216</v>
      </c>
      <c r="H10" s="12">
        <v>4369547</v>
      </c>
      <c r="I10" s="8"/>
      <c r="J10" s="12"/>
      <c r="K10" s="12"/>
      <c r="L10" s="12"/>
    </row>
    <row r="11" spans="1:12" ht="11.25" customHeight="1">
      <c r="A11" s="3"/>
      <c r="B11" s="157"/>
      <c r="C11" s="3"/>
      <c r="D11" s="3"/>
      <c r="E11" s="3"/>
      <c r="F11" s="3"/>
      <c r="G11" s="158"/>
      <c r="H11" s="3"/>
      <c r="I11" s="8"/>
      <c r="J11" s="12"/>
      <c r="K11" s="12"/>
      <c r="L11" s="12"/>
    </row>
    <row r="12" spans="1:12" ht="11.25" customHeight="1">
      <c r="A12" s="8" t="s">
        <v>995</v>
      </c>
      <c r="B12" s="91">
        <v>5643</v>
      </c>
      <c r="C12" s="12">
        <v>662348</v>
      </c>
      <c r="D12" s="12">
        <v>643952</v>
      </c>
      <c r="E12" s="12">
        <v>4606555</v>
      </c>
      <c r="F12" s="12">
        <v>5253228</v>
      </c>
      <c r="G12" s="12">
        <v>404138</v>
      </c>
      <c r="H12" s="12">
        <v>356429</v>
      </c>
      <c r="I12" s="8"/>
      <c r="J12" s="12"/>
      <c r="K12" s="12"/>
      <c r="L12" s="12"/>
    </row>
    <row r="13" spans="1:12" ht="11.25" customHeight="1">
      <c r="A13" s="8" t="s">
        <v>998</v>
      </c>
      <c r="B13" s="91">
        <v>5850</v>
      </c>
      <c r="C13" s="12">
        <v>698681</v>
      </c>
      <c r="D13" s="12">
        <v>698339</v>
      </c>
      <c r="E13" s="12">
        <v>4013505</v>
      </c>
      <c r="F13" s="12">
        <v>5262087</v>
      </c>
      <c r="G13" s="12">
        <v>400094</v>
      </c>
      <c r="H13" s="12">
        <v>354615</v>
      </c>
      <c r="I13" s="8"/>
      <c r="J13" s="12"/>
      <c r="K13" s="12"/>
      <c r="L13" s="12"/>
    </row>
    <row r="14" spans="1:12" ht="11.25" customHeight="1">
      <c r="A14" s="8" t="s">
        <v>336</v>
      </c>
      <c r="B14" s="91">
        <v>5683</v>
      </c>
      <c r="C14" s="12">
        <v>659940</v>
      </c>
      <c r="D14" s="12">
        <v>649979</v>
      </c>
      <c r="E14" s="12">
        <v>4213540</v>
      </c>
      <c r="F14" s="12">
        <v>5051221</v>
      </c>
      <c r="G14" s="12">
        <v>413860</v>
      </c>
      <c r="H14" s="12">
        <v>367744</v>
      </c>
      <c r="I14" s="8"/>
      <c r="J14" s="12"/>
      <c r="K14" s="12"/>
      <c r="L14" s="12"/>
    </row>
    <row r="15" spans="1:12" ht="11.25" customHeight="1">
      <c r="A15" s="8" t="s">
        <v>337</v>
      </c>
      <c r="B15" s="91">
        <v>5997</v>
      </c>
      <c r="C15" s="12">
        <v>701519</v>
      </c>
      <c r="D15" s="12">
        <v>685988</v>
      </c>
      <c r="E15" s="12">
        <v>4764136</v>
      </c>
      <c r="F15" s="12">
        <v>6080809</v>
      </c>
      <c r="G15" s="12">
        <v>410825</v>
      </c>
      <c r="H15" s="12">
        <v>373624</v>
      </c>
      <c r="I15" s="8"/>
      <c r="J15" s="12"/>
      <c r="K15" s="12"/>
      <c r="L15" s="12"/>
    </row>
    <row r="16" spans="1:12" ht="11.25" customHeight="1">
      <c r="A16" s="8" t="s">
        <v>338</v>
      </c>
      <c r="B16" s="91">
        <v>6162</v>
      </c>
      <c r="C16" s="12">
        <v>804090</v>
      </c>
      <c r="D16" s="12">
        <v>804248</v>
      </c>
      <c r="E16" s="12">
        <v>4685441</v>
      </c>
      <c r="F16" s="12">
        <v>5738247</v>
      </c>
      <c r="G16" s="12">
        <v>378783</v>
      </c>
      <c r="H16" s="12">
        <v>349360</v>
      </c>
      <c r="I16" s="8"/>
      <c r="J16" s="12"/>
      <c r="K16" s="12"/>
      <c r="L16" s="12"/>
    </row>
    <row r="17" spans="1:12" ht="11.25" customHeight="1">
      <c r="A17" s="8" t="s">
        <v>339</v>
      </c>
      <c r="B17" s="91">
        <v>5616</v>
      </c>
      <c r="C17" s="12">
        <v>694911</v>
      </c>
      <c r="D17" s="12">
        <v>688542</v>
      </c>
      <c r="E17" s="12">
        <v>4769073</v>
      </c>
      <c r="F17" s="12">
        <v>5767874</v>
      </c>
      <c r="G17" s="12">
        <v>380335</v>
      </c>
      <c r="H17" s="12">
        <v>328427</v>
      </c>
      <c r="I17" s="8"/>
      <c r="J17" s="12"/>
      <c r="K17" s="12"/>
      <c r="L17" s="12"/>
    </row>
    <row r="18" spans="1:12" ht="11.25" customHeight="1">
      <c r="A18" s="8" t="s">
        <v>340</v>
      </c>
      <c r="B18" s="91">
        <v>5618</v>
      </c>
      <c r="C18" s="12">
        <v>693821</v>
      </c>
      <c r="D18" s="12">
        <v>683557</v>
      </c>
      <c r="E18" s="12">
        <v>4829850</v>
      </c>
      <c r="F18" s="12">
        <v>5476295</v>
      </c>
      <c r="G18" s="12">
        <v>471930</v>
      </c>
      <c r="H18" s="12">
        <v>381500</v>
      </c>
      <c r="I18" s="8"/>
      <c r="J18" s="12"/>
      <c r="K18" s="12"/>
      <c r="L18" s="12"/>
    </row>
    <row r="19" spans="1:12" ht="11.25" customHeight="1">
      <c r="A19" s="8" t="s">
        <v>341</v>
      </c>
      <c r="B19" s="91">
        <v>5661</v>
      </c>
      <c r="C19" s="12">
        <v>735565</v>
      </c>
      <c r="D19" s="12">
        <v>726576</v>
      </c>
      <c r="E19" s="12">
        <v>5037566</v>
      </c>
      <c r="F19" s="12">
        <v>4908020</v>
      </c>
      <c r="G19" s="12">
        <v>441475</v>
      </c>
      <c r="H19" s="12">
        <v>382367</v>
      </c>
      <c r="I19" s="8"/>
      <c r="J19" s="12"/>
      <c r="K19" s="12"/>
      <c r="L19" s="12"/>
    </row>
    <row r="20" spans="1:12" ht="11.25" customHeight="1">
      <c r="A20" s="8" t="s">
        <v>342</v>
      </c>
      <c r="B20" s="91">
        <v>5930</v>
      </c>
      <c r="C20" s="12">
        <v>703276</v>
      </c>
      <c r="D20" s="12">
        <v>686050</v>
      </c>
      <c r="E20" s="12">
        <v>5885147</v>
      </c>
      <c r="F20" s="12">
        <v>5454609</v>
      </c>
      <c r="G20" s="12">
        <v>542774</v>
      </c>
      <c r="H20" s="12">
        <v>428882</v>
      </c>
      <c r="I20" s="8"/>
      <c r="J20" s="12"/>
      <c r="K20" s="12"/>
      <c r="L20" s="12"/>
    </row>
    <row r="21" spans="1:12" ht="11.25" customHeight="1">
      <c r="A21" s="8" t="s">
        <v>1036</v>
      </c>
      <c r="B21" s="91">
        <v>5887</v>
      </c>
      <c r="C21" s="12">
        <v>648543</v>
      </c>
      <c r="D21" s="12">
        <v>642332</v>
      </c>
      <c r="E21" s="12">
        <v>4334334</v>
      </c>
      <c r="F21" s="12">
        <v>4176823</v>
      </c>
      <c r="G21" s="12">
        <v>409099</v>
      </c>
      <c r="H21" s="12">
        <v>345894</v>
      </c>
      <c r="I21" s="8"/>
      <c r="J21" s="12"/>
      <c r="K21" s="12"/>
      <c r="L21" s="12"/>
    </row>
    <row r="22" spans="1:12" ht="11.25" customHeight="1">
      <c r="A22" s="8" t="s">
        <v>696</v>
      </c>
      <c r="B22" s="91">
        <v>5443</v>
      </c>
      <c r="C22" s="12">
        <v>600216</v>
      </c>
      <c r="D22" s="12">
        <v>589759</v>
      </c>
      <c r="E22" s="12">
        <v>4504330</v>
      </c>
      <c r="F22" s="12">
        <v>4128286</v>
      </c>
      <c r="G22" s="12">
        <v>430073</v>
      </c>
      <c r="H22" s="12">
        <v>337736</v>
      </c>
      <c r="I22" s="8"/>
      <c r="J22" s="12"/>
      <c r="K22" s="12"/>
      <c r="L22" s="12"/>
    </row>
    <row r="23" spans="1:12" ht="11.25" customHeight="1">
      <c r="A23" s="8" t="s">
        <v>697</v>
      </c>
      <c r="B23" s="91">
        <v>5116</v>
      </c>
      <c r="C23" s="12">
        <v>327739</v>
      </c>
      <c r="D23" s="12">
        <v>335058</v>
      </c>
      <c r="E23" s="12">
        <v>4772193</v>
      </c>
      <c r="F23" s="12">
        <v>4471336</v>
      </c>
      <c r="G23" s="12">
        <v>473830</v>
      </c>
      <c r="H23" s="12">
        <v>362969</v>
      </c>
      <c r="I23" s="8"/>
      <c r="J23" s="12"/>
      <c r="K23" s="12"/>
      <c r="L23" s="12"/>
    </row>
    <row r="24" spans="1:12" ht="3.75" customHeight="1">
      <c r="A24" s="11"/>
      <c r="B24" s="14"/>
      <c r="C24" s="14"/>
      <c r="D24" s="14"/>
      <c r="E24" s="14"/>
      <c r="F24" s="14"/>
      <c r="G24" s="14"/>
      <c r="H24" s="14"/>
      <c r="I24" s="3"/>
      <c r="J24" s="3"/>
      <c r="K24" s="3"/>
      <c r="L24" s="3"/>
    </row>
    <row r="25" spans="1:12">
      <c r="A25" s="3" t="s">
        <v>852</v>
      </c>
      <c r="I25" s="3"/>
      <c r="J25" s="158"/>
      <c r="K25" s="158"/>
      <c r="L25" s="158"/>
    </row>
    <row r="26" spans="1:12">
      <c r="A26" s="120"/>
      <c r="B26" s="120"/>
      <c r="C26" s="120"/>
      <c r="D26" s="120"/>
      <c r="E26" s="120"/>
    </row>
    <row r="27" spans="1:12" s="118" customFormat="1" ht="14.4">
      <c r="A27" s="131" t="s">
        <v>390</v>
      </c>
      <c r="B27" s="131"/>
      <c r="C27" s="131"/>
      <c r="D27" s="131"/>
      <c r="E27" s="131"/>
      <c r="F27" s="131"/>
      <c r="G27" s="132"/>
    </row>
    <row r="28" spans="1:12">
      <c r="A28" s="3"/>
      <c r="B28" s="3"/>
      <c r="C28" s="3"/>
      <c r="D28" s="3"/>
      <c r="E28" s="3"/>
      <c r="F28" s="3"/>
      <c r="G28" s="8"/>
    </row>
    <row r="29" spans="1:12" ht="12" customHeight="1">
      <c r="A29" s="87" t="s">
        <v>505</v>
      </c>
      <c r="B29" s="137" t="s">
        <v>362</v>
      </c>
      <c r="C29" s="137" t="s">
        <v>363</v>
      </c>
      <c r="D29" s="86" t="s">
        <v>364</v>
      </c>
      <c r="E29" s="86" t="s">
        <v>365</v>
      </c>
      <c r="F29" s="137" t="s">
        <v>366</v>
      </c>
      <c r="G29" s="86" t="s">
        <v>367</v>
      </c>
      <c r="H29" s="137" t="s">
        <v>368</v>
      </c>
    </row>
    <row r="30" spans="1:12" ht="11.25" customHeight="1">
      <c r="A30" s="89"/>
      <c r="B30" s="155" t="s">
        <v>369</v>
      </c>
      <c r="C30" s="156" t="s">
        <v>370</v>
      </c>
      <c r="D30" s="156" t="s">
        <v>370</v>
      </c>
      <c r="E30" s="156" t="s">
        <v>504</v>
      </c>
      <c r="F30" s="156" t="s">
        <v>504</v>
      </c>
      <c r="G30" s="156" t="s">
        <v>504</v>
      </c>
      <c r="H30" s="156" t="s">
        <v>504</v>
      </c>
    </row>
    <row r="31" spans="1:12" ht="11.25" customHeight="1">
      <c r="A31" s="22" t="s">
        <v>997</v>
      </c>
      <c r="B31" s="91">
        <v>13711</v>
      </c>
      <c r="C31" s="124">
        <v>1260129</v>
      </c>
      <c r="D31" s="124">
        <v>1286462</v>
      </c>
      <c r="E31" s="24">
        <v>0</v>
      </c>
      <c r="F31" s="24">
        <v>0</v>
      </c>
      <c r="G31" s="24">
        <v>0</v>
      </c>
      <c r="H31" s="24">
        <v>0</v>
      </c>
    </row>
    <row r="32" spans="1:12" ht="11.25" customHeight="1">
      <c r="A32" s="22" t="s">
        <v>837</v>
      </c>
      <c r="B32" s="91">
        <v>12513</v>
      </c>
      <c r="C32" s="124">
        <v>1382253</v>
      </c>
      <c r="D32" s="124">
        <v>1399538</v>
      </c>
      <c r="E32" s="24">
        <v>0</v>
      </c>
      <c r="F32" s="24">
        <v>0</v>
      </c>
      <c r="G32" s="24">
        <v>0</v>
      </c>
      <c r="H32" s="24">
        <v>0</v>
      </c>
    </row>
    <row r="33" spans="1:12" ht="11.25" customHeight="1">
      <c r="A33" s="5" t="s">
        <v>924</v>
      </c>
      <c r="B33" s="91">
        <v>13868</v>
      </c>
      <c r="C33" s="12">
        <v>1558876</v>
      </c>
      <c r="D33" s="12">
        <v>1577318</v>
      </c>
      <c r="E33" s="126">
        <v>0</v>
      </c>
      <c r="F33" s="126">
        <v>0</v>
      </c>
      <c r="G33" s="126">
        <v>0</v>
      </c>
      <c r="H33" s="126">
        <v>0</v>
      </c>
      <c r="I33" s="8"/>
      <c r="J33" s="12"/>
      <c r="K33" s="12"/>
      <c r="L33" s="12"/>
    </row>
    <row r="34" spans="1:12" ht="11.25" customHeight="1">
      <c r="A34" s="5" t="s">
        <v>926</v>
      </c>
      <c r="B34" s="91">
        <v>14817</v>
      </c>
      <c r="C34" s="12">
        <v>1587770</v>
      </c>
      <c r="D34" s="12">
        <v>1602320</v>
      </c>
      <c r="E34" s="126">
        <v>0</v>
      </c>
      <c r="F34" s="126">
        <v>0</v>
      </c>
      <c r="G34" s="126">
        <v>0</v>
      </c>
      <c r="H34" s="126">
        <v>0</v>
      </c>
      <c r="I34" s="159"/>
      <c r="J34" s="12"/>
      <c r="K34" s="12"/>
      <c r="L34" s="12"/>
    </row>
    <row r="35" spans="1:12" ht="11.25" customHeight="1">
      <c r="A35" s="5" t="s">
        <v>994</v>
      </c>
      <c r="B35" s="91">
        <v>16423</v>
      </c>
      <c r="C35" s="12">
        <v>1642292</v>
      </c>
      <c r="D35" s="12">
        <v>1650006</v>
      </c>
      <c r="E35" s="126">
        <v>0</v>
      </c>
      <c r="F35" s="126">
        <v>0</v>
      </c>
      <c r="G35" s="126">
        <v>0</v>
      </c>
      <c r="H35" s="126">
        <v>0</v>
      </c>
      <c r="I35" s="159"/>
      <c r="J35" s="12"/>
      <c r="K35" s="12"/>
      <c r="L35" s="12"/>
    </row>
    <row r="36" spans="1:12" ht="11.25" customHeight="1">
      <c r="A36" s="3"/>
      <c r="B36" s="157"/>
      <c r="C36" s="3"/>
      <c r="D36" s="3"/>
      <c r="E36" s="12"/>
      <c r="F36" s="12"/>
      <c r="G36" s="12"/>
      <c r="H36" s="12"/>
      <c r="I36" s="159"/>
      <c r="J36" s="12"/>
      <c r="K36" s="12"/>
      <c r="L36" s="12"/>
    </row>
    <row r="37" spans="1:12" ht="11.25" customHeight="1">
      <c r="A37" s="8" t="s">
        <v>995</v>
      </c>
      <c r="B37" s="91">
        <v>1239</v>
      </c>
      <c r="C37" s="12">
        <v>127972</v>
      </c>
      <c r="D37" s="12">
        <v>125669</v>
      </c>
      <c r="E37" s="126">
        <v>0</v>
      </c>
      <c r="F37" s="126">
        <v>0</v>
      </c>
      <c r="G37" s="126">
        <v>0</v>
      </c>
      <c r="H37" s="126">
        <v>0</v>
      </c>
      <c r="I37" s="8"/>
      <c r="J37" s="12"/>
      <c r="K37" s="12"/>
      <c r="L37" s="12"/>
    </row>
    <row r="38" spans="1:12" ht="11.25" customHeight="1">
      <c r="A38" s="8" t="s">
        <v>998</v>
      </c>
      <c r="B38" s="91">
        <v>1317</v>
      </c>
      <c r="C38" s="12">
        <v>136364</v>
      </c>
      <c r="D38" s="12">
        <v>139295</v>
      </c>
      <c r="E38" s="126">
        <v>0</v>
      </c>
      <c r="F38" s="126">
        <v>0</v>
      </c>
      <c r="G38" s="126">
        <v>0</v>
      </c>
      <c r="H38" s="126">
        <v>0</v>
      </c>
      <c r="I38" s="8"/>
      <c r="J38" s="12"/>
      <c r="K38" s="12"/>
      <c r="L38" s="12"/>
    </row>
    <row r="39" spans="1:12" ht="11.25" customHeight="1">
      <c r="A39" s="8" t="s">
        <v>336</v>
      </c>
      <c r="B39" s="91">
        <v>1207</v>
      </c>
      <c r="C39" s="12">
        <v>131643</v>
      </c>
      <c r="D39" s="12">
        <v>130880</v>
      </c>
      <c r="E39" s="126">
        <v>0</v>
      </c>
      <c r="F39" s="126">
        <v>0</v>
      </c>
      <c r="G39" s="126">
        <v>0</v>
      </c>
      <c r="H39" s="126">
        <v>0</v>
      </c>
      <c r="I39" s="8"/>
      <c r="J39" s="12"/>
      <c r="K39" s="12"/>
      <c r="L39" s="12"/>
    </row>
    <row r="40" spans="1:12" ht="11.25" customHeight="1">
      <c r="A40" s="8" t="s">
        <v>337</v>
      </c>
      <c r="B40" s="91">
        <v>1292</v>
      </c>
      <c r="C40" s="12">
        <v>140842</v>
      </c>
      <c r="D40" s="12">
        <v>140150</v>
      </c>
      <c r="E40" s="126">
        <v>0</v>
      </c>
      <c r="F40" s="126">
        <v>0</v>
      </c>
      <c r="G40" s="126">
        <v>0</v>
      </c>
      <c r="H40" s="126">
        <v>0</v>
      </c>
      <c r="I40" s="8"/>
      <c r="J40" s="12"/>
      <c r="K40" s="12"/>
      <c r="L40" s="12"/>
    </row>
    <row r="41" spans="1:12" ht="11.25" customHeight="1">
      <c r="A41" s="8" t="s">
        <v>338</v>
      </c>
      <c r="B41" s="91">
        <v>1360</v>
      </c>
      <c r="C41" s="12">
        <v>164215</v>
      </c>
      <c r="D41" s="12">
        <v>165903</v>
      </c>
      <c r="E41" s="126">
        <v>0</v>
      </c>
      <c r="F41" s="126">
        <v>0</v>
      </c>
      <c r="G41" s="126">
        <v>0</v>
      </c>
      <c r="H41" s="126">
        <v>0</v>
      </c>
      <c r="I41" s="8"/>
      <c r="J41" s="12"/>
      <c r="K41" s="12"/>
      <c r="L41" s="12"/>
    </row>
    <row r="42" spans="1:12" ht="11.25" customHeight="1">
      <c r="A42" s="8" t="s">
        <v>339</v>
      </c>
      <c r="B42" s="91">
        <v>1391</v>
      </c>
      <c r="C42" s="12">
        <v>149444</v>
      </c>
      <c r="D42" s="12">
        <v>152180</v>
      </c>
      <c r="E42" s="126">
        <v>0</v>
      </c>
      <c r="F42" s="126">
        <v>0</v>
      </c>
      <c r="G42" s="126">
        <v>0</v>
      </c>
      <c r="H42" s="126">
        <v>0</v>
      </c>
      <c r="I42" s="8"/>
      <c r="J42" s="12"/>
      <c r="K42" s="12"/>
      <c r="L42" s="12"/>
    </row>
    <row r="43" spans="1:12" ht="11.25" customHeight="1">
      <c r="A43" s="8" t="s">
        <v>340</v>
      </c>
      <c r="B43" s="91">
        <v>1397</v>
      </c>
      <c r="C43" s="12">
        <v>146043</v>
      </c>
      <c r="D43" s="12">
        <v>147605</v>
      </c>
      <c r="E43" s="126">
        <v>0</v>
      </c>
      <c r="F43" s="126">
        <v>0</v>
      </c>
      <c r="G43" s="126">
        <v>0</v>
      </c>
      <c r="H43" s="126">
        <v>0</v>
      </c>
      <c r="I43" s="8"/>
      <c r="J43" s="12"/>
      <c r="K43" s="12"/>
      <c r="L43" s="12"/>
    </row>
    <row r="44" spans="1:12" ht="11.25" customHeight="1">
      <c r="A44" s="8" t="s">
        <v>341</v>
      </c>
      <c r="B44" s="91">
        <v>1418</v>
      </c>
      <c r="C44" s="12">
        <v>149215</v>
      </c>
      <c r="D44" s="12">
        <v>150214</v>
      </c>
      <c r="E44" s="126">
        <v>0</v>
      </c>
      <c r="F44" s="126">
        <v>0</v>
      </c>
      <c r="G44" s="126">
        <v>0</v>
      </c>
      <c r="H44" s="126">
        <v>0</v>
      </c>
      <c r="I44" s="8"/>
      <c r="J44" s="12"/>
      <c r="K44" s="12"/>
      <c r="L44" s="12"/>
    </row>
    <row r="45" spans="1:12" ht="11.25" customHeight="1">
      <c r="A45" s="8" t="s">
        <v>342</v>
      </c>
      <c r="B45" s="91">
        <v>1532</v>
      </c>
      <c r="C45" s="12">
        <v>143228</v>
      </c>
      <c r="D45" s="12">
        <v>140875</v>
      </c>
      <c r="E45" s="126">
        <v>0</v>
      </c>
      <c r="F45" s="126">
        <v>0</v>
      </c>
      <c r="G45" s="126">
        <v>0</v>
      </c>
      <c r="H45" s="126">
        <v>0</v>
      </c>
      <c r="I45" s="8"/>
      <c r="J45" s="12"/>
      <c r="K45" s="12"/>
      <c r="L45" s="12"/>
    </row>
    <row r="46" spans="1:12" ht="11.25" customHeight="1">
      <c r="A46" s="8" t="s">
        <v>1036</v>
      </c>
      <c r="B46" s="91">
        <v>1400</v>
      </c>
      <c r="C46" s="12">
        <v>140694</v>
      </c>
      <c r="D46" s="12">
        <v>140377</v>
      </c>
      <c r="E46" s="126">
        <v>0</v>
      </c>
      <c r="F46" s="126">
        <v>0</v>
      </c>
      <c r="G46" s="126">
        <v>0</v>
      </c>
      <c r="H46" s="126">
        <v>0</v>
      </c>
      <c r="I46" s="3"/>
      <c r="J46" s="3"/>
      <c r="K46" s="3"/>
      <c r="L46" s="3"/>
    </row>
    <row r="47" spans="1:12" ht="11.25" customHeight="1">
      <c r="A47" s="8" t="s">
        <v>696</v>
      </c>
      <c r="B47" s="91">
        <v>1428</v>
      </c>
      <c r="C47" s="12">
        <v>131844</v>
      </c>
      <c r="D47" s="12">
        <v>134318</v>
      </c>
      <c r="E47" s="126">
        <v>0</v>
      </c>
      <c r="F47" s="126">
        <v>0</v>
      </c>
      <c r="G47" s="126">
        <v>0</v>
      </c>
      <c r="H47" s="126">
        <v>0</v>
      </c>
      <c r="I47" s="3"/>
      <c r="J47" s="3"/>
      <c r="K47" s="3"/>
      <c r="L47" s="3"/>
    </row>
    <row r="48" spans="1:12" ht="11.25" customHeight="1">
      <c r="A48" s="8" t="s">
        <v>697</v>
      </c>
      <c r="B48" s="91">
        <v>1442</v>
      </c>
      <c r="C48" s="12">
        <v>80788</v>
      </c>
      <c r="D48" s="12">
        <v>82540</v>
      </c>
      <c r="E48" s="126">
        <v>0</v>
      </c>
      <c r="F48" s="126">
        <v>0</v>
      </c>
      <c r="G48" s="126">
        <v>0</v>
      </c>
      <c r="H48" s="126">
        <v>0</v>
      </c>
      <c r="I48" s="3"/>
      <c r="J48" s="3"/>
      <c r="K48" s="3"/>
      <c r="L48" s="3"/>
    </row>
    <row r="49" spans="1:12" ht="3.75" customHeight="1">
      <c r="A49" s="11"/>
      <c r="B49" s="14"/>
      <c r="C49" s="14"/>
      <c r="D49" s="14"/>
      <c r="E49" s="14"/>
      <c r="F49" s="14"/>
      <c r="G49" s="14"/>
      <c r="H49" s="14"/>
      <c r="I49" s="3"/>
      <c r="J49" s="3"/>
      <c r="K49" s="3"/>
      <c r="L49" s="3"/>
    </row>
    <row r="50" spans="1:12">
      <c r="A50" s="3" t="s">
        <v>409</v>
      </c>
      <c r="I50" s="3"/>
      <c r="J50" s="158"/>
      <c r="K50" s="158"/>
      <c r="L50" s="158"/>
    </row>
    <row r="51" spans="1:12">
      <c r="A51" s="3" t="s">
        <v>1108</v>
      </c>
    </row>
    <row r="53" spans="1:12" s="118" customFormat="1" ht="14.4">
      <c r="A53" s="131" t="s">
        <v>391</v>
      </c>
      <c r="B53" s="131"/>
      <c r="C53" s="131"/>
      <c r="D53" s="131"/>
      <c r="E53" s="131"/>
      <c r="F53" s="131"/>
      <c r="G53" s="131"/>
    </row>
    <row r="54" spans="1:12">
      <c r="A54" s="3"/>
      <c r="B54" s="3"/>
      <c r="C54" s="3"/>
      <c r="D54" s="3"/>
      <c r="E54" s="3"/>
      <c r="F54" s="3"/>
      <c r="G54" s="8"/>
    </row>
    <row r="55" spans="1:12" ht="12" customHeight="1">
      <c r="A55" s="87" t="s">
        <v>505</v>
      </c>
      <c r="B55" s="137" t="s">
        <v>362</v>
      </c>
      <c r="C55" s="137" t="s">
        <v>363</v>
      </c>
      <c r="D55" s="86" t="s">
        <v>364</v>
      </c>
      <c r="E55" s="86" t="s">
        <v>365</v>
      </c>
      <c r="F55" s="137" t="s">
        <v>366</v>
      </c>
      <c r="G55" s="86" t="s">
        <v>367</v>
      </c>
      <c r="H55" s="137" t="s">
        <v>368</v>
      </c>
    </row>
    <row r="56" spans="1:12" ht="11.25" customHeight="1">
      <c r="A56" s="89"/>
      <c r="B56" s="155" t="s">
        <v>369</v>
      </c>
      <c r="C56" s="156" t="s">
        <v>370</v>
      </c>
      <c r="D56" s="156" t="s">
        <v>370</v>
      </c>
      <c r="E56" s="156" t="s">
        <v>504</v>
      </c>
      <c r="F56" s="156" t="s">
        <v>504</v>
      </c>
      <c r="G56" s="156" t="s">
        <v>504</v>
      </c>
      <c r="H56" s="156" t="s">
        <v>504</v>
      </c>
    </row>
    <row r="57" spans="1:12" ht="11.25" customHeight="1">
      <c r="A57" s="22" t="s">
        <v>993</v>
      </c>
      <c r="B57" s="91">
        <v>2222</v>
      </c>
      <c r="C57" s="124">
        <v>14788</v>
      </c>
      <c r="D57" s="124">
        <v>14574</v>
      </c>
      <c r="E57" s="124" t="s">
        <v>223</v>
      </c>
      <c r="F57" s="124" t="s">
        <v>223</v>
      </c>
      <c r="G57" s="124" t="s">
        <v>223</v>
      </c>
      <c r="H57" s="124" t="s">
        <v>223</v>
      </c>
    </row>
    <row r="58" spans="1:12" ht="11.25" customHeight="1">
      <c r="A58" s="22" t="s">
        <v>837</v>
      </c>
      <c r="B58" s="91">
        <v>2079</v>
      </c>
      <c r="C58" s="124">
        <v>15384</v>
      </c>
      <c r="D58" s="124">
        <v>15276</v>
      </c>
      <c r="E58" s="124" t="s">
        <v>223</v>
      </c>
      <c r="F58" s="124" t="s">
        <v>223</v>
      </c>
      <c r="G58" s="124" t="s">
        <v>223</v>
      </c>
      <c r="H58" s="124" t="s">
        <v>223</v>
      </c>
    </row>
    <row r="59" spans="1:12" ht="11.25" customHeight="1">
      <c r="A59" s="5" t="s">
        <v>924</v>
      </c>
      <c r="B59" s="91">
        <v>2348</v>
      </c>
      <c r="C59" s="12">
        <v>15970</v>
      </c>
      <c r="D59" s="12">
        <v>15997</v>
      </c>
      <c r="E59" s="124" t="s">
        <v>223</v>
      </c>
      <c r="F59" s="124" t="s">
        <v>223</v>
      </c>
      <c r="G59" s="124" t="s">
        <v>223</v>
      </c>
      <c r="H59" s="12" t="s">
        <v>223</v>
      </c>
      <c r="I59" s="8"/>
      <c r="J59" s="3"/>
      <c r="K59" s="3"/>
      <c r="L59" s="3"/>
    </row>
    <row r="60" spans="1:12" ht="11.25" customHeight="1">
      <c r="A60" s="5" t="s">
        <v>926</v>
      </c>
      <c r="B60" s="91">
        <v>2013</v>
      </c>
      <c r="C60" s="12">
        <v>21581</v>
      </c>
      <c r="D60" s="12">
        <v>20639</v>
      </c>
      <c r="E60" s="126">
        <v>0</v>
      </c>
      <c r="F60" s="126">
        <v>0</v>
      </c>
      <c r="G60" s="126">
        <v>0</v>
      </c>
      <c r="H60" s="126">
        <v>0</v>
      </c>
      <c r="I60" s="8"/>
      <c r="J60" s="3"/>
      <c r="K60" s="3"/>
      <c r="L60" s="3"/>
    </row>
    <row r="61" spans="1:12" ht="11.25" customHeight="1">
      <c r="A61" s="5" t="s">
        <v>994</v>
      </c>
      <c r="B61" s="91">
        <v>1890</v>
      </c>
      <c r="C61" s="12">
        <v>20632</v>
      </c>
      <c r="D61" s="12">
        <v>19927</v>
      </c>
      <c r="E61" s="126">
        <v>0</v>
      </c>
      <c r="F61" s="126">
        <v>0</v>
      </c>
      <c r="G61" s="126">
        <v>0</v>
      </c>
      <c r="H61" s="126">
        <v>0</v>
      </c>
      <c r="I61" s="8"/>
      <c r="J61" s="3"/>
      <c r="K61" s="3"/>
      <c r="L61" s="3"/>
    </row>
    <row r="62" spans="1:12" ht="11.25" customHeight="1">
      <c r="A62" s="3"/>
      <c r="B62" s="157"/>
      <c r="C62" s="3"/>
      <c r="D62" s="3"/>
      <c r="E62" s="12"/>
      <c r="F62" s="12"/>
      <c r="G62" s="12"/>
      <c r="H62" s="12"/>
      <c r="I62" s="8"/>
      <c r="J62" s="3"/>
      <c r="K62" s="3"/>
      <c r="L62" s="3"/>
    </row>
    <row r="63" spans="1:12" ht="11.25" customHeight="1">
      <c r="A63" s="8" t="s">
        <v>995</v>
      </c>
      <c r="B63" s="91">
        <v>174</v>
      </c>
      <c r="C63" s="12">
        <v>1723</v>
      </c>
      <c r="D63" s="12">
        <v>1717</v>
      </c>
      <c r="E63" s="126">
        <v>0</v>
      </c>
      <c r="F63" s="126">
        <v>0</v>
      </c>
      <c r="G63" s="126">
        <v>0</v>
      </c>
      <c r="H63" s="126">
        <v>0</v>
      </c>
      <c r="I63" s="8"/>
      <c r="J63" s="12"/>
      <c r="K63" s="12"/>
      <c r="L63" s="12"/>
    </row>
    <row r="64" spans="1:12" ht="11.25" customHeight="1">
      <c r="A64" s="8" t="s">
        <v>998</v>
      </c>
      <c r="B64" s="91">
        <v>227</v>
      </c>
      <c r="C64" s="12">
        <v>2113</v>
      </c>
      <c r="D64" s="12">
        <v>1941</v>
      </c>
      <c r="E64" s="126">
        <v>0</v>
      </c>
      <c r="F64" s="126">
        <v>0</v>
      </c>
      <c r="G64" s="126">
        <v>0</v>
      </c>
      <c r="H64" s="126">
        <v>0</v>
      </c>
      <c r="I64" s="8"/>
      <c r="J64" s="12"/>
      <c r="K64" s="12"/>
      <c r="L64" s="12"/>
    </row>
    <row r="65" spans="1:12" ht="11.25" customHeight="1">
      <c r="A65" s="8" t="s">
        <v>336</v>
      </c>
      <c r="B65" s="91">
        <v>119</v>
      </c>
      <c r="C65" s="12">
        <v>1696</v>
      </c>
      <c r="D65" s="12">
        <v>1578</v>
      </c>
      <c r="E65" s="126">
        <v>0</v>
      </c>
      <c r="F65" s="126">
        <v>0</v>
      </c>
      <c r="G65" s="126">
        <v>0</v>
      </c>
      <c r="H65" s="126">
        <v>0</v>
      </c>
      <c r="I65" s="8"/>
      <c r="J65" s="12"/>
      <c r="K65" s="12"/>
      <c r="L65" s="12"/>
    </row>
    <row r="66" spans="1:12" ht="11.25" customHeight="1">
      <c r="A66" s="8" t="s">
        <v>337</v>
      </c>
      <c r="B66" s="91">
        <v>117</v>
      </c>
      <c r="C66" s="12">
        <v>1820</v>
      </c>
      <c r="D66" s="12">
        <v>1697</v>
      </c>
      <c r="E66" s="126">
        <v>0</v>
      </c>
      <c r="F66" s="126">
        <v>0</v>
      </c>
      <c r="G66" s="126">
        <v>0</v>
      </c>
      <c r="H66" s="126">
        <v>0</v>
      </c>
      <c r="I66" s="8"/>
      <c r="J66" s="12"/>
      <c r="K66" s="12"/>
      <c r="L66" s="12"/>
    </row>
    <row r="67" spans="1:12" ht="11.25" customHeight="1">
      <c r="A67" s="8" t="s">
        <v>338</v>
      </c>
      <c r="B67" s="91">
        <v>260</v>
      </c>
      <c r="C67" s="12">
        <v>1966</v>
      </c>
      <c r="D67" s="12">
        <v>1880</v>
      </c>
      <c r="E67" s="126">
        <v>0</v>
      </c>
      <c r="F67" s="126">
        <v>0</v>
      </c>
      <c r="G67" s="126">
        <v>0</v>
      </c>
      <c r="H67" s="126">
        <v>0</v>
      </c>
      <c r="I67" s="8"/>
      <c r="J67" s="12"/>
      <c r="K67" s="12"/>
      <c r="L67" s="12"/>
    </row>
    <row r="68" spans="1:12" ht="11.25" customHeight="1">
      <c r="A68" s="8" t="s">
        <v>339</v>
      </c>
      <c r="B68" s="91">
        <v>223</v>
      </c>
      <c r="C68" s="12">
        <v>1779</v>
      </c>
      <c r="D68" s="12">
        <v>1674</v>
      </c>
      <c r="E68" s="126">
        <v>0</v>
      </c>
      <c r="F68" s="126">
        <v>0</v>
      </c>
      <c r="G68" s="126">
        <v>0</v>
      </c>
      <c r="H68" s="126">
        <v>0</v>
      </c>
      <c r="I68" s="8"/>
      <c r="J68" s="12"/>
      <c r="K68" s="12"/>
      <c r="L68" s="12"/>
    </row>
    <row r="69" spans="1:12" ht="11.25" customHeight="1">
      <c r="A69" s="8" t="s">
        <v>340</v>
      </c>
      <c r="B69" s="91">
        <v>192</v>
      </c>
      <c r="C69" s="12">
        <v>1711</v>
      </c>
      <c r="D69" s="12">
        <v>1716</v>
      </c>
      <c r="E69" s="126">
        <v>0</v>
      </c>
      <c r="F69" s="126">
        <v>0</v>
      </c>
      <c r="G69" s="126">
        <v>0</v>
      </c>
      <c r="H69" s="126">
        <v>0</v>
      </c>
      <c r="I69" s="8"/>
      <c r="J69" s="12"/>
      <c r="K69" s="12"/>
      <c r="L69" s="12"/>
    </row>
    <row r="70" spans="1:12" ht="11.25" customHeight="1">
      <c r="A70" s="8" t="s">
        <v>341</v>
      </c>
      <c r="B70" s="91">
        <v>211</v>
      </c>
      <c r="C70" s="12">
        <v>1813</v>
      </c>
      <c r="D70" s="12">
        <v>1848</v>
      </c>
      <c r="E70" s="126">
        <v>0</v>
      </c>
      <c r="F70" s="126">
        <v>0</v>
      </c>
      <c r="G70" s="126">
        <v>0</v>
      </c>
      <c r="H70" s="126">
        <v>0</v>
      </c>
      <c r="I70" s="8"/>
      <c r="J70" s="12"/>
      <c r="K70" s="12"/>
      <c r="L70" s="12"/>
    </row>
    <row r="71" spans="1:12" ht="11.25" customHeight="1">
      <c r="A71" s="8" t="s">
        <v>342</v>
      </c>
      <c r="B71" s="91">
        <v>133</v>
      </c>
      <c r="C71" s="12">
        <v>1706</v>
      </c>
      <c r="D71" s="12">
        <v>1837</v>
      </c>
      <c r="E71" s="126">
        <v>0</v>
      </c>
      <c r="F71" s="126">
        <v>0</v>
      </c>
      <c r="G71" s="126">
        <v>0</v>
      </c>
      <c r="H71" s="126">
        <v>0</v>
      </c>
      <c r="I71" s="8"/>
      <c r="J71" s="12"/>
      <c r="K71" s="12"/>
      <c r="L71" s="12"/>
    </row>
    <row r="72" spans="1:12" ht="11.25" customHeight="1">
      <c r="A72" s="8" t="s">
        <v>1036</v>
      </c>
      <c r="B72" s="91">
        <v>67</v>
      </c>
      <c r="C72" s="12">
        <v>1607</v>
      </c>
      <c r="D72" s="12">
        <v>1423</v>
      </c>
      <c r="E72" s="126">
        <v>0</v>
      </c>
      <c r="F72" s="126">
        <v>0</v>
      </c>
      <c r="G72" s="126">
        <v>0</v>
      </c>
      <c r="H72" s="126">
        <v>0</v>
      </c>
      <c r="I72" s="3"/>
      <c r="J72" s="3"/>
      <c r="K72" s="3"/>
      <c r="L72" s="3"/>
    </row>
    <row r="73" spans="1:12" ht="11.25" customHeight="1">
      <c r="A73" s="8" t="s">
        <v>696</v>
      </c>
      <c r="B73" s="91">
        <v>64</v>
      </c>
      <c r="C73" s="12">
        <v>1370</v>
      </c>
      <c r="D73" s="12">
        <v>1313</v>
      </c>
      <c r="E73" s="126">
        <v>0</v>
      </c>
      <c r="F73" s="126">
        <v>0</v>
      </c>
      <c r="G73" s="126">
        <v>0</v>
      </c>
      <c r="H73" s="126">
        <v>0</v>
      </c>
      <c r="I73" s="3"/>
      <c r="J73" s="3"/>
      <c r="K73" s="3"/>
      <c r="L73" s="3"/>
    </row>
    <row r="74" spans="1:12" ht="11.25" customHeight="1">
      <c r="A74" s="8" t="s">
        <v>697</v>
      </c>
      <c r="B74" s="91">
        <v>103</v>
      </c>
      <c r="C74" s="12">
        <v>1328</v>
      </c>
      <c r="D74" s="12">
        <v>1303</v>
      </c>
      <c r="E74" s="126">
        <v>0</v>
      </c>
      <c r="F74" s="126">
        <v>0</v>
      </c>
      <c r="G74" s="126">
        <v>0</v>
      </c>
      <c r="H74" s="126">
        <v>0</v>
      </c>
      <c r="I74" s="3"/>
      <c r="J74" s="3"/>
      <c r="K74" s="3"/>
      <c r="L74" s="3"/>
    </row>
    <row r="75" spans="1:12" ht="3.75" customHeight="1">
      <c r="A75" s="11"/>
      <c r="B75" s="14"/>
      <c r="C75" s="14"/>
      <c r="D75" s="14"/>
      <c r="E75" s="14"/>
      <c r="F75" s="14"/>
      <c r="G75" s="14"/>
      <c r="H75" s="14"/>
      <c r="I75" s="3"/>
      <c r="J75" s="3"/>
      <c r="K75" s="3"/>
      <c r="L75" s="3"/>
    </row>
    <row r="76" spans="1:12">
      <c r="A76" s="3" t="s">
        <v>835</v>
      </c>
      <c r="I76" s="3"/>
      <c r="J76" s="158"/>
      <c r="K76" s="158"/>
      <c r="L76" s="158"/>
    </row>
    <row r="77" spans="1:12">
      <c r="A77" s="58"/>
    </row>
  </sheetData>
  <phoneticPr fontId="2"/>
  <printOptions gridLinesSet="0"/>
  <pageMargins left="0.59055118110236227" right="0.59055118110236227" top="0.59055118110236227" bottom="0.59055118110236227" header="0.51181102362204722" footer="0.31496062992125984"/>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J51"/>
  <sheetViews>
    <sheetView zoomScaleNormal="100" zoomScaleSheetLayoutView="110" workbookViewId="0"/>
  </sheetViews>
  <sheetFormatPr defaultColWidth="9.109375" defaultRowHeight="10.8"/>
  <cols>
    <col min="1" max="2" width="2.109375" style="2" customWidth="1"/>
    <col min="3" max="3" width="21.44140625" style="2" customWidth="1"/>
    <col min="4" max="10" width="10.6640625" style="2" customWidth="1"/>
    <col min="11" max="16384" width="9.109375" style="2"/>
  </cols>
  <sheetData>
    <row r="1" spans="1:10" s="6" customFormat="1" ht="16.2">
      <c r="A1" s="18" t="s">
        <v>1008</v>
      </c>
      <c r="B1" s="1"/>
      <c r="C1" s="1"/>
    </row>
    <row r="2" spans="1:10">
      <c r="A2" s="3"/>
      <c r="B2" s="3"/>
      <c r="C2" s="3"/>
      <c r="D2" s="4"/>
      <c r="E2" s="3"/>
      <c r="F2" s="3"/>
      <c r="G2" s="3"/>
      <c r="H2" s="3"/>
      <c r="I2" s="3"/>
      <c r="J2" s="8" t="s">
        <v>1009</v>
      </c>
    </row>
    <row r="3" spans="1:10" ht="13.95" customHeight="1">
      <c r="A3" s="428" t="s">
        <v>1010</v>
      </c>
      <c r="B3" s="428"/>
      <c r="C3" s="429"/>
      <c r="D3" s="429" t="s">
        <v>1011</v>
      </c>
      <c r="E3" s="433" t="s">
        <v>1012</v>
      </c>
      <c r="F3" s="435" t="s">
        <v>1013</v>
      </c>
      <c r="G3" s="436"/>
      <c r="H3" s="437"/>
      <c r="I3" s="433" t="s">
        <v>14</v>
      </c>
      <c r="J3" s="426" t="s">
        <v>1096</v>
      </c>
    </row>
    <row r="4" spans="1:10" ht="13.95" customHeight="1">
      <c r="A4" s="430"/>
      <c r="B4" s="430"/>
      <c r="C4" s="431"/>
      <c r="D4" s="432"/>
      <c r="E4" s="434"/>
      <c r="F4" s="71" t="s">
        <v>15</v>
      </c>
      <c r="G4" s="71" t="s">
        <v>1014</v>
      </c>
      <c r="H4" s="71" t="s">
        <v>1015</v>
      </c>
      <c r="I4" s="434"/>
      <c r="J4" s="427"/>
    </row>
    <row r="5" spans="1:10" ht="21.75" customHeight="1">
      <c r="A5" s="58" t="s">
        <v>16</v>
      </c>
      <c r="B5" s="58"/>
      <c r="C5" s="58"/>
      <c r="D5" s="415">
        <v>37882.934999999998</v>
      </c>
      <c r="E5" s="416">
        <v>1494.9</v>
      </c>
      <c r="F5" s="416">
        <v>2020</v>
      </c>
      <c r="G5" s="416">
        <v>1969.3</v>
      </c>
      <c r="H5" s="416">
        <v>50.7</v>
      </c>
      <c r="I5" s="416">
        <v>2737.8</v>
      </c>
      <c r="J5" s="416">
        <v>31630.235000000001</v>
      </c>
    </row>
    <row r="6" spans="1:10" ht="12" customHeight="1">
      <c r="A6" s="3"/>
      <c r="B6" s="3"/>
      <c r="C6" s="3"/>
      <c r="D6" s="417"/>
      <c r="E6" s="403"/>
      <c r="F6" s="403"/>
      <c r="G6" s="403"/>
      <c r="H6" s="403"/>
      <c r="I6" s="403"/>
      <c r="J6" s="403"/>
    </row>
    <row r="7" spans="1:10" ht="18" customHeight="1">
      <c r="A7" s="58" t="s">
        <v>892</v>
      </c>
      <c r="B7" s="58"/>
      <c r="C7" s="58"/>
      <c r="D7" s="417">
        <v>1199.1619999999998</v>
      </c>
      <c r="E7" s="403">
        <v>128.6</v>
      </c>
      <c r="F7" s="403">
        <v>158.9</v>
      </c>
      <c r="G7" s="403">
        <v>150.4</v>
      </c>
      <c r="H7" s="403">
        <v>8.5</v>
      </c>
      <c r="I7" s="403">
        <v>226.8</v>
      </c>
      <c r="J7" s="403">
        <v>684.86199999999997</v>
      </c>
    </row>
    <row r="8" spans="1:10" ht="12" customHeight="1">
      <c r="A8" s="3"/>
      <c r="B8" s="3"/>
      <c r="C8" s="3"/>
      <c r="D8" s="417"/>
      <c r="E8" s="403"/>
      <c r="F8" s="403"/>
      <c r="G8" s="403"/>
      <c r="H8" s="403"/>
      <c r="I8" s="403"/>
      <c r="J8" s="403"/>
    </row>
    <row r="9" spans="1:10" ht="18" customHeight="1">
      <c r="A9" s="58" t="s">
        <v>17</v>
      </c>
      <c r="B9" s="58"/>
      <c r="C9" s="58"/>
      <c r="D9" s="417">
        <v>324.07299999999998</v>
      </c>
      <c r="E9" s="403">
        <v>39.700000000000003</v>
      </c>
      <c r="F9" s="403">
        <v>4.5</v>
      </c>
      <c r="G9" s="403">
        <v>4.5</v>
      </c>
      <c r="H9" s="126">
        <v>0</v>
      </c>
      <c r="I9" s="403">
        <v>12.6</v>
      </c>
      <c r="J9" s="403">
        <v>267.27299999999997</v>
      </c>
    </row>
    <row r="10" spans="1:10" ht="12" customHeight="1">
      <c r="A10" s="3"/>
      <c r="B10" s="3"/>
      <c r="C10" s="3"/>
      <c r="D10" s="417"/>
      <c r="E10" s="403"/>
      <c r="F10" s="403"/>
      <c r="G10" s="403"/>
      <c r="H10" s="403"/>
      <c r="I10" s="403"/>
      <c r="J10" s="403"/>
    </row>
    <row r="11" spans="1:10" ht="18" customHeight="1">
      <c r="A11" s="58" t="s">
        <v>208</v>
      </c>
      <c r="B11" s="58"/>
      <c r="C11" s="58"/>
      <c r="D11" s="56">
        <v>0</v>
      </c>
      <c r="E11" s="126">
        <v>0</v>
      </c>
      <c r="F11" s="126">
        <v>0</v>
      </c>
      <c r="G11" s="126">
        <v>0</v>
      </c>
      <c r="H11" s="126">
        <v>0</v>
      </c>
      <c r="I11" s="126">
        <v>0</v>
      </c>
      <c r="J11" s="126">
        <v>0</v>
      </c>
    </row>
    <row r="12" spans="1:10" ht="18" customHeight="1">
      <c r="A12" s="58" t="s">
        <v>209</v>
      </c>
      <c r="B12" s="58"/>
      <c r="C12" s="58"/>
      <c r="D12" s="56">
        <v>0</v>
      </c>
      <c r="E12" s="126">
        <v>0</v>
      </c>
      <c r="F12" s="126">
        <v>0</v>
      </c>
      <c r="G12" s="126">
        <v>0</v>
      </c>
      <c r="H12" s="126">
        <v>0</v>
      </c>
      <c r="I12" s="126">
        <v>0</v>
      </c>
      <c r="J12" s="126">
        <v>0</v>
      </c>
    </row>
    <row r="13" spans="1:10" ht="12" customHeight="1">
      <c r="A13" s="3"/>
      <c r="B13" s="3"/>
      <c r="C13" s="3"/>
      <c r="D13" s="417"/>
      <c r="E13" s="403"/>
      <c r="F13" s="403"/>
      <c r="G13" s="403"/>
      <c r="H13" s="403"/>
      <c r="I13" s="403"/>
      <c r="J13" s="403"/>
    </row>
    <row r="14" spans="1:10" ht="18" customHeight="1">
      <c r="A14" s="58" t="s">
        <v>18</v>
      </c>
      <c r="B14" s="58"/>
      <c r="C14" s="58"/>
      <c r="D14" s="417">
        <v>36359.399999999994</v>
      </c>
      <c r="E14" s="403">
        <v>1326.3999999999999</v>
      </c>
      <c r="F14" s="403">
        <v>1856.5</v>
      </c>
      <c r="G14" s="403">
        <v>1814.3</v>
      </c>
      <c r="H14" s="403">
        <v>42.2</v>
      </c>
      <c r="I14" s="403">
        <v>2498.3000000000002</v>
      </c>
      <c r="J14" s="403">
        <v>30678.199999999997</v>
      </c>
    </row>
    <row r="15" spans="1:10" ht="12" customHeight="1">
      <c r="A15" s="58"/>
      <c r="B15" s="58"/>
      <c r="C15" s="58"/>
      <c r="D15" s="417"/>
      <c r="E15" s="403"/>
      <c r="F15" s="403"/>
      <c r="G15" s="403"/>
      <c r="H15" s="403"/>
      <c r="I15" s="403"/>
      <c r="J15" s="403"/>
    </row>
    <row r="16" spans="1:10" ht="13.95" customHeight="1">
      <c r="A16" s="3" t="s">
        <v>19</v>
      </c>
      <c r="B16" s="3"/>
      <c r="C16" s="9"/>
      <c r="D16" s="417"/>
      <c r="E16" s="403"/>
      <c r="F16" s="403"/>
      <c r="G16" s="403"/>
      <c r="H16" s="403"/>
      <c r="I16" s="403"/>
      <c r="J16" s="403"/>
    </row>
    <row r="17" spans="1:10" ht="18" customHeight="1">
      <c r="A17" s="77"/>
      <c r="B17" s="3" t="s">
        <v>875</v>
      </c>
      <c r="C17" s="9"/>
      <c r="D17" s="417">
        <v>8087.6</v>
      </c>
      <c r="E17" s="403">
        <v>1290.2</v>
      </c>
      <c r="F17" s="403">
        <v>1711.6</v>
      </c>
      <c r="G17" s="403">
        <v>1669.4</v>
      </c>
      <c r="H17" s="403">
        <v>42.2</v>
      </c>
      <c r="I17" s="403">
        <v>1790.4</v>
      </c>
      <c r="J17" s="403">
        <v>3295.4</v>
      </c>
    </row>
    <row r="18" spans="1:10" ht="18" customHeight="1">
      <c r="A18" s="5"/>
      <c r="B18" s="5"/>
      <c r="C18" s="3" t="s">
        <v>876</v>
      </c>
      <c r="D18" s="417">
        <v>125.61599999999999</v>
      </c>
      <c r="E18" s="403">
        <v>60.199999999999996</v>
      </c>
      <c r="F18" s="403">
        <v>25.5</v>
      </c>
      <c r="G18" s="403">
        <v>18.899999999999999</v>
      </c>
      <c r="H18" s="403">
        <v>6.6</v>
      </c>
      <c r="I18" s="403">
        <v>13.600000000000001</v>
      </c>
      <c r="J18" s="403">
        <v>26.316000000000003</v>
      </c>
    </row>
    <row r="19" spans="1:10" ht="18" customHeight="1">
      <c r="A19" s="5"/>
      <c r="B19" s="5"/>
      <c r="C19" s="3" t="s">
        <v>877</v>
      </c>
      <c r="D19" s="417">
        <v>522.19299999999998</v>
      </c>
      <c r="E19" s="403">
        <v>171.09999999999997</v>
      </c>
      <c r="F19" s="403">
        <v>97.9</v>
      </c>
      <c r="G19" s="403">
        <v>86.2</v>
      </c>
      <c r="H19" s="403">
        <v>11.7</v>
      </c>
      <c r="I19" s="403">
        <v>44.4</v>
      </c>
      <c r="J19" s="403">
        <v>208.79300000000001</v>
      </c>
    </row>
    <row r="20" spans="1:10" ht="18" customHeight="1">
      <c r="A20" s="5"/>
      <c r="B20" s="5"/>
      <c r="C20" s="3" t="s">
        <v>878</v>
      </c>
      <c r="D20" s="417">
        <v>8639.6939999999995</v>
      </c>
      <c r="E20" s="403">
        <v>1028.3</v>
      </c>
      <c r="F20" s="403">
        <v>1446.4</v>
      </c>
      <c r="G20" s="403">
        <v>1425</v>
      </c>
      <c r="H20" s="403">
        <v>21.4</v>
      </c>
      <c r="I20" s="403">
        <v>1319.4</v>
      </c>
      <c r="J20" s="403">
        <v>4845.5940000000001</v>
      </c>
    </row>
    <row r="21" spans="1:10" ht="18" customHeight="1">
      <c r="A21" s="5"/>
      <c r="B21" s="5"/>
      <c r="C21" s="3" t="s">
        <v>879</v>
      </c>
      <c r="D21" s="417">
        <v>14149.829</v>
      </c>
      <c r="E21" s="403">
        <v>30.8</v>
      </c>
      <c r="F21" s="403">
        <v>141.80000000000001</v>
      </c>
      <c r="G21" s="403">
        <v>139.30000000000001</v>
      </c>
      <c r="H21" s="403">
        <v>2.5</v>
      </c>
      <c r="I21" s="403">
        <v>413</v>
      </c>
      <c r="J21" s="403">
        <v>13564.228999999999</v>
      </c>
    </row>
    <row r="22" spans="1:10" ht="18" customHeight="1">
      <c r="A22" s="77"/>
      <c r="B22" s="3" t="s">
        <v>880</v>
      </c>
      <c r="C22" s="9"/>
      <c r="D22" s="417">
        <v>3156.3090000000002</v>
      </c>
      <c r="E22" s="403">
        <v>39.5</v>
      </c>
      <c r="F22" s="403">
        <v>144.90899999999999</v>
      </c>
      <c r="G22" s="403">
        <v>144.9</v>
      </c>
      <c r="H22" s="126">
        <v>0</v>
      </c>
      <c r="I22" s="403">
        <v>708</v>
      </c>
      <c r="J22" s="403">
        <v>2263.9</v>
      </c>
    </row>
    <row r="23" spans="1:10" ht="18" customHeight="1">
      <c r="A23" s="5"/>
      <c r="B23" s="5"/>
      <c r="C23" s="3" t="s">
        <v>881</v>
      </c>
      <c r="D23" s="417">
        <v>212.39500000000001</v>
      </c>
      <c r="E23" s="403">
        <v>6.2</v>
      </c>
      <c r="F23" s="403">
        <v>18.899999999999999</v>
      </c>
      <c r="G23" s="403">
        <v>18.899999999999999</v>
      </c>
      <c r="H23" s="126">
        <v>0</v>
      </c>
      <c r="I23" s="403">
        <v>40.800000000000004</v>
      </c>
      <c r="J23" s="403">
        <v>146.495</v>
      </c>
    </row>
    <row r="24" spans="1:10" ht="18" customHeight="1">
      <c r="A24" s="5"/>
      <c r="B24" s="5"/>
      <c r="C24" s="3" t="s">
        <v>882</v>
      </c>
      <c r="D24" s="417">
        <v>1102.808</v>
      </c>
      <c r="E24" s="403">
        <v>15.799999999999999</v>
      </c>
      <c r="F24" s="403">
        <v>79.2</v>
      </c>
      <c r="G24" s="403">
        <v>79.2</v>
      </c>
      <c r="H24" s="126">
        <v>0</v>
      </c>
      <c r="I24" s="403">
        <v>263.39999999999998</v>
      </c>
      <c r="J24" s="403">
        <v>744.4079999999999</v>
      </c>
    </row>
    <row r="25" spans="1:10" ht="18" customHeight="1">
      <c r="A25" s="5"/>
      <c r="B25" s="5"/>
      <c r="C25" s="3" t="s">
        <v>883</v>
      </c>
      <c r="D25" s="417">
        <v>11610.474</v>
      </c>
      <c r="E25" s="403">
        <v>17.400000000000002</v>
      </c>
      <c r="F25" s="403">
        <v>46.809000000000005</v>
      </c>
      <c r="G25" s="403">
        <v>46.800000000000004</v>
      </c>
      <c r="H25" s="126">
        <v>0</v>
      </c>
      <c r="I25" s="403">
        <v>403.79999999999995</v>
      </c>
      <c r="J25" s="403">
        <v>11142.465</v>
      </c>
    </row>
    <row r="26" spans="1:10" ht="18" customHeight="1">
      <c r="A26" s="9"/>
      <c r="B26" s="9"/>
      <c r="C26" s="3" t="s">
        <v>215</v>
      </c>
      <c r="D26" s="417">
        <v>4538.87</v>
      </c>
      <c r="E26" s="403">
        <v>4.3</v>
      </c>
      <c r="F26" s="403">
        <v>16.3</v>
      </c>
      <c r="G26" s="403">
        <v>16.3</v>
      </c>
      <c r="H26" s="126">
        <v>0</v>
      </c>
      <c r="I26" s="403">
        <v>173</v>
      </c>
      <c r="J26" s="403">
        <v>4345.2699999999995</v>
      </c>
    </row>
    <row r="27" spans="1:10" ht="12" customHeight="1">
      <c r="A27" s="3"/>
      <c r="B27" s="3"/>
      <c r="C27" s="3"/>
      <c r="D27" s="417"/>
      <c r="E27" s="403"/>
      <c r="F27" s="403"/>
      <c r="G27" s="403"/>
      <c r="H27" s="403"/>
      <c r="I27" s="403"/>
      <c r="J27" s="403"/>
    </row>
    <row r="28" spans="1:10" ht="13.95" customHeight="1">
      <c r="A28" s="3" t="s">
        <v>20</v>
      </c>
      <c r="B28" s="3"/>
      <c r="C28" s="3"/>
      <c r="D28" s="417"/>
      <c r="E28" s="403"/>
      <c r="F28" s="403"/>
      <c r="G28" s="403"/>
      <c r="H28" s="403"/>
      <c r="I28" s="403"/>
      <c r="J28" s="403"/>
    </row>
    <row r="29" spans="1:10" ht="18" customHeight="1">
      <c r="A29" s="77"/>
      <c r="B29" s="3" t="s">
        <v>1016</v>
      </c>
      <c r="C29" s="9"/>
      <c r="D29" s="417">
        <v>9505.7000000000007</v>
      </c>
      <c r="E29" s="403">
        <v>1324.5</v>
      </c>
      <c r="F29" s="403">
        <v>1832.9</v>
      </c>
      <c r="G29" s="403">
        <v>1790.7</v>
      </c>
      <c r="H29" s="403">
        <v>42.2</v>
      </c>
      <c r="I29" s="403">
        <v>2284.1</v>
      </c>
      <c r="J29" s="403">
        <v>25992.649000000001</v>
      </c>
    </row>
    <row r="30" spans="1:10" ht="18" customHeight="1">
      <c r="A30" s="5"/>
      <c r="B30" s="5"/>
      <c r="C30" s="3" t="s">
        <v>884</v>
      </c>
      <c r="D30" s="417">
        <v>1747.904</v>
      </c>
      <c r="E30" s="403">
        <v>65.7</v>
      </c>
      <c r="F30" s="403">
        <v>28.03</v>
      </c>
      <c r="G30" s="403">
        <v>28</v>
      </c>
      <c r="H30" s="126">
        <v>0</v>
      </c>
      <c r="I30" s="403">
        <v>33.799999999999997</v>
      </c>
      <c r="J30" s="403">
        <v>1620.374</v>
      </c>
    </row>
    <row r="31" spans="1:10" ht="18" customHeight="1">
      <c r="A31" s="5"/>
      <c r="B31" s="5"/>
      <c r="C31" s="3" t="s">
        <v>885</v>
      </c>
      <c r="D31" s="417">
        <v>12432.402</v>
      </c>
      <c r="E31" s="403">
        <v>1212.7999999999997</v>
      </c>
      <c r="F31" s="403">
        <v>1615.3</v>
      </c>
      <c r="G31" s="403">
        <v>1573.1</v>
      </c>
      <c r="H31" s="403">
        <v>42.2</v>
      </c>
      <c r="I31" s="403">
        <v>1598.3</v>
      </c>
      <c r="J31" s="403">
        <v>8006.0020000000004</v>
      </c>
    </row>
    <row r="32" spans="1:10" ht="18" customHeight="1">
      <c r="A32" s="5"/>
      <c r="B32" s="5"/>
      <c r="C32" s="3" t="s">
        <v>886</v>
      </c>
      <c r="D32" s="417">
        <v>17253.673000000003</v>
      </c>
      <c r="E32" s="403">
        <v>45.9</v>
      </c>
      <c r="F32" s="403">
        <v>189.7</v>
      </c>
      <c r="G32" s="403">
        <v>189.7</v>
      </c>
      <c r="H32" s="126">
        <v>0</v>
      </c>
      <c r="I32" s="403">
        <v>651.80000000000007</v>
      </c>
      <c r="J32" s="403">
        <v>16366.273000000001</v>
      </c>
    </row>
    <row r="33" spans="1:10" ht="18" customHeight="1">
      <c r="A33" s="77"/>
      <c r="B33" s="3" t="s">
        <v>1017</v>
      </c>
      <c r="C33" s="9"/>
      <c r="D33" s="417">
        <v>4928.2510000000002</v>
      </c>
      <c r="E33" s="403">
        <v>5.0999999999999996</v>
      </c>
      <c r="F33" s="403">
        <v>23.5</v>
      </c>
      <c r="G33" s="403">
        <v>23.5</v>
      </c>
      <c r="H33" s="126">
        <v>0</v>
      </c>
      <c r="I33" s="403">
        <v>214.2</v>
      </c>
      <c r="J33" s="403">
        <v>4685.451</v>
      </c>
    </row>
    <row r="34" spans="1:10" ht="12" customHeight="1">
      <c r="A34" s="3"/>
      <c r="B34" s="3"/>
      <c r="C34" s="9"/>
      <c r="D34" s="417"/>
      <c r="E34" s="403"/>
      <c r="F34" s="403"/>
      <c r="G34" s="403"/>
      <c r="H34" s="403"/>
      <c r="I34" s="403"/>
      <c r="J34" s="403"/>
    </row>
    <row r="35" spans="1:10" ht="13.95" customHeight="1">
      <c r="A35" s="3" t="s">
        <v>21</v>
      </c>
      <c r="B35" s="3"/>
      <c r="C35" s="9"/>
      <c r="D35" s="417"/>
      <c r="E35" s="403"/>
      <c r="F35" s="403"/>
      <c r="G35" s="403"/>
      <c r="H35" s="403"/>
      <c r="I35" s="403"/>
      <c r="J35" s="403"/>
    </row>
    <row r="36" spans="1:10" ht="18" customHeight="1">
      <c r="A36" s="9"/>
      <c r="B36" s="3" t="s">
        <v>887</v>
      </c>
      <c r="C36" s="9"/>
      <c r="D36" s="417">
        <v>35839.339</v>
      </c>
      <c r="E36" s="403">
        <v>1189.9000000000001</v>
      </c>
      <c r="F36" s="403">
        <v>1790.8</v>
      </c>
      <c r="G36" s="403">
        <v>1749.1</v>
      </c>
      <c r="H36" s="403">
        <v>41.7</v>
      </c>
      <c r="I36" s="403">
        <v>2440.5</v>
      </c>
      <c r="J36" s="403">
        <v>30418.138999999999</v>
      </c>
    </row>
    <row r="37" spans="1:10" ht="18" customHeight="1">
      <c r="A37" s="9"/>
      <c r="B37" s="3" t="s">
        <v>210</v>
      </c>
      <c r="C37" s="9"/>
      <c r="D37" s="417">
        <v>27963</v>
      </c>
      <c r="E37" s="418">
        <v>1664</v>
      </c>
      <c r="F37" s="418">
        <v>1843</v>
      </c>
      <c r="G37" s="418">
        <v>1819</v>
      </c>
      <c r="H37" s="418">
        <v>24</v>
      </c>
      <c r="I37" s="418">
        <v>2295</v>
      </c>
      <c r="J37" s="418">
        <v>22161</v>
      </c>
    </row>
    <row r="38" spans="1:10" ht="18" customHeight="1">
      <c r="A38" s="9"/>
      <c r="B38" s="3" t="s">
        <v>211</v>
      </c>
      <c r="C38" s="9"/>
      <c r="D38" s="417">
        <v>408.37400000000002</v>
      </c>
      <c r="E38" s="403">
        <v>74.900000000000006</v>
      </c>
      <c r="F38" s="403">
        <v>45.4</v>
      </c>
      <c r="G38" s="403">
        <v>45</v>
      </c>
      <c r="H38" s="403">
        <v>0.4</v>
      </c>
      <c r="I38" s="403">
        <v>50.6</v>
      </c>
      <c r="J38" s="403">
        <v>237.47400000000002</v>
      </c>
    </row>
    <row r="39" spans="1:10" ht="18" customHeight="1">
      <c r="A39" s="9"/>
      <c r="B39" s="3" t="s">
        <v>212</v>
      </c>
      <c r="C39" s="9"/>
      <c r="D39" s="417">
        <v>232</v>
      </c>
      <c r="E39" s="418">
        <v>97</v>
      </c>
      <c r="F39" s="418">
        <v>56</v>
      </c>
      <c r="G39" s="418">
        <v>54</v>
      </c>
      <c r="H39" s="418">
        <v>2</v>
      </c>
      <c r="I39" s="418">
        <v>20</v>
      </c>
      <c r="J39" s="418">
        <v>59</v>
      </c>
    </row>
    <row r="40" spans="1:10" ht="18" customHeight="1">
      <c r="A40" s="9"/>
      <c r="B40" s="3" t="s">
        <v>213</v>
      </c>
      <c r="C40" s="9"/>
      <c r="D40" s="417">
        <v>105.199</v>
      </c>
      <c r="E40" s="403">
        <v>65.099999999999994</v>
      </c>
      <c r="F40" s="403">
        <v>20.399999999999999</v>
      </c>
      <c r="G40" s="403">
        <v>20.299999999999997</v>
      </c>
      <c r="H40" s="403">
        <v>0.1</v>
      </c>
      <c r="I40" s="403">
        <v>7.1999999999999993</v>
      </c>
      <c r="J40" s="403">
        <v>12.499000000000001</v>
      </c>
    </row>
    <row r="41" spans="1:10" ht="12" customHeight="1">
      <c r="A41" s="3"/>
      <c r="B41" s="3"/>
      <c r="C41" s="3"/>
      <c r="D41" s="417"/>
      <c r="E41" s="403"/>
      <c r="F41" s="403"/>
      <c r="G41" s="403"/>
      <c r="H41" s="403"/>
      <c r="I41" s="403"/>
      <c r="J41" s="403"/>
    </row>
    <row r="42" spans="1:10" ht="13.95" customHeight="1">
      <c r="A42" s="3" t="s">
        <v>214</v>
      </c>
      <c r="B42" s="3"/>
      <c r="C42" s="3"/>
      <c r="D42" s="417"/>
      <c r="E42" s="403"/>
      <c r="F42" s="403"/>
      <c r="G42" s="403"/>
      <c r="H42" s="403"/>
      <c r="I42" s="403"/>
      <c r="J42" s="403"/>
    </row>
    <row r="43" spans="1:10" ht="18" customHeight="1">
      <c r="A43" s="9"/>
      <c r="B43" s="3" t="s">
        <v>888</v>
      </c>
      <c r="C43" s="58"/>
      <c r="D43" s="417">
        <v>5743.5959999999995</v>
      </c>
      <c r="E43" s="403">
        <v>834.99999999999989</v>
      </c>
      <c r="F43" s="403">
        <v>876.19999999999993</v>
      </c>
      <c r="G43" s="403">
        <v>840.59999999999991</v>
      </c>
      <c r="H43" s="403">
        <v>35.6</v>
      </c>
      <c r="I43" s="403">
        <v>753.2</v>
      </c>
      <c r="J43" s="403">
        <v>3279.1959999999999</v>
      </c>
    </row>
    <row r="44" spans="1:10" ht="18" customHeight="1">
      <c r="A44" s="9"/>
      <c r="B44" s="3" t="s">
        <v>889</v>
      </c>
      <c r="C44" s="58"/>
      <c r="D44" s="417">
        <v>509.08599999999996</v>
      </c>
      <c r="E44" s="403">
        <v>199.49999999999997</v>
      </c>
      <c r="F44" s="403">
        <v>96.800000000000011</v>
      </c>
      <c r="G44" s="403">
        <v>81.5</v>
      </c>
      <c r="H44" s="403">
        <v>15.3</v>
      </c>
      <c r="I44" s="403">
        <v>35.200000000000003</v>
      </c>
      <c r="J44" s="403">
        <v>177.58600000000001</v>
      </c>
    </row>
    <row r="45" spans="1:10" ht="18" customHeight="1">
      <c r="A45" s="9"/>
      <c r="B45" s="3" t="s">
        <v>890</v>
      </c>
      <c r="C45" s="58"/>
      <c r="D45" s="417">
        <v>725</v>
      </c>
      <c r="E45" s="418">
        <v>306</v>
      </c>
      <c r="F45" s="418">
        <v>101</v>
      </c>
      <c r="G45" s="418">
        <v>71</v>
      </c>
      <c r="H45" s="418">
        <v>30</v>
      </c>
      <c r="I45" s="418">
        <v>92</v>
      </c>
      <c r="J45" s="418">
        <v>226</v>
      </c>
    </row>
    <row r="46" spans="1:10" ht="18" customHeight="1">
      <c r="A46" s="9"/>
      <c r="B46" s="3" t="s">
        <v>891</v>
      </c>
      <c r="C46" s="58"/>
      <c r="D46" s="417">
        <v>2300</v>
      </c>
      <c r="E46" s="418">
        <v>65</v>
      </c>
      <c r="F46" s="418">
        <v>105</v>
      </c>
      <c r="G46" s="418">
        <v>100</v>
      </c>
      <c r="H46" s="418">
        <v>5</v>
      </c>
      <c r="I46" s="418">
        <v>120</v>
      </c>
      <c r="J46" s="418">
        <v>2010</v>
      </c>
    </row>
    <row r="47" spans="1:10" ht="18" customHeight="1">
      <c r="A47" s="9"/>
      <c r="B47" s="9"/>
      <c r="C47" s="3" t="s">
        <v>216</v>
      </c>
      <c r="D47" s="417">
        <v>1221</v>
      </c>
      <c r="E47" s="418">
        <v>56</v>
      </c>
      <c r="F47" s="418">
        <v>64</v>
      </c>
      <c r="G47" s="418">
        <v>60</v>
      </c>
      <c r="H47" s="418">
        <v>4</v>
      </c>
      <c r="I47" s="418">
        <v>47</v>
      </c>
      <c r="J47" s="418">
        <v>1054</v>
      </c>
    </row>
    <row r="48" spans="1:10" ht="3.75" customHeight="1">
      <c r="A48" s="78"/>
      <c r="B48" s="78"/>
      <c r="C48" s="11"/>
      <c r="D48" s="79"/>
      <c r="E48" s="79"/>
      <c r="F48" s="79"/>
      <c r="G48" s="79"/>
      <c r="H48" s="79"/>
      <c r="I48" s="79"/>
      <c r="J48" s="79"/>
    </row>
    <row r="49" spans="1:10">
      <c r="A49" s="3" t="s">
        <v>1097</v>
      </c>
      <c r="B49" s="58"/>
      <c r="C49" s="58"/>
      <c r="D49" s="3"/>
      <c r="E49" s="3"/>
      <c r="F49" s="3"/>
      <c r="G49" s="3"/>
      <c r="H49" s="3"/>
      <c r="I49" s="3"/>
      <c r="J49" s="3"/>
    </row>
    <row r="50" spans="1:10">
      <c r="A50" s="7" t="s">
        <v>1018</v>
      </c>
      <c r="B50" s="4"/>
      <c r="C50" s="4"/>
    </row>
    <row r="51" spans="1:10">
      <c r="A51" s="4"/>
      <c r="B51" s="4"/>
      <c r="C51" s="4"/>
    </row>
  </sheetData>
  <mergeCells count="6">
    <mergeCell ref="J3:J4"/>
    <mergeCell ref="A3:C4"/>
    <mergeCell ref="D3:D4"/>
    <mergeCell ref="E3:E4"/>
    <mergeCell ref="F3:H3"/>
    <mergeCell ref="I3:I4"/>
  </mergeCells>
  <phoneticPr fontId="3"/>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pageSetUpPr fitToPage="1"/>
  </sheetPr>
  <dimension ref="A1:AD92"/>
  <sheetViews>
    <sheetView zoomScaleNormal="100" workbookViewId="0"/>
  </sheetViews>
  <sheetFormatPr defaultColWidth="8.88671875" defaultRowHeight="10.8"/>
  <cols>
    <col min="1" max="1" width="3.5546875" style="52" customWidth="1"/>
    <col min="2" max="2" width="11.44140625" style="52" customWidth="1"/>
    <col min="3" max="3" width="7.6640625" style="52" customWidth="1"/>
    <col min="4" max="4" width="8.109375" style="52" customWidth="1"/>
    <col min="5" max="5" width="7.6640625" style="52" customWidth="1"/>
    <col min="6" max="6" width="9.44140625" style="52" customWidth="1"/>
    <col min="7" max="7" width="7.6640625" style="52" customWidth="1"/>
    <col min="8" max="8" width="8.33203125" style="52" customWidth="1"/>
    <col min="9" max="9" width="7.6640625" style="52" customWidth="1"/>
    <col min="10" max="10" width="8.44140625" style="52" customWidth="1"/>
    <col min="11" max="11" width="7.6640625" style="52" customWidth="1"/>
    <col min="12" max="12" width="8.6640625" style="52" customWidth="1"/>
    <col min="13" max="13" width="7.6640625" style="52" customWidth="1"/>
    <col min="14" max="14" width="8.44140625" style="52" customWidth="1"/>
    <col min="15" max="17" width="8.6640625" style="52" customWidth="1"/>
    <col min="18" max="16384" width="8.88671875" style="52"/>
  </cols>
  <sheetData>
    <row r="1" spans="1:17" s="116" customFormat="1" ht="16.2">
      <c r="A1" s="271" t="s">
        <v>858</v>
      </c>
      <c r="B1" s="171"/>
      <c r="C1" s="171"/>
      <c r="D1" s="171"/>
      <c r="E1" s="171"/>
      <c r="F1" s="171"/>
      <c r="G1" s="171"/>
      <c r="H1" s="171"/>
      <c r="I1" s="171"/>
      <c r="J1" s="171"/>
      <c r="K1" s="171"/>
      <c r="L1" s="171"/>
      <c r="M1" s="171"/>
      <c r="N1" s="171"/>
      <c r="O1" s="171"/>
      <c r="P1" s="171"/>
      <c r="Q1" s="171"/>
    </row>
    <row r="2" spans="1:17">
      <c r="A2" s="162"/>
      <c r="B2" s="162"/>
      <c r="C2" s="162"/>
      <c r="D2" s="162"/>
      <c r="E2" s="162"/>
      <c r="F2" s="162"/>
      <c r="G2" s="162"/>
      <c r="H2" s="272"/>
      <c r="I2" s="162"/>
      <c r="J2" s="162"/>
      <c r="K2" s="162"/>
      <c r="L2" s="162"/>
      <c r="M2" s="162"/>
      <c r="N2" s="273" t="s">
        <v>235</v>
      </c>
      <c r="O2" s="162"/>
      <c r="P2" s="162"/>
      <c r="Q2" s="162"/>
    </row>
    <row r="3" spans="1:17" ht="12" customHeight="1">
      <c r="A3" s="492" t="s">
        <v>486</v>
      </c>
      <c r="B3" s="493"/>
      <c r="C3" s="485" t="s">
        <v>236</v>
      </c>
      <c r="D3" s="486"/>
      <c r="E3" s="486"/>
      <c r="F3" s="487"/>
      <c r="G3" s="485" t="s">
        <v>237</v>
      </c>
      <c r="H3" s="486"/>
      <c r="I3" s="486"/>
      <c r="J3" s="487"/>
      <c r="K3" s="485" t="s">
        <v>238</v>
      </c>
      <c r="L3" s="486"/>
      <c r="M3" s="486"/>
      <c r="N3" s="486"/>
      <c r="O3" s="162"/>
      <c r="P3" s="162"/>
      <c r="Q3" s="162"/>
    </row>
    <row r="4" spans="1:17" ht="12" customHeight="1">
      <c r="A4" s="494"/>
      <c r="B4" s="495"/>
      <c r="C4" s="485" t="s">
        <v>506</v>
      </c>
      <c r="D4" s="487"/>
      <c r="E4" s="488" t="s">
        <v>95</v>
      </c>
      <c r="F4" s="490"/>
      <c r="G4" s="485" t="s">
        <v>506</v>
      </c>
      <c r="H4" s="487"/>
      <c r="I4" s="488" t="s">
        <v>95</v>
      </c>
      <c r="J4" s="490"/>
      <c r="K4" s="485" t="s">
        <v>506</v>
      </c>
      <c r="L4" s="487"/>
      <c r="M4" s="488" t="s">
        <v>95</v>
      </c>
      <c r="N4" s="489"/>
      <c r="O4" s="162"/>
      <c r="P4" s="162"/>
      <c r="Q4" s="162"/>
    </row>
    <row r="5" spans="1:17" ht="12" customHeight="1">
      <c r="A5" s="162"/>
      <c r="B5" s="17" t="s">
        <v>999</v>
      </c>
      <c r="C5" s="124"/>
      <c r="D5" s="140">
        <v>508</v>
      </c>
      <c r="E5" s="478">
        <v>3662262.23</v>
      </c>
      <c r="F5" s="479"/>
      <c r="G5" s="140"/>
      <c r="H5" s="140">
        <v>505</v>
      </c>
      <c r="I5" s="478">
        <v>3661981.23</v>
      </c>
      <c r="J5" s="479"/>
      <c r="K5" s="140"/>
      <c r="L5" s="140">
        <v>3</v>
      </c>
      <c r="M5" s="140"/>
      <c r="N5" s="140">
        <v>281</v>
      </c>
      <c r="O5" s="162"/>
      <c r="P5" s="162"/>
      <c r="Q5" s="162"/>
    </row>
    <row r="6" spans="1:17" ht="12" customHeight="1">
      <c r="A6" s="162"/>
      <c r="B6" s="17" t="s">
        <v>927</v>
      </c>
      <c r="C6" s="124"/>
      <c r="D6" s="233">
        <v>509</v>
      </c>
      <c r="E6" s="480">
        <v>3839745</v>
      </c>
      <c r="F6" s="477"/>
      <c r="G6" s="233"/>
      <c r="H6" s="233">
        <v>506</v>
      </c>
      <c r="I6" s="480">
        <v>3839464</v>
      </c>
      <c r="J6" s="477"/>
      <c r="K6" s="233"/>
      <c r="L6" s="233">
        <v>3</v>
      </c>
      <c r="M6" s="233"/>
      <c r="N6" s="233">
        <v>281</v>
      </c>
      <c r="O6" s="162"/>
      <c r="P6" s="162"/>
      <c r="Q6" s="162"/>
    </row>
    <row r="7" spans="1:17" ht="12" customHeight="1">
      <c r="A7" s="274"/>
      <c r="B7" s="17" t="s">
        <v>928</v>
      </c>
      <c r="C7" s="124"/>
      <c r="D7" s="233">
        <v>515</v>
      </c>
      <c r="E7" s="480">
        <v>4147958</v>
      </c>
      <c r="F7" s="477"/>
      <c r="G7" s="233"/>
      <c r="H7" s="233">
        <v>512</v>
      </c>
      <c r="I7" s="480">
        <v>4147677</v>
      </c>
      <c r="J7" s="477"/>
      <c r="K7" s="233"/>
      <c r="L7" s="233">
        <v>3</v>
      </c>
      <c r="M7" s="233"/>
      <c r="N7" s="233">
        <v>281</v>
      </c>
      <c r="O7" s="162"/>
      <c r="P7" s="162"/>
      <c r="Q7" s="162"/>
    </row>
    <row r="8" spans="1:17" ht="12" customHeight="1">
      <c r="A8" s="275"/>
      <c r="B8" s="276" t="s">
        <v>929</v>
      </c>
      <c r="C8" s="231"/>
      <c r="D8" s="233">
        <v>521</v>
      </c>
      <c r="E8" s="498">
        <v>4954506</v>
      </c>
      <c r="F8" s="477"/>
      <c r="G8" s="233"/>
      <c r="H8" s="233">
        <v>518</v>
      </c>
      <c r="I8" s="480">
        <v>4954226</v>
      </c>
      <c r="J8" s="480"/>
      <c r="K8" s="480">
        <v>3</v>
      </c>
      <c r="L8" s="480"/>
      <c r="M8" s="480">
        <v>281</v>
      </c>
      <c r="N8" s="480"/>
      <c r="O8" s="162"/>
      <c r="P8" s="162"/>
      <c r="Q8" s="162"/>
    </row>
    <row r="9" spans="1:17" ht="12" customHeight="1">
      <c r="A9" s="294"/>
      <c r="B9" s="295" t="s">
        <v>1001</v>
      </c>
      <c r="C9" s="299"/>
      <c r="D9" s="230">
        <v>530</v>
      </c>
      <c r="E9" s="481">
        <v>5174829.93</v>
      </c>
      <c r="F9" s="491"/>
      <c r="G9" s="230"/>
      <c r="H9" s="230">
        <v>527</v>
      </c>
      <c r="I9" s="482">
        <v>5174548.93</v>
      </c>
      <c r="J9" s="482"/>
      <c r="K9" s="482">
        <v>3</v>
      </c>
      <c r="L9" s="482"/>
      <c r="M9" s="482">
        <v>281</v>
      </c>
      <c r="N9" s="482"/>
      <c r="O9" s="162"/>
      <c r="P9" s="162"/>
      <c r="Q9" s="162"/>
    </row>
    <row r="10" spans="1:17" ht="4.5" customHeight="1">
      <c r="A10" s="294"/>
      <c r="B10" s="294"/>
      <c r="C10" s="299"/>
      <c r="D10" s="230"/>
      <c r="E10" s="481"/>
      <c r="F10" s="481"/>
      <c r="G10" s="230"/>
      <c r="H10" s="230"/>
      <c r="I10" s="481"/>
      <c r="J10" s="481"/>
      <c r="K10" s="230"/>
      <c r="L10" s="230"/>
      <c r="M10" s="230"/>
      <c r="N10" s="230"/>
      <c r="O10" s="162"/>
      <c r="P10" s="162"/>
      <c r="Q10" s="162"/>
    </row>
    <row r="11" spans="1:17" ht="12" customHeight="1">
      <c r="A11" s="294" t="s">
        <v>241</v>
      </c>
      <c r="B11" s="296"/>
      <c r="C11" s="299"/>
      <c r="D11" s="230"/>
      <c r="E11" s="481"/>
      <c r="F11" s="481"/>
      <c r="G11" s="230"/>
      <c r="H11" s="230"/>
      <c r="I11" s="481"/>
      <c r="J11" s="481"/>
      <c r="K11" s="230"/>
      <c r="L11" s="230"/>
      <c r="M11" s="230"/>
      <c r="N11" s="230"/>
      <c r="O11" s="162"/>
      <c r="P11" s="162"/>
      <c r="Q11" s="162"/>
    </row>
    <row r="12" spans="1:17" ht="12" customHeight="1">
      <c r="A12" s="294"/>
      <c r="B12" s="297" t="s">
        <v>96</v>
      </c>
      <c r="C12" s="299"/>
      <c r="D12" s="230">
        <v>393</v>
      </c>
      <c r="E12" s="484">
        <v>5166240.01</v>
      </c>
      <c r="F12" s="484"/>
      <c r="G12" s="230"/>
      <c r="H12" s="230">
        <v>392</v>
      </c>
      <c r="I12" s="484">
        <v>5166010.01</v>
      </c>
      <c r="J12" s="484"/>
      <c r="K12" s="230"/>
      <c r="L12" s="230">
        <v>1</v>
      </c>
      <c r="M12" s="230"/>
      <c r="N12" s="230">
        <v>230</v>
      </c>
      <c r="O12" s="162"/>
      <c r="P12" s="162"/>
      <c r="Q12" s="162"/>
    </row>
    <row r="13" spans="1:17" ht="12" customHeight="1">
      <c r="A13" s="294"/>
      <c r="B13" s="297" t="s">
        <v>97</v>
      </c>
      <c r="C13" s="299"/>
      <c r="D13" s="230">
        <v>137</v>
      </c>
      <c r="E13" s="484">
        <v>8589.92</v>
      </c>
      <c r="F13" s="484"/>
      <c r="G13" s="230"/>
      <c r="H13" s="230">
        <v>135</v>
      </c>
      <c r="I13" s="484">
        <v>8538.92</v>
      </c>
      <c r="J13" s="484"/>
      <c r="K13" s="230"/>
      <c r="L13" s="230">
        <v>2</v>
      </c>
      <c r="M13" s="230"/>
      <c r="N13" s="230">
        <v>51</v>
      </c>
      <c r="O13" s="162"/>
      <c r="P13" s="162"/>
      <c r="Q13" s="162"/>
    </row>
    <row r="14" spans="1:17" ht="4.5" customHeight="1">
      <c r="A14" s="294"/>
      <c r="B14" s="298"/>
      <c r="C14" s="299"/>
      <c r="D14" s="232"/>
      <c r="E14" s="481"/>
      <c r="F14" s="481"/>
      <c r="G14" s="232"/>
      <c r="H14" s="232"/>
      <c r="I14" s="481"/>
      <c r="J14" s="481"/>
      <c r="K14" s="232"/>
      <c r="L14" s="232"/>
      <c r="M14" s="232"/>
      <c r="N14" s="232"/>
      <c r="O14" s="162"/>
      <c r="P14" s="162"/>
      <c r="Q14" s="162"/>
    </row>
    <row r="15" spans="1:17" ht="12" customHeight="1">
      <c r="A15" s="294" t="s">
        <v>242</v>
      </c>
      <c r="B15" s="296"/>
      <c r="C15" s="299"/>
      <c r="D15" s="232"/>
      <c r="E15" s="482"/>
      <c r="F15" s="482"/>
      <c r="G15" s="232"/>
      <c r="H15" s="232"/>
      <c r="I15" s="482"/>
      <c r="J15" s="482"/>
      <c r="K15" s="232"/>
      <c r="L15" s="232"/>
      <c r="M15" s="232"/>
      <c r="N15" s="232"/>
      <c r="O15" s="162"/>
      <c r="P15" s="162"/>
      <c r="Q15" s="162"/>
    </row>
    <row r="16" spans="1:17" ht="12" customHeight="1">
      <c r="A16" s="294"/>
      <c r="B16" s="297" t="s">
        <v>96</v>
      </c>
      <c r="C16" s="299"/>
      <c r="D16" s="152" t="s">
        <v>223</v>
      </c>
      <c r="E16" s="230"/>
      <c r="F16" s="152" t="s">
        <v>223</v>
      </c>
      <c r="G16" s="232"/>
      <c r="H16" s="152" t="s">
        <v>223</v>
      </c>
      <c r="I16" s="230"/>
      <c r="J16" s="152" t="s">
        <v>223</v>
      </c>
      <c r="K16" s="232"/>
      <c r="L16" s="152" t="s">
        <v>223</v>
      </c>
      <c r="M16" s="230"/>
      <c r="N16" s="152" t="s">
        <v>223</v>
      </c>
      <c r="O16" s="162"/>
      <c r="P16" s="162"/>
      <c r="Q16" s="162"/>
    </row>
    <row r="17" spans="1:30" ht="12" customHeight="1">
      <c r="A17" s="294"/>
      <c r="B17" s="294" t="s">
        <v>97</v>
      </c>
      <c r="C17" s="299"/>
      <c r="D17" s="152" t="s">
        <v>223</v>
      </c>
      <c r="E17" s="230"/>
      <c r="F17" s="152" t="s">
        <v>223</v>
      </c>
      <c r="G17" s="232"/>
      <c r="H17" s="152" t="s">
        <v>223</v>
      </c>
      <c r="I17" s="230"/>
      <c r="J17" s="152" t="s">
        <v>223</v>
      </c>
      <c r="K17" s="232"/>
      <c r="L17" s="152" t="s">
        <v>223</v>
      </c>
      <c r="M17" s="230"/>
      <c r="N17" s="152" t="s">
        <v>223</v>
      </c>
      <c r="O17" s="162"/>
      <c r="P17" s="162"/>
      <c r="Q17" s="162"/>
    </row>
    <row r="18" spans="1:30" ht="3.75" customHeight="1">
      <c r="A18" s="277"/>
      <c r="B18" s="223"/>
      <c r="C18" s="14"/>
      <c r="D18" s="14"/>
      <c r="E18" s="483"/>
      <c r="F18" s="483"/>
      <c r="G18" s="14"/>
      <c r="H18" s="14"/>
      <c r="I18" s="483"/>
      <c r="J18" s="483"/>
      <c r="K18" s="14"/>
      <c r="L18" s="14"/>
      <c r="M18" s="14"/>
      <c r="N18" s="14"/>
      <c r="O18" s="162"/>
      <c r="P18" s="162"/>
      <c r="Q18" s="162"/>
    </row>
    <row r="19" spans="1:30">
      <c r="A19" s="221" t="s">
        <v>1109</v>
      </c>
      <c r="B19" s="162"/>
      <c r="C19" s="162"/>
      <c r="D19" s="162"/>
      <c r="E19" s="162"/>
      <c r="F19" s="162"/>
      <c r="G19" s="162"/>
      <c r="H19" s="162"/>
      <c r="I19" s="162"/>
      <c r="J19" s="162"/>
      <c r="K19" s="162"/>
      <c r="L19" s="162"/>
      <c r="M19" s="162"/>
      <c r="N19" s="162"/>
      <c r="O19" s="162"/>
      <c r="P19" s="162"/>
      <c r="Q19" s="162"/>
    </row>
    <row r="20" spans="1:30">
      <c r="A20" s="221"/>
      <c r="B20" s="162"/>
      <c r="C20" s="162"/>
      <c r="D20" s="162"/>
      <c r="E20" s="162"/>
      <c r="F20" s="162"/>
      <c r="G20" s="162"/>
      <c r="H20" s="162"/>
      <c r="I20" s="162"/>
      <c r="J20" s="162"/>
      <c r="K20" s="162"/>
      <c r="L20" s="162"/>
      <c r="M20" s="162"/>
      <c r="N20" s="162"/>
      <c r="O20" s="162"/>
      <c r="P20" s="162"/>
      <c r="Q20" s="162"/>
    </row>
    <row r="21" spans="1:30">
      <c r="A21" s="162"/>
      <c r="B21" s="162"/>
      <c r="C21" s="162"/>
      <c r="D21" s="162"/>
      <c r="E21" s="162"/>
      <c r="F21" s="162"/>
      <c r="G21" s="162"/>
      <c r="H21" s="162"/>
      <c r="I21" s="162"/>
      <c r="J21" s="162"/>
      <c r="K21" s="162"/>
      <c r="L21" s="162"/>
      <c r="M21" s="162"/>
      <c r="N21" s="162"/>
      <c r="O21" s="162"/>
      <c r="P21" s="162"/>
      <c r="Q21" s="162"/>
    </row>
    <row r="22" spans="1:30" s="116" customFormat="1" ht="16.2">
      <c r="A22" s="271" t="s">
        <v>859</v>
      </c>
      <c r="B22" s="171"/>
      <c r="C22" s="171"/>
      <c r="D22" s="171"/>
      <c r="E22" s="171"/>
      <c r="F22" s="171"/>
      <c r="G22" s="171"/>
      <c r="H22" s="171"/>
      <c r="I22" s="171"/>
      <c r="J22" s="171"/>
      <c r="K22" s="171"/>
      <c r="L22" s="171"/>
      <c r="M22" s="171"/>
      <c r="N22" s="171"/>
      <c r="O22" s="171"/>
      <c r="P22" s="171"/>
      <c r="Q22" s="171"/>
    </row>
    <row r="23" spans="1:30">
      <c r="A23" s="162"/>
      <c r="B23" s="162"/>
      <c r="C23" s="162"/>
      <c r="D23" s="162"/>
      <c r="E23" s="162"/>
      <c r="F23" s="162"/>
      <c r="G23" s="162"/>
      <c r="H23" s="162"/>
      <c r="I23" s="162"/>
      <c r="J23" s="272"/>
      <c r="K23" s="162"/>
      <c r="L23" s="162"/>
      <c r="M23" s="162"/>
      <c r="N23" s="273" t="s">
        <v>239</v>
      </c>
      <c r="O23" s="162"/>
      <c r="P23" s="162"/>
      <c r="Q23" s="162"/>
      <c r="R23" s="5"/>
      <c r="S23" s="3"/>
      <c r="T23" s="3"/>
      <c r="U23" s="3"/>
      <c r="V23" s="5"/>
    </row>
    <row r="24" spans="1:30" ht="12" customHeight="1">
      <c r="A24" s="492" t="s">
        <v>486</v>
      </c>
      <c r="B24" s="493"/>
      <c r="C24" s="496" t="s">
        <v>930</v>
      </c>
      <c r="D24" s="499"/>
      <c r="E24" s="499"/>
      <c r="F24" s="497"/>
      <c r="G24" s="496" t="s">
        <v>933</v>
      </c>
      <c r="H24" s="499"/>
      <c r="I24" s="499"/>
      <c r="J24" s="499"/>
      <c r="K24" s="496" t="s">
        <v>1033</v>
      </c>
      <c r="L24" s="499"/>
      <c r="M24" s="499"/>
      <c r="N24" s="499"/>
      <c r="O24" s="162"/>
      <c r="P24" s="162"/>
      <c r="Q24" s="162"/>
      <c r="R24" s="3"/>
      <c r="S24" s="3"/>
      <c r="T24" s="3"/>
      <c r="U24" s="3"/>
      <c r="V24" s="3"/>
      <c r="W24" s="3"/>
      <c r="X24" s="3"/>
      <c r="Y24" s="3"/>
      <c r="Z24" s="3"/>
      <c r="AA24" s="3"/>
      <c r="AB24" s="3"/>
      <c r="AC24" s="3"/>
      <c r="AD24" s="3"/>
    </row>
    <row r="25" spans="1:30" ht="12" customHeight="1">
      <c r="A25" s="501"/>
      <c r="B25" s="502"/>
      <c r="C25" s="496" t="s">
        <v>931</v>
      </c>
      <c r="D25" s="497"/>
      <c r="E25" s="496" t="s">
        <v>932</v>
      </c>
      <c r="F25" s="497"/>
      <c r="G25" s="496" t="s">
        <v>860</v>
      </c>
      <c r="H25" s="497"/>
      <c r="I25" s="496" t="s">
        <v>861</v>
      </c>
      <c r="J25" s="499"/>
      <c r="K25" s="500" t="s">
        <v>860</v>
      </c>
      <c r="L25" s="500"/>
      <c r="M25" s="496" t="s">
        <v>861</v>
      </c>
      <c r="N25" s="499"/>
      <c r="O25" s="162"/>
      <c r="P25" s="162"/>
      <c r="Q25" s="162"/>
    </row>
    <row r="26" spans="1:30" ht="12" customHeight="1">
      <c r="A26" s="494"/>
      <c r="B26" s="495"/>
      <c r="C26" s="278" t="s">
        <v>279</v>
      </c>
      <c r="D26" s="279" t="s">
        <v>98</v>
      </c>
      <c r="E26" s="278" t="s">
        <v>279</v>
      </c>
      <c r="F26" s="278" t="s">
        <v>99</v>
      </c>
      <c r="G26" s="280" t="s">
        <v>279</v>
      </c>
      <c r="H26" s="281" t="s">
        <v>98</v>
      </c>
      <c r="I26" s="280" t="s">
        <v>279</v>
      </c>
      <c r="J26" s="282" t="s">
        <v>99</v>
      </c>
      <c r="K26" s="280" t="s">
        <v>279</v>
      </c>
      <c r="L26" s="281" t="s">
        <v>98</v>
      </c>
      <c r="M26" s="422" t="s">
        <v>279</v>
      </c>
      <c r="N26" s="282" t="s">
        <v>99</v>
      </c>
      <c r="O26" s="162"/>
      <c r="P26" s="162"/>
      <c r="Q26" s="162"/>
    </row>
    <row r="27" spans="1:30" ht="15.75" customHeight="1">
      <c r="A27" s="162" t="s">
        <v>862</v>
      </c>
      <c r="B27" s="162"/>
      <c r="C27" s="141">
        <f>C28+C29</f>
        <v>133</v>
      </c>
      <c r="D27" s="142">
        <f>D28+D29</f>
        <v>67109</v>
      </c>
      <c r="E27" s="142">
        <f>E29</f>
        <v>52</v>
      </c>
      <c r="F27" s="142">
        <f>F29</f>
        <v>25063.200000000001</v>
      </c>
      <c r="G27" s="141">
        <v>132</v>
      </c>
      <c r="H27" s="142">
        <v>66579</v>
      </c>
      <c r="I27" s="142">
        <v>52</v>
      </c>
      <c r="J27" s="142">
        <v>25065.200000000001</v>
      </c>
      <c r="K27" s="143">
        <f>K28+K29</f>
        <v>133</v>
      </c>
      <c r="L27" s="230">
        <f>L28+L29</f>
        <v>68719</v>
      </c>
      <c r="M27" s="230">
        <f>M29</f>
        <v>53</v>
      </c>
      <c r="N27" s="230">
        <f>N29</f>
        <v>25840</v>
      </c>
      <c r="O27" s="162"/>
      <c r="P27" s="162"/>
      <c r="Q27" s="162"/>
    </row>
    <row r="28" spans="1:30" ht="12" customHeight="1">
      <c r="A28" s="162"/>
      <c r="B28" s="162" t="s">
        <v>863</v>
      </c>
      <c r="C28" s="143">
        <f>C32+C36+C40+C44</f>
        <v>131</v>
      </c>
      <c r="D28" s="233">
        <f>D32+D36+D40+D44</f>
        <v>66479</v>
      </c>
      <c r="E28" s="233" t="s">
        <v>223</v>
      </c>
      <c r="F28" s="233" t="s">
        <v>223</v>
      </c>
      <c r="G28" s="143">
        <v>130</v>
      </c>
      <c r="H28" s="233">
        <v>65949</v>
      </c>
      <c r="I28" s="233" t="s">
        <v>223</v>
      </c>
      <c r="J28" s="233" t="s">
        <v>223</v>
      </c>
      <c r="K28" s="143">
        <f>K32+K36+K40+K44</f>
        <v>131</v>
      </c>
      <c r="L28" s="230">
        <f>L32+L36+L40+L44</f>
        <v>68089</v>
      </c>
      <c r="M28" s="230" t="s">
        <v>223</v>
      </c>
      <c r="N28" s="230" t="s">
        <v>223</v>
      </c>
      <c r="O28" s="162"/>
      <c r="P28" s="162"/>
      <c r="Q28" s="162"/>
    </row>
    <row r="29" spans="1:30" ht="12" customHeight="1">
      <c r="A29" s="162"/>
      <c r="B29" s="162" t="s">
        <v>864</v>
      </c>
      <c r="C29" s="143">
        <v>2</v>
      </c>
      <c r="D29" s="233">
        <v>630</v>
      </c>
      <c r="E29" s="233">
        <f>E33+E37+E41+E45</f>
        <v>52</v>
      </c>
      <c r="F29" s="233">
        <f>F33+F37+F41+F45</f>
        <v>25063.200000000001</v>
      </c>
      <c r="G29" s="150">
        <v>2</v>
      </c>
      <c r="H29" s="140">
        <v>630</v>
      </c>
      <c r="I29" s="140">
        <v>52</v>
      </c>
      <c r="J29" s="140">
        <v>25065.200000000001</v>
      </c>
      <c r="K29" s="143">
        <v>2</v>
      </c>
      <c r="L29" s="230">
        <v>630</v>
      </c>
      <c r="M29" s="230">
        <f>M33+M37+M41+M45</f>
        <v>53</v>
      </c>
      <c r="N29" s="230">
        <f>N33+N37+N41+N45</f>
        <v>25840</v>
      </c>
      <c r="O29" s="162"/>
      <c r="P29" s="162"/>
      <c r="Q29" s="162"/>
    </row>
    <row r="30" spans="1:30" ht="10.199999999999999" customHeight="1">
      <c r="A30" s="162"/>
      <c r="B30" s="273"/>
      <c r="C30" s="143"/>
      <c r="D30" s="233"/>
      <c r="E30" s="233"/>
      <c r="F30" s="233"/>
      <c r="G30" s="150"/>
      <c r="H30" s="140"/>
      <c r="I30" s="140"/>
      <c r="J30" s="140"/>
      <c r="K30" s="143"/>
      <c r="L30" s="230"/>
      <c r="M30" s="230"/>
      <c r="N30" s="230"/>
      <c r="O30" s="162"/>
      <c r="P30" s="162"/>
      <c r="Q30" s="162"/>
    </row>
    <row r="31" spans="1:30" ht="12" customHeight="1">
      <c r="A31" s="162" t="s">
        <v>865</v>
      </c>
      <c r="B31" s="162"/>
      <c r="C31" s="143"/>
      <c r="D31" s="233"/>
      <c r="E31" s="233"/>
      <c r="F31" s="233"/>
      <c r="G31" s="150"/>
      <c r="H31" s="140"/>
      <c r="I31" s="140"/>
      <c r="J31" s="140"/>
      <c r="K31" s="143"/>
      <c r="L31" s="230"/>
      <c r="M31" s="230"/>
      <c r="N31" s="230"/>
      <c r="O31" s="162"/>
      <c r="P31" s="162"/>
      <c r="Q31" s="162"/>
    </row>
    <row r="32" spans="1:30" ht="12" customHeight="1">
      <c r="A32" s="162"/>
      <c r="B32" s="162" t="s">
        <v>863</v>
      </c>
      <c r="C32" s="143">
        <v>108</v>
      </c>
      <c r="D32" s="233">
        <v>53369</v>
      </c>
      <c r="E32" s="233" t="s">
        <v>223</v>
      </c>
      <c r="F32" s="233" t="s">
        <v>223</v>
      </c>
      <c r="G32" s="150">
        <v>108</v>
      </c>
      <c r="H32" s="140">
        <v>53369</v>
      </c>
      <c r="I32" s="140" t="s">
        <v>223</v>
      </c>
      <c r="J32" s="140" t="s">
        <v>223</v>
      </c>
      <c r="K32" s="143">
        <v>107</v>
      </c>
      <c r="L32" s="230">
        <v>53559</v>
      </c>
      <c r="M32" s="230" t="s">
        <v>223</v>
      </c>
      <c r="N32" s="230" t="s">
        <v>223</v>
      </c>
      <c r="O32" s="162"/>
      <c r="P32" s="162"/>
      <c r="Q32" s="162"/>
    </row>
    <row r="33" spans="1:17" ht="12" customHeight="1">
      <c r="A33" s="162"/>
      <c r="B33" s="162" t="s">
        <v>864</v>
      </c>
      <c r="C33" s="143">
        <v>2</v>
      </c>
      <c r="D33" s="233">
        <v>630</v>
      </c>
      <c r="E33" s="233">
        <v>43</v>
      </c>
      <c r="F33" s="233">
        <v>20487.2</v>
      </c>
      <c r="G33" s="150">
        <v>2</v>
      </c>
      <c r="H33" s="140">
        <v>630</v>
      </c>
      <c r="I33" s="140">
        <v>43</v>
      </c>
      <c r="J33" s="140">
        <v>20487.2</v>
      </c>
      <c r="K33" s="143">
        <v>2</v>
      </c>
      <c r="L33" s="230">
        <v>630</v>
      </c>
      <c r="M33" s="230">
        <v>43</v>
      </c>
      <c r="N33" s="230">
        <v>20237</v>
      </c>
      <c r="O33" s="162"/>
      <c r="P33" s="162"/>
      <c r="Q33" s="162"/>
    </row>
    <row r="34" spans="1:17" ht="4.5" customHeight="1">
      <c r="A34" s="162"/>
      <c r="B34" s="162"/>
      <c r="C34" s="143"/>
      <c r="D34" s="233"/>
      <c r="E34" s="233"/>
      <c r="F34" s="233"/>
      <c r="G34" s="150"/>
      <c r="H34" s="140"/>
      <c r="I34" s="140"/>
      <c r="J34" s="140"/>
      <c r="K34" s="143"/>
      <c r="L34" s="230"/>
      <c r="M34" s="230"/>
      <c r="N34" s="230"/>
      <c r="O34" s="162"/>
      <c r="P34" s="162"/>
      <c r="Q34" s="162"/>
    </row>
    <row r="35" spans="1:17" ht="12" customHeight="1">
      <c r="A35" s="162" t="s">
        <v>284</v>
      </c>
      <c r="B35" s="162"/>
      <c r="C35" s="143"/>
      <c r="D35" s="233"/>
      <c r="E35" s="233"/>
      <c r="F35" s="233"/>
      <c r="G35" s="150"/>
      <c r="H35" s="140"/>
      <c r="I35" s="140"/>
      <c r="J35" s="140"/>
      <c r="K35" s="143"/>
      <c r="L35" s="230"/>
      <c r="M35" s="230"/>
      <c r="N35" s="230"/>
      <c r="O35" s="162"/>
      <c r="P35" s="162"/>
      <c r="Q35" s="162"/>
    </row>
    <row r="36" spans="1:17" ht="12" customHeight="1">
      <c r="A36" s="162"/>
      <c r="B36" s="162" t="s">
        <v>863</v>
      </c>
      <c r="C36" s="143">
        <v>10</v>
      </c>
      <c r="D36" s="233">
        <v>3610</v>
      </c>
      <c r="E36" s="233" t="s">
        <v>223</v>
      </c>
      <c r="F36" s="233" t="s">
        <v>223</v>
      </c>
      <c r="G36" s="150">
        <v>10</v>
      </c>
      <c r="H36" s="140">
        <v>3610</v>
      </c>
      <c r="I36" s="140" t="s">
        <v>223</v>
      </c>
      <c r="J36" s="140" t="s">
        <v>223</v>
      </c>
      <c r="K36" s="143">
        <v>10</v>
      </c>
      <c r="L36" s="230">
        <v>3610</v>
      </c>
      <c r="M36" s="230" t="s">
        <v>223</v>
      </c>
      <c r="N36" s="230" t="s">
        <v>223</v>
      </c>
      <c r="O36" s="162"/>
      <c r="P36" s="162"/>
      <c r="Q36" s="162"/>
    </row>
    <row r="37" spans="1:17" ht="12" customHeight="1">
      <c r="A37" s="162"/>
      <c r="B37" s="162" t="s">
        <v>864</v>
      </c>
      <c r="C37" s="143" t="s">
        <v>223</v>
      </c>
      <c r="D37" s="233" t="s">
        <v>223</v>
      </c>
      <c r="E37" s="233">
        <v>3</v>
      </c>
      <c r="F37" s="233">
        <v>580</v>
      </c>
      <c r="G37" s="150" t="s">
        <v>223</v>
      </c>
      <c r="H37" s="140" t="s">
        <v>223</v>
      </c>
      <c r="I37" s="140">
        <v>3</v>
      </c>
      <c r="J37" s="140">
        <v>580</v>
      </c>
      <c r="K37" s="143" t="s">
        <v>223</v>
      </c>
      <c r="L37" s="230" t="s">
        <v>223</v>
      </c>
      <c r="M37" s="230">
        <v>3</v>
      </c>
      <c r="N37" s="230">
        <v>655</v>
      </c>
      <c r="O37" s="162"/>
      <c r="P37" s="162"/>
      <c r="Q37" s="162"/>
    </row>
    <row r="38" spans="1:17" ht="4.5" customHeight="1">
      <c r="A38" s="162"/>
      <c r="B38" s="162"/>
      <c r="C38" s="143"/>
      <c r="D38" s="233"/>
      <c r="E38" s="233"/>
      <c r="F38" s="233"/>
      <c r="G38" s="150"/>
      <c r="H38" s="140"/>
      <c r="I38" s="140"/>
      <c r="J38" s="140"/>
      <c r="K38" s="143"/>
      <c r="L38" s="230"/>
      <c r="M38" s="230"/>
      <c r="N38" s="230"/>
      <c r="O38" s="162"/>
      <c r="P38" s="162"/>
      <c r="Q38" s="162"/>
    </row>
    <row r="39" spans="1:17" ht="12" customHeight="1">
      <c r="A39" s="162" t="s">
        <v>507</v>
      </c>
      <c r="B39" s="162"/>
      <c r="C39" s="143"/>
      <c r="D39" s="233"/>
      <c r="E39" s="233"/>
      <c r="F39" s="233"/>
      <c r="G39" s="150"/>
      <c r="H39" s="140"/>
      <c r="I39" s="140"/>
      <c r="J39" s="140"/>
      <c r="K39" s="143"/>
      <c r="L39" s="230"/>
      <c r="M39" s="230"/>
      <c r="N39" s="230"/>
      <c r="O39" s="162"/>
      <c r="P39" s="162"/>
      <c r="Q39" s="162"/>
    </row>
    <row r="40" spans="1:17" ht="12" customHeight="1">
      <c r="A40" s="162"/>
      <c r="B40" s="162" t="s">
        <v>863</v>
      </c>
      <c r="C40" s="143">
        <v>6</v>
      </c>
      <c r="D40" s="233">
        <v>4350</v>
      </c>
      <c r="E40" s="233" t="s">
        <v>223</v>
      </c>
      <c r="F40" s="233" t="s">
        <v>223</v>
      </c>
      <c r="G40" s="150">
        <v>5</v>
      </c>
      <c r="H40" s="140">
        <v>3820</v>
      </c>
      <c r="I40" s="140" t="s">
        <v>223</v>
      </c>
      <c r="J40" s="140" t="s">
        <v>223</v>
      </c>
      <c r="K40" s="143">
        <v>5</v>
      </c>
      <c r="L40" s="230">
        <v>3770</v>
      </c>
      <c r="M40" s="230" t="s">
        <v>223</v>
      </c>
      <c r="N40" s="230" t="s">
        <v>223</v>
      </c>
      <c r="O40" s="162"/>
      <c r="P40" s="162"/>
      <c r="Q40" s="162"/>
    </row>
    <row r="41" spans="1:17" ht="12" customHeight="1">
      <c r="A41" s="162"/>
      <c r="B41" s="162" t="s">
        <v>864</v>
      </c>
      <c r="C41" s="143" t="s">
        <v>223</v>
      </c>
      <c r="D41" s="233" t="s">
        <v>223</v>
      </c>
      <c r="E41" s="233">
        <v>3</v>
      </c>
      <c r="F41" s="233">
        <v>1996</v>
      </c>
      <c r="G41" s="150" t="s">
        <v>223</v>
      </c>
      <c r="H41" s="140" t="s">
        <v>223</v>
      </c>
      <c r="I41" s="140">
        <v>3</v>
      </c>
      <c r="J41" s="140">
        <v>1998</v>
      </c>
      <c r="K41" s="143" t="s">
        <v>223</v>
      </c>
      <c r="L41" s="230" t="s">
        <v>223</v>
      </c>
      <c r="M41" s="230">
        <v>3</v>
      </c>
      <c r="N41" s="230">
        <v>1848</v>
      </c>
      <c r="O41" s="162"/>
      <c r="P41" s="162"/>
      <c r="Q41" s="162"/>
    </row>
    <row r="42" spans="1:17" ht="4.5" customHeight="1">
      <c r="A42" s="162"/>
      <c r="B42" s="162"/>
      <c r="C42" s="143"/>
      <c r="D42" s="233"/>
      <c r="E42" s="233"/>
      <c r="F42" s="233"/>
      <c r="G42" s="150"/>
      <c r="H42" s="140"/>
      <c r="I42" s="140"/>
      <c r="J42" s="140"/>
      <c r="K42" s="143"/>
      <c r="L42" s="230"/>
      <c r="M42" s="230"/>
      <c r="N42" s="230"/>
      <c r="O42" s="162"/>
      <c r="P42" s="162"/>
      <c r="Q42" s="162"/>
    </row>
    <row r="43" spans="1:17" ht="12" customHeight="1">
      <c r="A43" s="162" t="s">
        <v>508</v>
      </c>
      <c r="B43" s="162"/>
      <c r="C43" s="143"/>
      <c r="D43" s="233"/>
      <c r="E43" s="233"/>
      <c r="F43" s="233"/>
      <c r="G43" s="150"/>
      <c r="H43" s="140"/>
      <c r="I43" s="140"/>
      <c r="J43" s="140"/>
      <c r="K43" s="143"/>
      <c r="L43" s="230"/>
      <c r="M43" s="230"/>
      <c r="N43" s="230"/>
      <c r="O43" s="162"/>
      <c r="P43" s="162"/>
      <c r="Q43" s="162"/>
    </row>
    <row r="44" spans="1:17" ht="12" customHeight="1">
      <c r="A44" s="162"/>
      <c r="B44" s="283" t="s">
        <v>863</v>
      </c>
      <c r="C44" s="143">
        <v>7</v>
      </c>
      <c r="D44" s="233">
        <v>5150</v>
      </c>
      <c r="E44" s="233" t="s">
        <v>223</v>
      </c>
      <c r="F44" s="233" t="s">
        <v>223</v>
      </c>
      <c r="G44" s="150">
        <v>7</v>
      </c>
      <c r="H44" s="140">
        <v>5150</v>
      </c>
      <c r="I44" s="140" t="s">
        <v>223</v>
      </c>
      <c r="J44" s="140" t="s">
        <v>223</v>
      </c>
      <c r="K44" s="143">
        <v>9</v>
      </c>
      <c r="L44" s="230">
        <v>7150</v>
      </c>
      <c r="M44" s="230" t="s">
        <v>223</v>
      </c>
      <c r="N44" s="230" t="s">
        <v>223</v>
      </c>
      <c r="O44" s="162"/>
      <c r="P44" s="162"/>
      <c r="Q44" s="162"/>
    </row>
    <row r="45" spans="1:17" ht="12" customHeight="1">
      <c r="A45" s="162"/>
      <c r="B45" s="283" t="s">
        <v>864</v>
      </c>
      <c r="C45" s="143" t="s">
        <v>223</v>
      </c>
      <c r="D45" s="233" t="s">
        <v>223</v>
      </c>
      <c r="E45" s="233">
        <v>3</v>
      </c>
      <c r="F45" s="233">
        <v>2000</v>
      </c>
      <c r="G45" s="150" t="s">
        <v>223</v>
      </c>
      <c r="H45" s="140" t="s">
        <v>223</v>
      </c>
      <c r="I45" s="140">
        <v>3</v>
      </c>
      <c r="J45" s="140">
        <v>2000</v>
      </c>
      <c r="K45" s="143" t="s">
        <v>223</v>
      </c>
      <c r="L45" s="230" t="s">
        <v>223</v>
      </c>
      <c r="M45" s="230">
        <v>4</v>
      </c>
      <c r="N45" s="230">
        <v>3100</v>
      </c>
      <c r="O45" s="162"/>
      <c r="P45" s="162"/>
      <c r="Q45" s="162"/>
    </row>
    <row r="46" spans="1:17" ht="3.75" customHeight="1">
      <c r="A46" s="277"/>
      <c r="B46" s="277"/>
      <c r="C46" s="144"/>
      <c r="D46" s="145"/>
      <c r="E46" s="145"/>
      <c r="F46" s="146"/>
      <c r="G46" s="144"/>
      <c r="H46" s="145"/>
      <c r="I46" s="145"/>
      <c r="J46" s="147"/>
      <c r="K46" s="148"/>
      <c r="L46" s="149"/>
      <c r="M46" s="149"/>
      <c r="N46" s="13"/>
      <c r="O46" s="172"/>
      <c r="P46" s="162"/>
      <c r="Q46" s="162"/>
    </row>
    <row r="47" spans="1:17">
      <c r="A47" s="221" t="s">
        <v>1109</v>
      </c>
      <c r="B47" s="162"/>
      <c r="C47" s="162"/>
      <c r="D47" s="162"/>
      <c r="E47" s="162"/>
      <c r="F47" s="162"/>
      <c r="G47" s="162"/>
      <c r="H47" s="162"/>
      <c r="I47" s="162"/>
      <c r="J47" s="162"/>
      <c r="K47" s="162"/>
      <c r="L47" s="162"/>
      <c r="M47" s="162"/>
      <c r="N47" s="162"/>
      <c r="O47" s="162"/>
      <c r="P47" s="162"/>
      <c r="Q47" s="162"/>
    </row>
    <row r="48" spans="1:17">
      <c r="A48" s="221"/>
      <c r="B48" s="162"/>
      <c r="C48" s="162"/>
      <c r="D48" s="162"/>
      <c r="E48" s="162"/>
      <c r="F48" s="162"/>
      <c r="G48" s="162"/>
      <c r="H48" s="162"/>
      <c r="I48" s="162"/>
      <c r="J48" s="162"/>
      <c r="K48" s="162"/>
      <c r="L48" s="162"/>
      <c r="M48" s="162"/>
      <c r="N48" s="162"/>
      <c r="O48" s="162"/>
      <c r="P48" s="162"/>
      <c r="Q48" s="162"/>
    </row>
    <row r="49" spans="1:17">
      <c r="A49" s="162"/>
      <c r="B49" s="284"/>
      <c r="C49" s="162"/>
      <c r="D49" s="162"/>
      <c r="E49" s="162"/>
      <c r="F49" s="162"/>
      <c r="G49" s="162"/>
      <c r="H49" s="162"/>
      <c r="I49" s="162"/>
      <c r="J49" s="162"/>
      <c r="K49" s="162"/>
      <c r="L49" s="162"/>
      <c r="M49" s="162"/>
      <c r="N49" s="162"/>
      <c r="O49" s="162"/>
      <c r="P49" s="162"/>
      <c r="Q49" s="162"/>
    </row>
    <row r="50" spans="1:17" s="116" customFormat="1" ht="16.2">
      <c r="A50" s="271" t="s">
        <v>866</v>
      </c>
      <c r="B50" s="171"/>
      <c r="C50" s="171"/>
      <c r="D50" s="171"/>
      <c r="E50" s="171"/>
      <c r="F50" s="171"/>
      <c r="G50" s="171"/>
      <c r="H50" s="171"/>
      <c r="I50" s="171"/>
      <c r="J50" s="171"/>
      <c r="K50" s="171"/>
      <c r="L50" s="171"/>
      <c r="M50" s="171"/>
      <c r="N50" s="171"/>
      <c r="O50" s="171"/>
      <c r="P50" s="171"/>
      <c r="Q50" s="171"/>
    </row>
    <row r="51" spans="1:17">
      <c r="A51" s="162"/>
      <c r="B51" s="162"/>
      <c r="C51" s="162"/>
      <c r="D51" s="162"/>
      <c r="E51" s="162"/>
      <c r="F51" s="162"/>
      <c r="G51" s="162"/>
      <c r="H51" s="162"/>
      <c r="I51" s="162"/>
      <c r="J51" s="162"/>
      <c r="K51" s="162"/>
      <c r="L51" s="273" t="s">
        <v>240</v>
      </c>
      <c r="M51" s="162"/>
      <c r="N51" s="273"/>
      <c r="O51" s="162"/>
      <c r="P51" s="162"/>
      <c r="Q51" s="162"/>
    </row>
    <row r="52" spans="1:17" ht="12" customHeight="1">
      <c r="A52" s="492" t="s">
        <v>486</v>
      </c>
      <c r="B52" s="493"/>
      <c r="C52" s="485" t="s">
        <v>498</v>
      </c>
      <c r="D52" s="487"/>
      <c r="E52" s="485" t="s">
        <v>867</v>
      </c>
      <c r="F52" s="487"/>
      <c r="G52" s="485" t="s">
        <v>868</v>
      </c>
      <c r="H52" s="487"/>
      <c r="I52" s="485" t="s">
        <v>860</v>
      </c>
      <c r="J52" s="487"/>
      <c r="K52" s="485" t="s">
        <v>869</v>
      </c>
      <c r="L52" s="486"/>
      <c r="M52" s="501"/>
      <c r="N52" s="501"/>
      <c r="O52" s="162"/>
      <c r="P52" s="162"/>
      <c r="Q52" s="162"/>
    </row>
    <row r="53" spans="1:17" ht="21.6">
      <c r="A53" s="494"/>
      <c r="B53" s="495"/>
      <c r="C53" s="227" t="s">
        <v>870</v>
      </c>
      <c r="D53" s="285" t="s">
        <v>871</v>
      </c>
      <c r="E53" s="227" t="s">
        <v>280</v>
      </c>
      <c r="F53" s="285" t="s">
        <v>871</v>
      </c>
      <c r="G53" s="227" t="s">
        <v>280</v>
      </c>
      <c r="H53" s="285" t="s">
        <v>871</v>
      </c>
      <c r="I53" s="227" t="s">
        <v>280</v>
      </c>
      <c r="J53" s="285" t="s">
        <v>871</v>
      </c>
      <c r="K53" s="227" t="s">
        <v>280</v>
      </c>
      <c r="L53" s="286" t="s">
        <v>871</v>
      </c>
      <c r="M53" s="228"/>
      <c r="N53" s="287"/>
      <c r="O53" s="162"/>
      <c r="P53" s="162"/>
      <c r="Q53" s="162"/>
    </row>
    <row r="54" spans="1:17" ht="12" customHeight="1">
      <c r="A54" s="221" t="s">
        <v>935</v>
      </c>
      <c r="B54" s="288"/>
      <c r="C54" s="140">
        <v>6313</v>
      </c>
      <c r="D54" s="140"/>
      <c r="E54" s="140">
        <v>1028</v>
      </c>
      <c r="F54" s="140"/>
      <c r="G54" s="140">
        <v>1582</v>
      </c>
      <c r="H54" s="140"/>
      <c r="I54" s="140">
        <v>112</v>
      </c>
      <c r="J54" s="140"/>
      <c r="K54" s="140">
        <v>3591</v>
      </c>
      <c r="L54" s="140"/>
      <c r="M54" s="140"/>
      <c r="N54" s="140"/>
      <c r="O54" s="162"/>
      <c r="P54" s="162"/>
      <c r="Q54" s="162"/>
    </row>
    <row r="55" spans="1:17" ht="12" customHeight="1">
      <c r="A55" s="162"/>
      <c r="B55" s="221" t="s">
        <v>410</v>
      </c>
      <c r="C55" s="150"/>
      <c r="D55" s="140">
        <v>10973</v>
      </c>
      <c r="E55" s="140"/>
      <c r="F55" s="140" t="s">
        <v>223</v>
      </c>
      <c r="G55" s="140"/>
      <c r="H55" s="140">
        <v>4580</v>
      </c>
      <c r="I55" s="140"/>
      <c r="J55" s="140" t="s">
        <v>223</v>
      </c>
      <c r="K55" s="140"/>
      <c r="L55" s="140">
        <v>6393</v>
      </c>
      <c r="M55" s="140"/>
      <c r="N55" s="140"/>
      <c r="O55" s="162"/>
      <c r="P55" s="162"/>
      <c r="Q55" s="162"/>
    </row>
    <row r="56" spans="1:17" ht="12" customHeight="1">
      <c r="A56" s="162"/>
      <c r="B56" s="221" t="s">
        <v>934</v>
      </c>
      <c r="C56" s="150"/>
      <c r="D56" s="140">
        <v>1552</v>
      </c>
      <c r="E56" s="140"/>
      <c r="F56" s="140" t="s">
        <v>223</v>
      </c>
      <c r="G56" s="140"/>
      <c r="H56" s="140">
        <v>1017</v>
      </c>
      <c r="I56" s="140"/>
      <c r="J56" s="140" t="s">
        <v>223</v>
      </c>
      <c r="K56" s="140"/>
      <c r="L56" s="140">
        <v>535</v>
      </c>
      <c r="M56" s="140"/>
      <c r="N56" s="140"/>
      <c r="O56" s="162"/>
      <c r="P56" s="162"/>
      <c r="Q56" s="162"/>
    </row>
    <row r="57" spans="1:17" ht="3.75" customHeight="1">
      <c r="A57" s="162"/>
      <c r="B57" s="221"/>
      <c r="C57" s="150"/>
      <c r="D57" s="140"/>
      <c r="E57" s="140"/>
      <c r="F57" s="140"/>
      <c r="G57" s="140"/>
      <c r="H57" s="140"/>
      <c r="I57" s="140"/>
      <c r="J57" s="140"/>
      <c r="K57" s="140"/>
      <c r="L57" s="140"/>
      <c r="M57" s="140"/>
      <c r="N57" s="140"/>
      <c r="O57" s="162"/>
      <c r="P57" s="162"/>
      <c r="Q57" s="162"/>
    </row>
    <row r="58" spans="1:17" ht="12" customHeight="1">
      <c r="A58" s="289" t="s">
        <v>936</v>
      </c>
      <c r="B58" s="289"/>
      <c r="C58" s="150">
        <v>6260</v>
      </c>
      <c r="D58" s="140"/>
      <c r="E58" s="140">
        <v>998</v>
      </c>
      <c r="F58" s="140"/>
      <c r="G58" s="140">
        <v>1564</v>
      </c>
      <c r="H58" s="140"/>
      <c r="I58" s="140">
        <v>107</v>
      </c>
      <c r="J58" s="140"/>
      <c r="K58" s="140">
        <v>3591</v>
      </c>
      <c r="L58" s="140"/>
      <c r="M58" s="140"/>
      <c r="N58" s="140"/>
      <c r="O58" s="162"/>
      <c r="P58" s="162"/>
      <c r="Q58" s="162"/>
    </row>
    <row r="59" spans="1:17" ht="12" customHeight="1">
      <c r="A59" s="275"/>
      <c r="B59" s="289" t="s">
        <v>410</v>
      </c>
      <c r="C59" s="150"/>
      <c r="D59" s="140">
        <v>12927</v>
      </c>
      <c r="E59" s="140"/>
      <c r="F59" s="140" t="s">
        <v>223</v>
      </c>
      <c r="G59" s="140"/>
      <c r="H59" s="140">
        <v>4240</v>
      </c>
      <c r="I59" s="140"/>
      <c r="J59" s="140" t="s">
        <v>223</v>
      </c>
      <c r="K59" s="140"/>
      <c r="L59" s="140">
        <v>8687</v>
      </c>
      <c r="M59" s="140"/>
      <c r="N59" s="140"/>
      <c r="O59" s="162"/>
      <c r="P59" s="162"/>
      <c r="Q59" s="162"/>
    </row>
    <row r="60" spans="1:17" ht="12" customHeight="1">
      <c r="A60" s="275"/>
      <c r="B60" s="289" t="s">
        <v>934</v>
      </c>
      <c r="C60" s="150"/>
      <c r="D60" s="140">
        <v>1761</v>
      </c>
      <c r="E60" s="140"/>
      <c r="F60" s="140" t="s">
        <v>223</v>
      </c>
      <c r="G60" s="140"/>
      <c r="H60" s="140">
        <v>646</v>
      </c>
      <c r="I60" s="140"/>
      <c r="J60" s="140" t="s">
        <v>223</v>
      </c>
      <c r="K60" s="140"/>
      <c r="L60" s="140">
        <v>1115</v>
      </c>
      <c r="M60" s="140"/>
      <c r="N60" s="140"/>
      <c r="O60" s="162"/>
      <c r="P60" s="162"/>
      <c r="Q60" s="162"/>
    </row>
    <row r="61" spans="1:17" ht="3.75" customHeight="1">
      <c r="A61" s="162"/>
      <c r="B61" s="221"/>
      <c r="C61" s="150"/>
      <c r="D61" s="140"/>
      <c r="E61" s="140"/>
      <c r="F61" s="140"/>
      <c r="G61" s="140"/>
      <c r="H61" s="140"/>
      <c r="I61" s="140"/>
      <c r="J61" s="140"/>
      <c r="K61" s="140"/>
      <c r="L61" s="140"/>
      <c r="M61" s="140"/>
      <c r="N61" s="140"/>
      <c r="O61" s="162"/>
      <c r="P61" s="162"/>
      <c r="Q61" s="162"/>
    </row>
    <row r="62" spans="1:17" ht="12" customHeight="1">
      <c r="A62" s="289" t="s">
        <v>937</v>
      </c>
      <c r="B62" s="289"/>
      <c r="C62" s="143">
        <v>6239</v>
      </c>
      <c r="D62" s="233"/>
      <c r="E62" s="233">
        <v>992</v>
      </c>
      <c r="F62" s="233"/>
      <c r="G62" s="233">
        <v>1534</v>
      </c>
      <c r="H62" s="233"/>
      <c r="I62" s="233">
        <v>109</v>
      </c>
      <c r="J62" s="233"/>
      <c r="K62" s="233">
        <v>3604</v>
      </c>
      <c r="L62" s="233"/>
      <c r="M62" s="140"/>
      <c r="N62" s="140"/>
      <c r="O62" s="162"/>
      <c r="P62" s="162"/>
      <c r="Q62" s="162"/>
    </row>
    <row r="63" spans="1:17" ht="12" customHeight="1">
      <c r="A63" s="275"/>
      <c r="B63" s="289" t="s">
        <v>410</v>
      </c>
      <c r="C63" s="143"/>
      <c r="D63" s="233">
        <v>11976</v>
      </c>
      <c r="E63" s="233"/>
      <c r="F63" s="140" t="s">
        <v>223</v>
      </c>
      <c r="G63" s="233"/>
      <c r="H63" s="233">
        <v>4042</v>
      </c>
      <c r="I63" s="233"/>
      <c r="J63" s="140" t="s">
        <v>223</v>
      </c>
      <c r="K63" s="233"/>
      <c r="L63" s="233">
        <v>7934</v>
      </c>
      <c r="M63" s="140"/>
      <c r="N63" s="140"/>
      <c r="O63" s="162"/>
      <c r="P63" s="162"/>
      <c r="Q63" s="162"/>
    </row>
    <row r="64" spans="1:17" ht="12" customHeight="1">
      <c r="A64" s="275"/>
      <c r="B64" s="289" t="s">
        <v>934</v>
      </c>
      <c r="C64" s="143"/>
      <c r="D64" s="233">
        <v>1263</v>
      </c>
      <c r="E64" s="233"/>
      <c r="F64" s="140" t="s">
        <v>223</v>
      </c>
      <c r="G64" s="233"/>
      <c r="H64" s="233">
        <v>560</v>
      </c>
      <c r="I64" s="233"/>
      <c r="J64" s="140" t="s">
        <v>223</v>
      </c>
      <c r="K64" s="233"/>
      <c r="L64" s="233">
        <v>703</v>
      </c>
      <c r="M64" s="140"/>
      <c r="N64" s="140"/>
      <c r="O64" s="162"/>
      <c r="P64" s="162"/>
      <c r="Q64" s="162"/>
    </row>
    <row r="65" spans="1:17" ht="3.75" customHeight="1">
      <c r="A65" s="162"/>
      <c r="B65" s="221"/>
      <c r="C65" s="150"/>
      <c r="D65" s="140"/>
      <c r="E65" s="140"/>
      <c r="F65" s="140"/>
      <c r="G65" s="140"/>
      <c r="H65" s="140"/>
      <c r="I65" s="140"/>
      <c r="J65" s="140"/>
      <c r="K65" s="140"/>
      <c r="L65" s="140"/>
      <c r="M65" s="140"/>
      <c r="N65" s="140"/>
      <c r="O65" s="162"/>
      <c r="P65" s="162"/>
      <c r="Q65" s="162"/>
    </row>
    <row r="66" spans="1:17" ht="12" customHeight="1">
      <c r="A66" s="289" t="s">
        <v>938</v>
      </c>
      <c r="B66" s="289"/>
      <c r="C66" s="143">
        <v>6350</v>
      </c>
      <c r="D66" s="233"/>
      <c r="E66" s="233">
        <v>1062</v>
      </c>
      <c r="F66" s="233"/>
      <c r="G66" s="233">
        <v>1522</v>
      </c>
      <c r="H66" s="233"/>
      <c r="I66" s="233">
        <v>109</v>
      </c>
      <c r="J66" s="233"/>
      <c r="K66" s="233">
        <v>3657</v>
      </c>
      <c r="L66" s="233"/>
      <c r="M66" s="476"/>
      <c r="N66" s="477"/>
      <c r="O66" s="162"/>
      <c r="P66" s="162"/>
      <c r="Q66" s="162"/>
    </row>
    <row r="67" spans="1:17" ht="12" customHeight="1">
      <c r="A67" s="275"/>
      <c r="B67" s="289" t="s">
        <v>872</v>
      </c>
      <c r="C67" s="143"/>
      <c r="D67" s="233">
        <v>12607</v>
      </c>
      <c r="E67" s="233"/>
      <c r="F67" s="140" t="s">
        <v>223</v>
      </c>
      <c r="G67" s="233"/>
      <c r="H67" s="233">
        <v>3912</v>
      </c>
      <c r="I67" s="233"/>
      <c r="J67" s="140" t="s">
        <v>223</v>
      </c>
      <c r="K67" s="233"/>
      <c r="L67" s="233">
        <v>8695</v>
      </c>
      <c r="M67" s="151"/>
      <c r="N67" s="151"/>
      <c r="O67" s="162"/>
      <c r="P67" s="162"/>
      <c r="Q67" s="162"/>
    </row>
    <row r="68" spans="1:17" ht="12" customHeight="1">
      <c r="A68" s="275"/>
      <c r="B68" s="289" t="s">
        <v>141</v>
      </c>
      <c r="C68" s="143"/>
      <c r="D68" s="233">
        <v>1195</v>
      </c>
      <c r="E68" s="233"/>
      <c r="F68" s="140" t="s">
        <v>223</v>
      </c>
      <c r="G68" s="233"/>
      <c r="H68" s="233">
        <v>547</v>
      </c>
      <c r="I68" s="233"/>
      <c r="J68" s="140" t="s">
        <v>223</v>
      </c>
      <c r="K68" s="233"/>
      <c r="L68" s="233">
        <v>648</v>
      </c>
      <c r="M68" s="151"/>
      <c r="N68" s="151"/>
      <c r="O68" s="162"/>
      <c r="P68" s="162"/>
      <c r="Q68" s="162"/>
    </row>
    <row r="69" spans="1:17" ht="3.75" customHeight="1">
      <c r="A69" s="275"/>
      <c r="B69" s="290"/>
      <c r="C69" s="143"/>
      <c r="D69" s="233"/>
      <c r="E69" s="233"/>
      <c r="F69" s="233"/>
      <c r="G69" s="233"/>
      <c r="H69" s="233"/>
      <c r="I69" s="233"/>
      <c r="J69" s="233"/>
      <c r="K69" s="233"/>
      <c r="L69" s="233"/>
      <c r="M69" s="151"/>
      <c r="N69" s="151"/>
      <c r="O69" s="162"/>
      <c r="P69" s="162"/>
      <c r="Q69" s="162"/>
    </row>
    <row r="70" spans="1:17" ht="12" customHeight="1">
      <c r="A70" s="289" t="s">
        <v>1034</v>
      </c>
      <c r="B70" s="289"/>
      <c r="C70" s="143">
        <v>6256</v>
      </c>
      <c r="D70" s="230"/>
      <c r="E70" s="230">
        <v>1035</v>
      </c>
      <c r="F70" s="230"/>
      <c r="G70" s="230">
        <v>1424</v>
      </c>
      <c r="H70" s="230"/>
      <c r="I70" s="230">
        <v>97</v>
      </c>
      <c r="J70" s="230"/>
      <c r="K70" s="230">
        <v>3700</v>
      </c>
      <c r="L70" s="230"/>
      <c r="M70" s="151"/>
      <c r="N70" s="151"/>
      <c r="O70" s="162"/>
      <c r="P70" s="162"/>
      <c r="Q70" s="162"/>
    </row>
    <row r="71" spans="1:17" ht="12" customHeight="1">
      <c r="A71" s="275"/>
      <c r="B71" s="289" t="s">
        <v>410</v>
      </c>
      <c r="C71" s="143"/>
      <c r="D71" s="230">
        <v>11873</v>
      </c>
      <c r="E71" s="230"/>
      <c r="F71" s="140" t="s">
        <v>223</v>
      </c>
      <c r="G71" s="230"/>
      <c r="H71" s="230">
        <v>3203</v>
      </c>
      <c r="I71" s="230"/>
      <c r="J71" s="140" t="s">
        <v>223</v>
      </c>
      <c r="K71" s="230"/>
      <c r="L71" s="230">
        <v>8670</v>
      </c>
      <c r="M71" s="151"/>
      <c r="N71" s="151"/>
      <c r="O71" s="162"/>
      <c r="P71" s="162"/>
      <c r="Q71" s="162"/>
    </row>
    <row r="72" spans="1:17" ht="12" customHeight="1">
      <c r="A72" s="275"/>
      <c r="B72" s="289" t="s">
        <v>141</v>
      </c>
      <c r="C72" s="143"/>
      <c r="D72" s="230">
        <v>1216</v>
      </c>
      <c r="E72" s="230"/>
      <c r="F72" s="140" t="s">
        <v>223</v>
      </c>
      <c r="G72" s="230"/>
      <c r="H72" s="230">
        <v>490</v>
      </c>
      <c r="I72" s="230"/>
      <c r="J72" s="140" t="s">
        <v>223</v>
      </c>
      <c r="K72" s="230"/>
      <c r="L72" s="230">
        <v>726</v>
      </c>
      <c r="M72" s="151"/>
      <c r="N72" s="151"/>
      <c r="O72" s="162"/>
      <c r="P72" s="162"/>
      <c r="Q72" s="162"/>
    </row>
    <row r="73" spans="1:17" ht="12" customHeight="1">
      <c r="A73" s="275"/>
      <c r="B73" s="290"/>
      <c r="C73" s="143"/>
      <c r="D73" s="230"/>
      <c r="E73" s="230"/>
      <c r="F73" s="230"/>
      <c r="G73" s="230"/>
      <c r="H73" s="230"/>
      <c r="I73" s="230"/>
      <c r="J73" s="230"/>
      <c r="K73" s="230"/>
      <c r="L73" s="230"/>
      <c r="M73" s="151"/>
      <c r="N73" s="151"/>
      <c r="O73" s="162"/>
      <c r="P73" s="162"/>
      <c r="Q73" s="162"/>
    </row>
    <row r="74" spans="1:17" ht="12" customHeight="1">
      <c r="A74" s="275" t="s">
        <v>865</v>
      </c>
      <c r="B74" s="275"/>
      <c r="C74" s="143">
        <v>4778</v>
      </c>
      <c r="D74" s="230"/>
      <c r="E74" s="230">
        <v>941</v>
      </c>
      <c r="F74" s="230"/>
      <c r="G74" s="230">
        <v>881</v>
      </c>
      <c r="H74" s="230"/>
      <c r="I74" s="230">
        <v>83</v>
      </c>
      <c r="J74" s="230"/>
      <c r="K74" s="230">
        <v>2873</v>
      </c>
      <c r="L74" s="230"/>
      <c r="M74" s="151"/>
      <c r="N74" s="151"/>
      <c r="O74" s="162"/>
      <c r="P74" s="162"/>
      <c r="Q74" s="162"/>
    </row>
    <row r="75" spans="1:17" ht="12" customHeight="1">
      <c r="A75" s="275"/>
      <c r="B75" s="289" t="s">
        <v>872</v>
      </c>
      <c r="C75" s="143"/>
      <c r="D75" s="230">
        <v>10711</v>
      </c>
      <c r="E75" s="230"/>
      <c r="F75" s="152" t="s">
        <v>223</v>
      </c>
      <c r="G75" s="230"/>
      <c r="H75" s="230">
        <v>2041</v>
      </c>
      <c r="I75" s="230"/>
      <c r="J75" s="152" t="s">
        <v>223</v>
      </c>
      <c r="K75" s="230"/>
      <c r="L75" s="230">
        <v>8670</v>
      </c>
      <c r="M75" s="151"/>
      <c r="N75" s="151"/>
      <c r="O75" s="162"/>
      <c r="P75" s="162"/>
      <c r="Q75" s="162"/>
    </row>
    <row r="76" spans="1:17" ht="12" customHeight="1">
      <c r="A76" s="275"/>
      <c r="B76" s="289" t="s">
        <v>141</v>
      </c>
      <c r="C76" s="143"/>
      <c r="D76" s="230">
        <v>1216</v>
      </c>
      <c r="E76" s="230"/>
      <c r="F76" s="152" t="s">
        <v>223</v>
      </c>
      <c r="G76" s="230"/>
      <c r="H76" s="230">
        <v>490</v>
      </c>
      <c r="I76" s="230"/>
      <c r="J76" s="152" t="s">
        <v>223</v>
      </c>
      <c r="K76" s="230"/>
      <c r="L76" s="230">
        <v>726</v>
      </c>
      <c r="M76" s="151"/>
      <c r="N76" s="151"/>
      <c r="O76" s="162"/>
      <c r="P76" s="162"/>
      <c r="Q76" s="162"/>
    </row>
    <row r="77" spans="1:17" ht="7.5" customHeight="1">
      <c r="A77" s="275"/>
      <c r="B77" s="290"/>
      <c r="C77" s="143"/>
      <c r="D77" s="230"/>
      <c r="E77" s="230"/>
      <c r="F77" s="230"/>
      <c r="G77" s="230"/>
      <c r="H77" s="230"/>
      <c r="I77" s="230"/>
      <c r="J77" s="230"/>
      <c r="K77" s="230"/>
      <c r="L77" s="230"/>
      <c r="M77" s="151"/>
      <c r="N77" s="151"/>
      <c r="O77" s="162"/>
      <c r="P77" s="162"/>
      <c r="Q77" s="162"/>
    </row>
    <row r="78" spans="1:17" ht="12" customHeight="1">
      <c r="A78" s="275" t="s">
        <v>284</v>
      </c>
      <c r="B78" s="275"/>
      <c r="C78" s="143">
        <v>406</v>
      </c>
      <c r="D78" s="152">
        <v>407</v>
      </c>
      <c r="E78" s="230">
        <v>9</v>
      </c>
      <c r="F78" s="152" t="s">
        <v>223</v>
      </c>
      <c r="G78" s="230">
        <v>136</v>
      </c>
      <c r="H78" s="152">
        <v>407</v>
      </c>
      <c r="I78" s="230">
        <v>4</v>
      </c>
      <c r="J78" s="152" t="s">
        <v>223</v>
      </c>
      <c r="K78" s="230">
        <v>257</v>
      </c>
      <c r="L78" s="152" t="s">
        <v>223</v>
      </c>
      <c r="M78" s="151"/>
      <c r="N78" s="151"/>
      <c r="O78" s="162"/>
      <c r="P78" s="162"/>
      <c r="Q78" s="162"/>
    </row>
    <row r="79" spans="1:17" ht="7.5" customHeight="1">
      <c r="A79" s="291"/>
      <c r="B79" s="275"/>
      <c r="C79" s="143"/>
      <c r="D79" s="230"/>
      <c r="E79" s="230"/>
      <c r="F79" s="230"/>
      <c r="G79" s="230"/>
      <c r="H79" s="230"/>
      <c r="I79" s="230"/>
      <c r="J79" s="230"/>
      <c r="K79" s="230"/>
      <c r="L79" s="230"/>
      <c r="M79" s="151"/>
      <c r="N79" s="151"/>
      <c r="O79" s="162"/>
      <c r="P79" s="162"/>
      <c r="Q79" s="162"/>
    </row>
    <row r="80" spans="1:17" ht="12" customHeight="1">
      <c r="A80" s="275" t="s">
        <v>507</v>
      </c>
      <c r="B80" s="275"/>
      <c r="C80" s="143">
        <v>541</v>
      </c>
      <c r="D80" s="230">
        <v>521</v>
      </c>
      <c r="E80" s="230">
        <v>43</v>
      </c>
      <c r="F80" s="152" t="s">
        <v>223</v>
      </c>
      <c r="G80" s="230">
        <v>211</v>
      </c>
      <c r="H80" s="230">
        <v>521</v>
      </c>
      <c r="I80" s="230">
        <v>3</v>
      </c>
      <c r="J80" s="152" t="s">
        <v>223</v>
      </c>
      <c r="K80" s="230">
        <v>284</v>
      </c>
      <c r="L80" s="152" t="s">
        <v>223</v>
      </c>
      <c r="M80" s="151"/>
      <c r="N80" s="151"/>
      <c r="O80" s="162"/>
      <c r="P80" s="162"/>
      <c r="Q80" s="162"/>
    </row>
    <row r="81" spans="1:17" ht="7.5" customHeight="1">
      <c r="A81" s="291"/>
      <c r="B81" s="275"/>
      <c r="C81" s="143"/>
      <c r="D81" s="230"/>
      <c r="E81" s="230"/>
      <c r="F81" s="230"/>
      <c r="G81" s="230"/>
      <c r="H81" s="230"/>
      <c r="I81" s="230"/>
      <c r="J81" s="230"/>
      <c r="K81" s="230"/>
      <c r="L81" s="230"/>
      <c r="M81" s="151"/>
      <c r="N81" s="151"/>
      <c r="O81" s="162"/>
      <c r="P81" s="162"/>
      <c r="Q81" s="162"/>
    </row>
    <row r="82" spans="1:17" ht="12" customHeight="1">
      <c r="A82" s="275" t="s">
        <v>508</v>
      </c>
      <c r="B82" s="275"/>
      <c r="C82" s="143">
        <v>531</v>
      </c>
      <c r="D82" s="230">
        <v>234</v>
      </c>
      <c r="E82" s="230">
        <v>42</v>
      </c>
      <c r="F82" s="152" t="s">
        <v>223</v>
      </c>
      <c r="G82" s="230">
        <v>196</v>
      </c>
      <c r="H82" s="230">
        <v>234</v>
      </c>
      <c r="I82" s="230">
        <v>7</v>
      </c>
      <c r="J82" s="152" t="s">
        <v>223</v>
      </c>
      <c r="K82" s="230">
        <v>286</v>
      </c>
      <c r="L82" s="152" t="s">
        <v>223</v>
      </c>
      <c r="M82" s="151"/>
      <c r="N82" s="151"/>
      <c r="O82" s="162"/>
      <c r="P82" s="162"/>
      <c r="Q82" s="162"/>
    </row>
    <row r="83" spans="1:17" ht="3.75" customHeight="1">
      <c r="A83" s="277"/>
      <c r="B83" s="292"/>
      <c r="C83" s="149"/>
      <c r="D83" s="149"/>
      <c r="E83" s="149"/>
      <c r="F83" s="149"/>
      <c r="G83" s="149"/>
      <c r="H83" s="149"/>
      <c r="I83" s="149"/>
      <c r="J83" s="149"/>
      <c r="K83" s="149"/>
      <c r="L83" s="149"/>
      <c r="M83" s="140"/>
      <c r="N83" s="140"/>
      <c r="O83" s="162"/>
      <c r="P83" s="162"/>
      <c r="Q83" s="162"/>
    </row>
    <row r="84" spans="1:17">
      <c r="A84" s="221" t="s">
        <v>1109</v>
      </c>
      <c r="B84" s="162"/>
      <c r="C84" s="162"/>
      <c r="D84" s="162"/>
      <c r="E84" s="162"/>
      <c r="F84" s="162"/>
      <c r="G84" s="162"/>
      <c r="H84" s="162"/>
      <c r="I84" s="162"/>
      <c r="J84" s="162"/>
      <c r="K84" s="162"/>
      <c r="L84" s="162"/>
      <c r="M84" s="162"/>
      <c r="N84" s="273"/>
      <c r="O84" s="162"/>
      <c r="P84" s="162"/>
      <c r="Q84" s="162"/>
    </row>
    <row r="85" spans="1:17">
      <c r="A85" s="221" t="s">
        <v>873</v>
      </c>
      <c r="B85" s="162"/>
      <c r="C85" s="162"/>
      <c r="D85" s="162"/>
      <c r="E85" s="162"/>
      <c r="F85" s="162"/>
      <c r="G85" s="162"/>
      <c r="H85" s="162"/>
      <c r="I85" s="162"/>
      <c r="J85" s="162"/>
      <c r="K85" s="162"/>
      <c r="L85" s="162"/>
      <c r="M85" s="162"/>
      <c r="N85" s="162"/>
      <c r="O85" s="162"/>
      <c r="P85" s="162"/>
      <c r="Q85" s="162"/>
    </row>
    <row r="86" spans="1:17">
      <c r="A86" s="293" t="s">
        <v>798</v>
      </c>
      <c r="B86" s="162"/>
      <c r="C86" s="162"/>
      <c r="D86" s="162"/>
      <c r="E86" s="162"/>
      <c r="F86" s="162"/>
      <c r="G86" s="162"/>
      <c r="H86" s="162"/>
      <c r="I86" s="162"/>
      <c r="J86" s="162"/>
      <c r="K86" s="162"/>
      <c r="L86" s="162"/>
      <c r="M86" s="162"/>
      <c r="N86" s="162"/>
      <c r="O86" s="162"/>
      <c r="P86" s="162"/>
      <c r="Q86" s="162"/>
    </row>
    <row r="87" spans="1:17">
      <c r="A87" s="293" t="s">
        <v>874</v>
      </c>
      <c r="B87" s="162"/>
      <c r="C87" s="162"/>
      <c r="D87" s="162"/>
      <c r="E87" s="162"/>
      <c r="F87" s="162"/>
      <c r="G87" s="162"/>
      <c r="H87" s="162"/>
      <c r="I87" s="162"/>
      <c r="J87" s="162"/>
      <c r="K87" s="162"/>
      <c r="L87" s="162"/>
      <c r="M87" s="162"/>
      <c r="N87" s="162"/>
      <c r="O87" s="162"/>
      <c r="P87" s="162"/>
      <c r="Q87" s="162"/>
    </row>
    <row r="88" spans="1:17">
      <c r="A88" s="162"/>
      <c r="B88" s="162"/>
      <c r="C88" s="162"/>
      <c r="D88" s="162"/>
      <c r="E88" s="162"/>
      <c r="F88" s="162"/>
      <c r="G88" s="162"/>
      <c r="H88" s="162"/>
      <c r="I88" s="162"/>
      <c r="J88" s="162"/>
      <c r="K88" s="162"/>
      <c r="L88" s="162"/>
      <c r="M88" s="162"/>
      <c r="N88" s="162"/>
      <c r="O88" s="162"/>
      <c r="P88" s="162"/>
      <c r="Q88" s="162"/>
    </row>
    <row r="89" spans="1:17">
      <c r="A89" s="162"/>
      <c r="B89" s="162"/>
      <c r="C89" s="162"/>
      <c r="D89" s="162"/>
      <c r="E89" s="162"/>
      <c r="F89" s="162"/>
      <c r="G89" s="162"/>
      <c r="H89" s="162"/>
      <c r="I89" s="162"/>
      <c r="J89" s="162"/>
      <c r="K89" s="162"/>
      <c r="L89" s="162"/>
      <c r="M89" s="162"/>
      <c r="N89" s="162"/>
      <c r="O89" s="162"/>
      <c r="P89" s="162"/>
      <c r="Q89" s="162"/>
    </row>
    <row r="90" spans="1:17">
      <c r="A90" s="162"/>
      <c r="B90" s="162"/>
      <c r="C90" s="73"/>
      <c r="D90" s="162"/>
      <c r="E90" s="154"/>
      <c r="F90" s="154"/>
      <c r="G90" s="154"/>
      <c r="H90" s="154"/>
      <c r="I90" s="154"/>
      <c r="J90" s="154"/>
      <c r="K90" s="154"/>
      <c r="L90" s="162"/>
      <c r="M90" s="162"/>
      <c r="N90" s="162"/>
      <c r="O90" s="162"/>
      <c r="P90" s="162"/>
      <c r="Q90" s="162"/>
    </row>
    <row r="91" spans="1:17">
      <c r="A91" s="162"/>
      <c r="B91" s="162"/>
      <c r="C91" s="162"/>
      <c r="D91" s="162"/>
      <c r="E91" s="162"/>
      <c r="F91" s="162"/>
      <c r="G91" s="162"/>
      <c r="H91" s="162"/>
      <c r="I91" s="162"/>
      <c r="J91" s="162"/>
      <c r="K91" s="162"/>
      <c r="L91" s="162"/>
      <c r="M91" s="162"/>
      <c r="N91" s="162"/>
      <c r="O91" s="162"/>
      <c r="P91" s="162"/>
      <c r="Q91" s="162"/>
    </row>
    <row r="92" spans="1:17">
      <c r="A92" s="162"/>
      <c r="B92" s="162"/>
      <c r="C92" s="162"/>
      <c r="D92" s="162"/>
      <c r="E92" s="162"/>
      <c r="F92" s="162"/>
      <c r="G92" s="162"/>
      <c r="H92" s="162"/>
      <c r="I92" s="162"/>
      <c r="J92" s="162"/>
      <c r="K92" s="162"/>
      <c r="L92" s="162"/>
      <c r="M92" s="162"/>
      <c r="N92" s="162"/>
      <c r="O92" s="162"/>
      <c r="P92" s="162"/>
      <c r="Q92" s="162"/>
    </row>
  </sheetData>
  <mergeCells count="56">
    <mergeCell ref="K24:N24"/>
    <mergeCell ref="K25:L25"/>
    <mergeCell ref="M52:N52"/>
    <mergeCell ref="M25:N25"/>
    <mergeCell ref="A24:B26"/>
    <mergeCell ref="G24:J24"/>
    <mergeCell ref="I25:J25"/>
    <mergeCell ref="I52:J52"/>
    <mergeCell ref="E52:F52"/>
    <mergeCell ref="A52:B53"/>
    <mergeCell ref="C52:D52"/>
    <mergeCell ref="A3:B4"/>
    <mergeCell ref="I18:J18"/>
    <mergeCell ref="G25:H25"/>
    <mergeCell ref="E15:F15"/>
    <mergeCell ref="I15:J15"/>
    <mergeCell ref="E8:F8"/>
    <mergeCell ref="E13:F13"/>
    <mergeCell ref="C24:F24"/>
    <mergeCell ref="E14:F14"/>
    <mergeCell ref="E12:F12"/>
    <mergeCell ref="E11:F11"/>
    <mergeCell ref="C25:D25"/>
    <mergeCell ref="E25:F25"/>
    <mergeCell ref="K3:N3"/>
    <mergeCell ref="M4:N4"/>
    <mergeCell ref="E4:F4"/>
    <mergeCell ref="E9:F9"/>
    <mergeCell ref="K4:L4"/>
    <mergeCell ref="G4:H4"/>
    <mergeCell ref="I6:J6"/>
    <mergeCell ref="M9:N9"/>
    <mergeCell ref="G3:J3"/>
    <mergeCell ref="C3:F3"/>
    <mergeCell ref="I8:J8"/>
    <mergeCell ref="I4:J4"/>
    <mergeCell ref="C4:D4"/>
    <mergeCell ref="I5:J5"/>
    <mergeCell ref="E7:F7"/>
    <mergeCell ref="I7:J7"/>
    <mergeCell ref="M66:N66"/>
    <mergeCell ref="E5:F5"/>
    <mergeCell ref="E6:F6"/>
    <mergeCell ref="E10:F10"/>
    <mergeCell ref="K8:L8"/>
    <mergeCell ref="M8:N8"/>
    <mergeCell ref="K9:L9"/>
    <mergeCell ref="I9:J9"/>
    <mergeCell ref="E18:F18"/>
    <mergeCell ref="I14:J14"/>
    <mergeCell ref="I13:J13"/>
    <mergeCell ref="I12:J12"/>
    <mergeCell ref="I11:J11"/>
    <mergeCell ref="I10:J10"/>
    <mergeCell ref="K52:L52"/>
    <mergeCell ref="G52:H52"/>
  </mergeCells>
  <phoneticPr fontId="3"/>
  <printOptions gridLinesSet="0"/>
  <pageMargins left="0.59055118110236227" right="0.59055118110236227" top="0.59055118110236227" bottom="0.59055118110236227" header="0.39370078740157483" footer="0.19685039370078741"/>
  <pageSetup paperSize="9" scale="86" orientation="portrait" horizontalDpi="4294967293"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70C0"/>
    <pageSetUpPr fitToPage="1"/>
  </sheetPr>
  <dimension ref="A1:I69"/>
  <sheetViews>
    <sheetView zoomScaleNormal="100" workbookViewId="0"/>
  </sheetViews>
  <sheetFormatPr defaultColWidth="8.88671875" defaultRowHeight="10.8"/>
  <cols>
    <col min="1" max="2" width="2.109375" style="52" customWidth="1"/>
    <col min="3" max="3" width="14.6640625" style="52" customWidth="1"/>
    <col min="4" max="9" width="13.6640625" style="52" customWidth="1"/>
    <col min="10" max="16384" width="8.88671875" style="52"/>
  </cols>
  <sheetData>
    <row r="1" spans="1:9" s="116" customFormat="1" ht="16.2">
      <c r="A1" s="117" t="s">
        <v>853</v>
      </c>
      <c r="D1" s="6"/>
    </row>
    <row r="2" spans="1:9">
      <c r="C2" s="3"/>
      <c r="D2" s="3"/>
      <c r="E2" s="3"/>
      <c r="F2" s="3"/>
      <c r="G2" s="3"/>
      <c r="H2" s="3"/>
      <c r="I2" s="8" t="s">
        <v>243</v>
      </c>
    </row>
    <row r="3" spans="1:9" ht="12" customHeight="1">
      <c r="A3" s="503" t="s">
        <v>444</v>
      </c>
      <c r="B3" s="503"/>
      <c r="C3" s="504"/>
      <c r="D3" s="435" t="s">
        <v>270</v>
      </c>
      <c r="E3" s="437"/>
      <c r="F3" s="435" t="s">
        <v>1101</v>
      </c>
      <c r="G3" s="437"/>
      <c r="H3" s="435" t="s">
        <v>1102</v>
      </c>
      <c r="I3" s="436"/>
    </row>
    <row r="4" spans="1:9" ht="12" customHeight="1">
      <c r="A4" s="505"/>
      <c r="B4" s="505"/>
      <c r="C4" s="506"/>
      <c r="D4" s="85" t="s">
        <v>506</v>
      </c>
      <c r="E4" s="85" t="s">
        <v>95</v>
      </c>
      <c r="F4" s="85" t="s">
        <v>506</v>
      </c>
      <c r="G4" s="85" t="s">
        <v>95</v>
      </c>
      <c r="H4" s="85" t="s">
        <v>506</v>
      </c>
      <c r="I4" s="84" t="s">
        <v>95</v>
      </c>
    </row>
    <row r="5" spans="1:9" ht="14.25" customHeight="1">
      <c r="B5" s="3"/>
      <c r="C5" s="22" t="s">
        <v>1099</v>
      </c>
      <c r="D5" s="124">
        <v>195770</v>
      </c>
      <c r="E5" s="124">
        <v>274347401</v>
      </c>
      <c r="F5" s="124">
        <v>8994</v>
      </c>
      <c r="G5" s="124">
        <v>184021675</v>
      </c>
      <c r="H5" s="124">
        <v>186776</v>
      </c>
      <c r="I5" s="124">
        <v>90325726</v>
      </c>
    </row>
    <row r="6" spans="1:9" ht="14.25" customHeight="1">
      <c r="B6" s="3"/>
      <c r="C6" s="22" t="s">
        <v>838</v>
      </c>
      <c r="D6" s="124">
        <v>189516</v>
      </c>
      <c r="E6" s="124">
        <v>272788014</v>
      </c>
      <c r="F6" s="124">
        <v>8784</v>
      </c>
      <c r="G6" s="124">
        <v>182304558</v>
      </c>
      <c r="H6" s="124">
        <v>180732</v>
      </c>
      <c r="I6" s="124">
        <v>90483456</v>
      </c>
    </row>
    <row r="7" spans="1:9" ht="14.25" customHeight="1">
      <c r="B7" s="3"/>
      <c r="C7" s="22" t="s">
        <v>939</v>
      </c>
      <c r="D7" s="124">
        <v>187407</v>
      </c>
      <c r="E7" s="124">
        <v>268566333</v>
      </c>
      <c r="F7" s="124">
        <v>8681</v>
      </c>
      <c r="G7" s="124">
        <v>179222025</v>
      </c>
      <c r="H7" s="124">
        <v>178726</v>
      </c>
      <c r="I7" s="124">
        <v>89344308</v>
      </c>
    </row>
    <row r="8" spans="1:9" ht="14.25" customHeight="1">
      <c r="B8" s="3"/>
      <c r="C8" s="22" t="s">
        <v>940</v>
      </c>
      <c r="D8" s="124">
        <v>179387</v>
      </c>
      <c r="E8" s="124">
        <v>269924168</v>
      </c>
      <c r="F8" s="124">
        <v>8624</v>
      </c>
      <c r="G8" s="124">
        <v>183493817</v>
      </c>
      <c r="H8" s="124">
        <v>170763</v>
      </c>
      <c r="I8" s="124">
        <v>86430351</v>
      </c>
    </row>
    <row r="9" spans="1:9" ht="14.25" customHeight="1">
      <c r="B9" s="3"/>
      <c r="C9" s="22" t="s">
        <v>1100</v>
      </c>
      <c r="D9" s="124">
        <v>170778</v>
      </c>
      <c r="E9" s="124">
        <v>267284098</v>
      </c>
      <c r="F9" s="124">
        <v>8339</v>
      </c>
      <c r="G9" s="124">
        <v>180888492</v>
      </c>
      <c r="H9" s="124">
        <v>162439</v>
      </c>
      <c r="I9" s="124">
        <v>86395606</v>
      </c>
    </row>
    <row r="10" spans="1:9" ht="14.25" customHeight="1">
      <c r="B10" s="3"/>
      <c r="C10" s="15"/>
      <c r="D10" s="24"/>
      <c r="E10" s="24"/>
      <c r="F10" s="24"/>
      <c r="G10" s="24"/>
      <c r="H10" s="24"/>
      <c r="I10" s="24"/>
    </row>
    <row r="11" spans="1:9" ht="14.25" customHeight="1">
      <c r="A11" s="52" t="s">
        <v>509</v>
      </c>
      <c r="B11" s="3"/>
      <c r="C11" s="15"/>
      <c r="D11" s="24">
        <v>58355</v>
      </c>
      <c r="E11" s="24">
        <v>214556853</v>
      </c>
      <c r="F11" s="24">
        <v>7227</v>
      </c>
      <c r="G11" s="24">
        <v>158078351</v>
      </c>
      <c r="H11" s="24">
        <v>51128</v>
      </c>
      <c r="I11" s="24">
        <v>56478502</v>
      </c>
    </row>
    <row r="12" spans="1:9" ht="14.25" customHeight="1">
      <c r="B12" s="3" t="s">
        <v>510</v>
      </c>
      <c r="C12" s="15"/>
      <c r="D12" s="24">
        <v>31305</v>
      </c>
      <c r="E12" s="24">
        <v>188008138</v>
      </c>
      <c r="F12" s="24">
        <v>6590</v>
      </c>
      <c r="G12" s="24">
        <v>141477931</v>
      </c>
      <c r="H12" s="24">
        <v>24715</v>
      </c>
      <c r="I12" s="24">
        <v>46530207</v>
      </c>
    </row>
    <row r="13" spans="1:9" ht="14.25" customHeight="1">
      <c r="B13" s="3" t="s">
        <v>507</v>
      </c>
      <c r="C13" s="15"/>
      <c r="D13" s="24">
        <v>27050</v>
      </c>
      <c r="E13" s="24">
        <v>26548715</v>
      </c>
      <c r="F13" s="24">
        <v>637</v>
      </c>
      <c r="G13" s="24">
        <v>16600420</v>
      </c>
      <c r="H13" s="24">
        <v>26413</v>
      </c>
      <c r="I13" s="24">
        <v>9948295</v>
      </c>
    </row>
    <row r="14" spans="1:9" ht="14.25" customHeight="1">
      <c r="B14" s="3"/>
      <c r="C14" s="15" t="s">
        <v>511</v>
      </c>
      <c r="D14" s="24">
        <v>279</v>
      </c>
      <c r="E14" s="24">
        <v>11651692</v>
      </c>
      <c r="F14" s="24">
        <v>100</v>
      </c>
      <c r="G14" s="24">
        <v>11296761</v>
      </c>
      <c r="H14" s="24">
        <v>179</v>
      </c>
      <c r="I14" s="24">
        <v>354931</v>
      </c>
    </row>
    <row r="15" spans="1:9" ht="14.25" customHeight="1">
      <c r="B15" s="3"/>
      <c r="C15" s="15" t="s">
        <v>512</v>
      </c>
      <c r="D15" s="24">
        <v>18736</v>
      </c>
      <c r="E15" s="24">
        <v>6925533</v>
      </c>
      <c r="F15" s="24">
        <v>291</v>
      </c>
      <c r="G15" s="24">
        <v>1426733</v>
      </c>
      <c r="H15" s="24">
        <v>18445</v>
      </c>
      <c r="I15" s="24">
        <v>5498800</v>
      </c>
    </row>
    <row r="16" spans="1:9" ht="14.25" customHeight="1">
      <c r="B16" s="3"/>
      <c r="C16" s="15" t="s">
        <v>513</v>
      </c>
      <c r="D16" s="24">
        <v>4938</v>
      </c>
      <c r="E16" s="24">
        <v>6267284</v>
      </c>
      <c r="F16" s="24">
        <v>214</v>
      </c>
      <c r="G16" s="24">
        <v>3826394</v>
      </c>
      <c r="H16" s="24">
        <v>4724</v>
      </c>
      <c r="I16" s="24">
        <v>2440890</v>
      </c>
    </row>
    <row r="17" spans="1:9" ht="14.25" customHeight="1">
      <c r="B17" s="3"/>
      <c r="C17" s="15" t="s">
        <v>514</v>
      </c>
      <c r="D17" s="24">
        <v>2832</v>
      </c>
      <c r="E17" s="24">
        <v>1617691</v>
      </c>
      <c r="F17" s="24">
        <v>11</v>
      </c>
      <c r="G17" s="24">
        <v>8882</v>
      </c>
      <c r="H17" s="24">
        <v>2821</v>
      </c>
      <c r="I17" s="24">
        <v>1608809</v>
      </c>
    </row>
    <row r="18" spans="1:9" ht="14.25" customHeight="1">
      <c r="B18" s="3"/>
      <c r="C18" s="15" t="s">
        <v>515</v>
      </c>
      <c r="D18" s="24">
        <v>265</v>
      </c>
      <c r="E18" s="24">
        <v>86515</v>
      </c>
      <c r="F18" s="24">
        <v>21</v>
      </c>
      <c r="G18" s="24">
        <v>41650</v>
      </c>
      <c r="H18" s="24">
        <v>244</v>
      </c>
      <c r="I18" s="24">
        <v>44865</v>
      </c>
    </row>
    <row r="19" spans="1:9" ht="14.25" customHeight="1">
      <c r="A19" s="52" t="s">
        <v>245</v>
      </c>
      <c r="B19" s="3"/>
      <c r="C19" s="15"/>
      <c r="D19" s="24">
        <v>18790</v>
      </c>
      <c r="E19" s="24">
        <v>34626369</v>
      </c>
      <c r="F19" s="24">
        <v>1039</v>
      </c>
      <c r="G19" s="24">
        <v>22369218</v>
      </c>
      <c r="H19" s="24">
        <v>17751</v>
      </c>
      <c r="I19" s="24">
        <v>12257151</v>
      </c>
    </row>
    <row r="20" spans="1:9" ht="14.25" customHeight="1">
      <c r="B20" s="3" t="s">
        <v>100</v>
      </c>
      <c r="C20" s="15"/>
      <c r="D20" s="24">
        <v>5040</v>
      </c>
      <c r="E20" s="24">
        <v>3192747</v>
      </c>
      <c r="F20" s="24">
        <v>62</v>
      </c>
      <c r="G20" s="24">
        <v>166148</v>
      </c>
      <c r="H20" s="24">
        <v>4978</v>
      </c>
      <c r="I20" s="24">
        <v>3026599</v>
      </c>
    </row>
    <row r="21" spans="1:9" ht="14.25" customHeight="1">
      <c r="B21" s="3"/>
      <c r="C21" s="15" t="s">
        <v>516</v>
      </c>
      <c r="D21" s="24">
        <v>3888</v>
      </c>
      <c r="E21" s="24">
        <v>2493786</v>
      </c>
      <c r="F21" s="24">
        <v>53</v>
      </c>
      <c r="G21" s="24">
        <v>152526</v>
      </c>
      <c r="H21" s="24">
        <v>3835</v>
      </c>
      <c r="I21" s="24">
        <v>2341260</v>
      </c>
    </row>
    <row r="22" spans="1:9" ht="14.25" customHeight="1">
      <c r="B22" s="3"/>
      <c r="C22" s="15" t="s">
        <v>517</v>
      </c>
      <c r="D22" s="24">
        <v>1152</v>
      </c>
      <c r="E22" s="24">
        <v>698961</v>
      </c>
      <c r="F22" s="24">
        <v>9</v>
      </c>
      <c r="G22" s="24">
        <v>13622</v>
      </c>
      <c r="H22" s="24">
        <v>1143</v>
      </c>
      <c r="I22" s="24">
        <v>685339</v>
      </c>
    </row>
    <row r="23" spans="1:9" ht="14.25" customHeight="1">
      <c r="B23" s="3"/>
      <c r="C23" s="15" t="s">
        <v>518</v>
      </c>
      <c r="D23" s="24">
        <v>0</v>
      </c>
      <c r="E23" s="24">
        <v>0</v>
      </c>
      <c r="F23" s="24">
        <v>0</v>
      </c>
      <c r="G23" s="24">
        <v>0</v>
      </c>
      <c r="H23" s="24">
        <v>0</v>
      </c>
      <c r="I23" s="24">
        <v>0</v>
      </c>
    </row>
    <row r="24" spans="1:9" ht="14.25" customHeight="1">
      <c r="B24" s="3" t="s">
        <v>519</v>
      </c>
      <c r="C24" s="15"/>
      <c r="D24" s="24">
        <v>13750</v>
      </c>
      <c r="E24" s="24">
        <v>31433622</v>
      </c>
      <c r="F24" s="24">
        <v>977</v>
      </c>
      <c r="G24" s="24">
        <v>22203070</v>
      </c>
      <c r="H24" s="24">
        <v>12773</v>
      </c>
      <c r="I24" s="24">
        <v>9230552</v>
      </c>
    </row>
    <row r="25" spans="1:9" ht="14.25" customHeight="1">
      <c r="B25" s="3"/>
      <c r="C25" s="15" t="s">
        <v>520</v>
      </c>
      <c r="D25" s="24">
        <v>77</v>
      </c>
      <c r="E25" s="24">
        <v>34974</v>
      </c>
      <c r="F25" s="24">
        <v>11</v>
      </c>
      <c r="G25" s="24">
        <v>12873</v>
      </c>
      <c r="H25" s="24">
        <v>66</v>
      </c>
      <c r="I25" s="24">
        <v>22101</v>
      </c>
    </row>
    <row r="26" spans="1:9" ht="14.25" customHeight="1">
      <c r="B26" s="3"/>
      <c r="C26" s="15" t="s">
        <v>521</v>
      </c>
      <c r="D26" s="24">
        <v>4400</v>
      </c>
      <c r="E26" s="24">
        <v>21997684</v>
      </c>
      <c r="F26" s="24">
        <v>562</v>
      </c>
      <c r="G26" s="24">
        <v>19556559</v>
      </c>
      <c r="H26" s="24">
        <v>3838</v>
      </c>
      <c r="I26" s="24">
        <v>2441125</v>
      </c>
    </row>
    <row r="27" spans="1:9" ht="14.25" customHeight="1">
      <c r="B27" s="3"/>
      <c r="C27" s="15" t="s">
        <v>522</v>
      </c>
      <c r="D27" s="24">
        <v>3967</v>
      </c>
      <c r="E27" s="24">
        <v>6069831</v>
      </c>
      <c r="F27" s="24">
        <v>286</v>
      </c>
      <c r="G27" s="24">
        <v>2366341</v>
      </c>
      <c r="H27" s="24">
        <v>3681</v>
      </c>
      <c r="I27" s="24">
        <v>3703490</v>
      </c>
    </row>
    <row r="28" spans="1:9" ht="14.25" customHeight="1">
      <c r="B28" s="3"/>
      <c r="C28" s="15" t="s">
        <v>523</v>
      </c>
      <c r="D28" s="24">
        <v>2872</v>
      </c>
      <c r="E28" s="24">
        <v>2005856</v>
      </c>
      <c r="F28" s="24">
        <v>108</v>
      </c>
      <c r="G28" s="24">
        <v>262308</v>
      </c>
      <c r="H28" s="24">
        <v>2764</v>
      </c>
      <c r="I28" s="24">
        <v>1743548</v>
      </c>
    </row>
    <row r="29" spans="1:9" ht="14.25" customHeight="1">
      <c r="B29" s="3"/>
      <c r="C29" s="15" t="s">
        <v>524</v>
      </c>
      <c r="D29" s="24">
        <v>1691</v>
      </c>
      <c r="E29" s="24">
        <v>1034251</v>
      </c>
      <c r="F29" s="24">
        <v>10</v>
      </c>
      <c r="G29" s="24">
        <v>4989</v>
      </c>
      <c r="H29" s="24">
        <v>1681</v>
      </c>
      <c r="I29" s="24">
        <v>1029262</v>
      </c>
    </row>
    <row r="30" spans="1:9" ht="14.25" customHeight="1">
      <c r="B30" s="3"/>
      <c r="C30" s="15" t="s">
        <v>525</v>
      </c>
      <c r="D30" s="24">
        <v>743</v>
      </c>
      <c r="E30" s="24">
        <v>291026</v>
      </c>
      <c r="F30" s="24">
        <v>0</v>
      </c>
      <c r="G30" s="24">
        <v>0</v>
      </c>
      <c r="H30" s="24">
        <v>743</v>
      </c>
      <c r="I30" s="24">
        <v>291026</v>
      </c>
    </row>
    <row r="31" spans="1:9" ht="14.25" customHeight="1">
      <c r="A31" s="52" t="s">
        <v>246</v>
      </c>
      <c r="B31" s="3"/>
      <c r="C31" s="15"/>
      <c r="D31" s="24">
        <v>93633</v>
      </c>
      <c r="E31" s="24">
        <v>18100876</v>
      </c>
      <c r="F31" s="24">
        <v>73</v>
      </c>
      <c r="G31" s="24">
        <v>440923</v>
      </c>
      <c r="H31" s="24">
        <v>93560</v>
      </c>
      <c r="I31" s="24">
        <v>17659953</v>
      </c>
    </row>
    <row r="32" spans="1:9" ht="14.25" customHeight="1">
      <c r="B32" s="3" t="s">
        <v>526</v>
      </c>
      <c r="C32" s="15"/>
      <c r="D32" s="24">
        <v>12763</v>
      </c>
      <c r="E32" s="24">
        <v>1389271</v>
      </c>
      <c r="F32" s="24">
        <v>0</v>
      </c>
      <c r="G32" s="24">
        <v>0</v>
      </c>
      <c r="H32" s="24">
        <v>12763</v>
      </c>
      <c r="I32" s="24">
        <v>1389271</v>
      </c>
    </row>
    <row r="33" spans="2:9" ht="14.25" customHeight="1">
      <c r="B33" s="3" t="s">
        <v>527</v>
      </c>
      <c r="C33" s="15"/>
      <c r="D33" s="24">
        <v>8</v>
      </c>
      <c r="E33" s="24">
        <v>76</v>
      </c>
      <c r="F33" s="24">
        <v>0</v>
      </c>
      <c r="G33" s="24">
        <v>0</v>
      </c>
      <c r="H33" s="24">
        <v>8</v>
      </c>
      <c r="I33" s="24">
        <v>76</v>
      </c>
    </row>
    <row r="34" spans="2:9" ht="14.25" customHeight="1">
      <c r="B34" s="3" t="s">
        <v>528</v>
      </c>
      <c r="C34" s="15"/>
      <c r="D34" s="24">
        <v>279</v>
      </c>
      <c r="E34" s="24">
        <v>407186</v>
      </c>
      <c r="F34" s="24">
        <v>33</v>
      </c>
      <c r="G34" s="24">
        <v>75802</v>
      </c>
      <c r="H34" s="24">
        <v>246</v>
      </c>
      <c r="I34" s="24">
        <v>331384</v>
      </c>
    </row>
    <row r="35" spans="2:9" ht="14.25" customHeight="1">
      <c r="B35" s="3" t="s">
        <v>529</v>
      </c>
      <c r="C35" s="15"/>
      <c r="D35" s="24">
        <v>49</v>
      </c>
      <c r="E35" s="24">
        <v>3443</v>
      </c>
      <c r="F35" s="24">
        <v>0</v>
      </c>
      <c r="G35" s="24">
        <v>0</v>
      </c>
      <c r="H35" s="24">
        <v>49</v>
      </c>
      <c r="I35" s="24">
        <v>3443</v>
      </c>
    </row>
    <row r="36" spans="2:9" ht="14.25" customHeight="1">
      <c r="B36" s="3" t="s">
        <v>530</v>
      </c>
      <c r="C36" s="15"/>
      <c r="D36" s="24">
        <v>2469</v>
      </c>
      <c r="E36" s="24">
        <v>5613513</v>
      </c>
      <c r="F36" s="24">
        <v>40</v>
      </c>
      <c r="G36" s="24">
        <v>365121</v>
      </c>
      <c r="H36" s="24">
        <v>2429</v>
      </c>
      <c r="I36" s="24">
        <v>5248392</v>
      </c>
    </row>
    <row r="37" spans="2:9" ht="14.25" customHeight="1">
      <c r="B37" s="3" t="s">
        <v>531</v>
      </c>
      <c r="C37" s="15"/>
      <c r="D37" s="24">
        <v>1</v>
      </c>
      <c r="E37" s="24">
        <v>8</v>
      </c>
      <c r="F37" s="24">
        <v>0</v>
      </c>
      <c r="G37" s="24">
        <v>0</v>
      </c>
      <c r="H37" s="24">
        <v>1</v>
      </c>
      <c r="I37" s="24">
        <v>8</v>
      </c>
    </row>
    <row r="38" spans="2:9" ht="14.25" customHeight="1">
      <c r="B38" s="3" t="s">
        <v>207</v>
      </c>
      <c r="C38" s="15"/>
      <c r="D38" s="24">
        <v>26244</v>
      </c>
      <c r="E38" s="24">
        <v>7635704</v>
      </c>
      <c r="F38" s="24">
        <v>0</v>
      </c>
      <c r="G38" s="24">
        <v>0</v>
      </c>
      <c r="H38" s="24">
        <v>26244</v>
      </c>
      <c r="I38" s="24">
        <v>7635704</v>
      </c>
    </row>
    <row r="39" spans="2:9" ht="14.25" customHeight="1">
      <c r="B39" s="3" t="s">
        <v>532</v>
      </c>
      <c r="C39" s="15"/>
      <c r="D39" s="24">
        <v>12964</v>
      </c>
      <c r="E39" s="24">
        <v>1204798</v>
      </c>
      <c r="F39" s="24">
        <v>0</v>
      </c>
      <c r="G39" s="24">
        <v>0</v>
      </c>
      <c r="H39" s="24">
        <v>12964</v>
      </c>
      <c r="I39" s="24">
        <v>1204798</v>
      </c>
    </row>
    <row r="40" spans="2:9" ht="14.25" customHeight="1">
      <c r="B40" s="3" t="s">
        <v>285</v>
      </c>
      <c r="C40" s="15"/>
      <c r="D40" s="24">
        <v>27</v>
      </c>
      <c r="E40" s="24">
        <v>1035</v>
      </c>
      <c r="F40" s="24">
        <v>0</v>
      </c>
      <c r="G40" s="24">
        <v>0</v>
      </c>
      <c r="H40" s="24">
        <v>27</v>
      </c>
      <c r="I40" s="24">
        <v>1035</v>
      </c>
    </row>
    <row r="41" spans="2:9" ht="14.25" customHeight="1">
      <c r="B41" s="3" t="s">
        <v>533</v>
      </c>
      <c r="C41" s="15"/>
      <c r="D41" s="24">
        <v>39</v>
      </c>
      <c r="E41" s="24">
        <v>6262</v>
      </c>
      <c r="F41" s="24">
        <v>0</v>
      </c>
      <c r="G41" s="24">
        <v>0</v>
      </c>
      <c r="H41" s="24">
        <v>39</v>
      </c>
      <c r="I41" s="24">
        <v>6262</v>
      </c>
    </row>
    <row r="42" spans="2:9" ht="14.25" customHeight="1">
      <c r="B42" s="3" t="s">
        <v>534</v>
      </c>
      <c r="C42" s="15"/>
      <c r="D42" s="24">
        <v>10983</v>
      </c>
      <c r="E42" s="24">
        <v>86759</v>
      </c>
      <c r="F42" s="24">
        <v>0</v>
      </c>
      <c r="G42" s="24">
        <v>0</v>
      </c>
      <c r="H42" s="24">
        <v>10983</v>
      </c>
      <c r="I42" s="24">
        <v>86759</v>
      </c>
    </row>
    <row r="43" spans="2:9" ht="14.25" customHeight="1">
      <c r="B43" s="3" t="s">
        <v>535</v>
      </c>
      <c r="C43" s="15"/>
      <c r="D43" s="24">
        <v>20225</v>
      </c>
      <c r="E43" s="24">
        <v>394543</v>
      </c>
      <c r="F43" s="24">
        <v>0</v>
      </c>
      <c r="G43" s="24">
        <v>0</v>
      </c>
      <c r="H43" s="24">
        <v>20225</v>
      </c>
      <c r="I43" s="24">
        <v>394543</v>
      </c>
    </row>
    <row r="44" spans="2:9" ht="14.25" customHeight="1">
      <c r="B44" s="3" t="s">
        <v>536</v>
      </c>
      <c r="C44" s="15"/>
      <c r="D44" s="24">
        <v>22</v>
      </c>
      <c r="E44" s="24">
        <v>11440</v>
      </c>
      <c r="F44" s="24">
        <v>0</v>
      </c>
      <c r="G44" s="24">
        <v>0</v>
      </c>
      <c r="H44" s="24">
        <v>22</v>
      </c>
      <c r="I44" s="24">
        <v>11440</v>
      </c>
    </row>
    <row r="45" spans="2:9" ht="14.25" customHeight="1">
      <c r="B45" s="3" t="s">
        <v>537</v>
      </c>
      <c r="C45" s="15"/>
      <c r="D45" s="24">
        <v>0</v>
      </c>
      <c r="E45" s="24">
        <v>0</v>
      </c>
      <c r="F45" s="24">
        <v>0</v>
      </c>
      <c r="G45" s="24">
        <v>0</v>
      </c>
      <c r="H45" s="24">
        <v>0</v>
      </c>
      <c r="I45" s="24">
        <v>0</v>
      </c>
    </row>
    <row r="46" spans="2:9" ht="14.25" customHeight="1">
      <c r="B46" s="3" t="s">
        <v>538</v>
      </c>
      <c r="C46" s="15"/>
      <c r="D46" s="24">
        <v>2049</v>
      </c>
      <c r="E46" s="24">
        <v>793182</v>
      </c>
      <c r="F46" s="24">
        <v>0</v>
      </c>
      <c r="G46" s="24">
        <v>0</v>
      </c>
      <c r="H46" s="24">
        <v>2049</v>
      </c>
      <c r="I46" s="24">
        <v>793182</v>
      </c>
    </row>
    <row r="47" spans="2:9" ht="14.25" customHeight="1">
      <c r="B47" s="3" t="s">
        <v>539</v>
      </c>
      <c r="C47" s="15"/>
      <c r="D47" s="24">
        <v>0</v>
      </c>
      <c r="E47" s="24">
        <v>0</v>
      </c>
      <c r="F47" s="24">
        <v>0</v>
      </c>
      <c r="G47" s="24">
        <v>0</v>
      </c>
      <c r="H47" s="24">
        <v>0</v>
      </c>
      <c r="I47" s="24">
        <v>0</v>
      </c>
    </row>
    <row r="48" spans="2:9" ht="14.25" customHeight="1">
      <c r="B48" s="3" t="s">
        <v>540</v>
      </c>
      <c r="C48" s="15"/>
      <c r="D48" s="24">
        <v>994</v>
      </c>
      <c r="E48" s="24">
        <v>130758</v>
      </c>
      <c r="F48" s="24">
        <v>0</v>
      </c>
      <c r="G48" s="24">
        <v>0</v>
      </c>
      <c r="H48" s="24">
        <v>994</v>
      </c>
      <c r="I48" s="24">
        <v>130758</v>
      </c>
    </row>
    <row r="49" spans="1:9" ht="14.25" customHeight="1">
      <c r="B49" s="3" t="s">
        <v>541</v>
      </c>
      <c r="C49" s="15"/>
      <c r="D49" s="24">
        <v>11</v>
      </c>
      <c r="E49" s="24">
        <v>5395</v>
      </c>
      <c r="F49" s="24">
        <v>0</v>
      </c>
      <c r="G49" s="24">
        <v>0</v>
      </c>
      <c r="H49" s="24">
        <v>11</v>
      </c>
      <c r="I49" s="24">
        <v>5395</v>
      </c>
    </row>
    <row r="50" spans="1:9" ht="14.25" customHeight="1">
      <c r="B50" s="3" t="s">
        <v>542</v>
      </c>
      <c r="C50" s="15"/>
      <c r="D50" s="24">
        <v>2</v>
      </c>
      <c r="E50" s="24">
        <v>11</v>
      </c>
      <c r="F50" s="24">
        <v>0</v>
      </c>
      <c r="G50" s="24">
        <v>0</v>
      </c>
      <c r="H50" s="24">
        <v>2</v>
      </c>
      <c r="I50" s="24">
        <v>11</v>
      </c>
    </row>
    <row r="51" spans="1:9" ht="14.25" customHeight="1">
      <c r="B51" s="3" t="s">
        <v>543</v>
      </c>
      <c r="C51" s="15"/>
      <c r="D51" s="24">
        <v>6</v>
      </c>
      <c r="E51" s="24">
        <v>47</v>
      </c>
      <c r="F51" s="24">
        <v>0</v>
      </c>
      <c r="G51" s="24">
        <v>0</v>
      </c>
      <c r="H51" s="24">
        <v>6</v>
      </c>
      <c r="I51" s="24">
        <v>47</v>
      </c>
    </row>
    <row r="52" spans="1:9" ht="14.25" customHeight="1">
      <c r="B52" s="3" t="s">
        <v>544</v>
      </c>
      <c r="C52" s="15"/>
      <c r="D52" s="24">
        <v>18</v>
      </c>
      <c r="E52" s="24">
        <v>2614</v>
      </c>
      <c r="F52" s="24">
        <v>0</v>
      </c>
      <c r="G52" s="24">
        <v>0</v>
      </c>
      <c r="H52" s="24">
        <v>18</v>
      </c>
      <c r="I52" s="24">
        <v>2614</v>
      </c>
    </row>
    <row r="53" spans="1:9" ht="14.25" customHeight="1">
      <c r="B53" s="3" t="s">
        <v>545</v>
      </c>
      <c r="C53" s="15"/>
      <c r="D53" s="24">
        <v>1125</v>
      </c>
      <c r="E53" s="24">
        <v>200048</v>
      </c>
      <c r="F53" s="24">
        <v>0</v>
      </c>
      <c r="G53" s="24">
        <v>0</v>
      </c>
      <c r="H53" s="24">
        <v>1125</v>
      </c>
      <c r="I53" s="24">
        <v>200048</v>
      </c>
    </row>
    <row r="54" spans="1:9" ht="14.25" customHeight="1">
      <c r="B54" s="3" t="s">
        <v>546</v>
      </c>
      <c r="C54" s="15"/>
      <c r="D54" s="24">
        <v>270</v>
      </c>
      <c r="E54" s="24">
        <v>5400</v>
      </c>
      <c r="F54" s="24">
        <v>0</v>
      </c>
      <c r="G54" s="24">
        <v>0</v>
      </c>
      <c r="H54" s="24">
        <v>270</v>
      </c>
      <c r="I54" s="24">
        <v>5400</v>
      </c>
    </row>
    <row r="55" spans="1:9" ht="14.25" customHeight="1">
      <c r="B55" s="3" t="s">
        <v>547</v>
      </c>
      <c r="C55" s="15"/>
      <c r="D55" s="24">
        <v>2317</v>
      </c>
      <c r="E55" s="24">
        <v>149708</v>
      </c>
      <c r="F55" s="24">
        <v>0</v>
      </c>
      <c r="G55" s="24">
        <v>0</v>
      </c>
      <c r="H55" s="24">
        <v>2317</v>
      </c>
      <c r="I55" s="24">
        <v>149708</v>
      </c>
    </row>
    <row r="56" spans="1:9" ht="14.25" customHeight="1">
      <c r="B56" s="3" t="s">
        <v>548</v>
      </c>
      <c r="C56" s="15"/>
      <c r="D56" s="24">
        <v>2</v>
      </c>
      <c r="E56" s="24">
        <v>100</v>
      </c>
      <c r="F56" s="24">
        <v>0</v>
      </c>
      <c r="G56" s="24">
        <v>0</v>
      </c>
      <c r="H56" s="24">
        <v>2</v>
      </c>
      <c r="I56" s="24">
        <v>100</v>
      </c>
    </row>
    <row r="57" spans="1:9" ht="14.25" customHeight="1">
      <c r="B57" s="3" t="s">
        <v>549</v>
      </c>
      <c r="C57" s="15"/>
      <c r="D57" s="24">
        <v>766</v>
      </c>
      <c r="E57" s="24">
        <v>59575</v>
      </c>
      <c r="F57" s="24">
        <v>0</v>
      </c>
      <c r="G57" s="24">
        <v>0</v>
      </c>
      <c r="H57" s="24">
        <v>766</v>
      </c>
      <c r="I57" s="24">
        <v>59575</v>
      </c>
    </row>
    <row r="58" spans="1:9" ht="3.75" customHeight="1">
      <c r="A58" s="57"/>
      <c r="B58" s="57"/>
      <c r="C58" s="127"/>
      <c r="D58" s="14"/>
      <c r="E58" s="14"/>
      <c r="F58" s="14"/>
      <c r="G58" s="14"/>
      <c r="H58" s="14"/>
      <c r="I58" s="14"/>
    </row>
    <row r="59" spans="1:9">
      <c r="A59" s="135" t="s">
        <v>244</v>
      </c>
    </row>
    <row r="60" spans="1:9">
      <c r="A60" s="135" t="s">
        <v>331</v>
      </c>
    </row>
    <row r="61" spans="1:9">
      <c r="A61" s="52" t="s">
        <v>1</v>
      </c>
    </row>
    <row r="62" spans="1:9">
      <c r="A62" s="421" t="s">
        <v>1103</v>
      </c>
    </row>
    <row r="63" spans="1:9">
      <c r="D63" s="129"/>
      <c r="E63" s="129"/>
      <c r="F63" s="129"/>
      <c r="G63" s="129"/>
      <c r="H63" s="129"/>
      <c r="I63" s="129"/>
    </row>
    <row r="64" spans="1:9">
      <c r="D64" s="129"/>
      <c r="E64" s="129"/>
      <c r="F64" s="129"/>
      <c r="G64" s="129"/>
      <c r="H64" s="129"/>
      <c r="I64" s="129"/>
    </row>
    <row r="65" spans="4:9">
      <c r="D65" s="129"/>
      <c r="E65" s="129"/>
      <c r="F65" s="129"/>
      <c r="G65" s="129"/>
      <c r="H65" s="129"/>
      <c r="I65" s="129"/>
    </row>
    <row r="66" spans="4:9">
      <c r="D66" s="129"/>
      <c r="E66" s="129"/>
      <c r="F66" s="129"/>
      <c r="G66" s="129"/>
      <c r="H66" s="129"/>
      <c r="I66" s="129"/>
    </row>
    <row r="67" spans="4:9">
      <c r="D67" s="129"/>
      <c r="E67" s="129"/>
      <c r="F67" s="129"/>
      <c r="G67" s="129"/>
      <c r="H67" s="129"/>
      <c r="I67" s="129"/>
    </row>
    <row r="69" spans="4:9">
      <c r="D69" s="129"/>
    </row>
  </sheetData>
  <mergeCells count="4">
    <mergeCell ref="D3:E3"/>
    <mergeCell ref="F3:G3"/>
    <mergeCell ref="H3:I3"/>
    <mergeCell ref="A3:C4"/>
  </mergeCells>
  <phoneticPr fontId="2"/>
  <printOptions gridLinesSet="0"/>
  <pageMargins left="0.59055118110236227" right="0.59055118110236227" top="0.59055118110236227" bottom="0.59055118110236227" header="0.19685039370078741" footer="0.19685039370078741"/>
  <pageSetup paperSize="9" scale="9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sheetPr>
  <dimension ref="A1:T62"/>
  <sheetViews>
    <sheetView zoomScaleNormal="100" workbookViewId="0"/>
  </sheetViews>
  <sheetFormatPr defaultColWidth="8.88671875" defaultRowHeight="10.8"/>
  <cols>
    <col min="1" max="2" width="2.109375" style="52" customWidth="1"/>
    <col min="3" max="3" width="14" style="52" customWidth="1"/>
    <col min="4" max="4" width="11" style="52" customWidth="1"/>
    <col min="5" max="7" width="10" style="52" customWidth="1"/>
    <col min="8" max="8" width="10.5546875" style="52" customWidth="1"/>
    <col min="9" max="12" width="10" style="52" customWidth="1"/>
    <col min="13" max="13" width="9.5546875" style="52" customWidth="1"/>
    <col min="14" max="14" width="9" style="52" customWidth="1"/>
    <col min="15" max="16384" width="8.88671875" style="52"/>
  </cols>
  <sheetData>
    <row r="1" spans="1:20" s="116" customFormat="1" ht="16.2">
      <c r="A1" s="1" t="s">
        <v>358</v>
      </c>
      <c r="D1" s="6"/>
    </row>
    <row r="2" spans="1:20" s="118" customFormat="1" ht="14.4">
      <c r="A2" s="117" t="s">
        <v>855</v>
      </c>
      <c r="D2" s="131"/>
      <c r="E2" s="131"/>
      <c r="F2" s="131"/>
      <c r="G2" s="131"/>
      <c r="H2" s="131"/>
      <c r="I2" s="131"/>
      <c r="J2" s="131"/>
      <c r="K2" s="131"/>
      <c r="L2" s="131"/>
      <c r="M2" s="130"/>
      <c r="N2" s="132"/>
    </row>
    <row r="3" spans="1:20">
      <c r="B3" s="120"/>
      <c r="D3" s="3"/>
      <c r="E3" s="3"/>
      <c r="F3" s="3"/>
      <c r="G3" s="3"/>
      <c r="H3" s="3"/>
      <c r="I3" s="3"/>
      <c r="J3" s="3"/>
      <c r="K3" s="3"/>
      <c r="L3" s="3"/>
      <c r="M3" s="4"/>
      <c r="N3" s="8" t="s">
        <v>550</v>
      </c>
    </row>
    <row r="4" spans="1:20" ht="21.6">
      <c r="A4" s="507" t="s">
        <v>444</v>
      </c>
      <c r="B4" s="507"/>
      <c r="C4" s="508"/>
      <c r="D4" s="121" t="s">
        <v>270</v>
      </c>
      <c r="E4" s="121" t="s">
        <v>101</v>
      </c>
      <c r="F4" s="121" t="s">
        <v>102</v>
      </c>
      <c r="G4" s="121" t="s">
        <v>103</v>
      </c>
      <c r="H4" s="122" t="s">
        <v>551</v>
      </c>
      <c r="I4" s="121" t="s">
        <v>104</v>
      </c>
      <c r="J4" s="121" t="s">
        <v>105</v>
      </c>
      <c r="K4" s="121" t="s">
        <v>106</v>
      </c>
      <c r="L4" s="121" t="s">
        <v>107</v>
      </c>
      <c r="M4" s="122" t="s">
        <v>552</v>
      </c>
      <c r="N4" s="123" t="s">
        <v>553</v>
      </c>
    </row>
    <row r="5" spans="1:20" ht="16.5" customHeight="1">
      <c r="B5" s="3"/>
      <c r="C5" s="22" t="s">
        <v>1099</v>
      </c>
      <c r="D5" s="24">
        <v>27516459</v>
      </c>
      <c r="E5" s="24">
        <v>179902</v>
      </c>
      <c r="F5" s="24">
        <v>54968</v>
      </c>
      <c r="G5" s="24">
        <v>1161174</v>
      </c>
      <c r="H5" s="24">
        <v>16322861</v>
      </c>
      <c r="I5" s="24">
        <v>4601985</v>
      </c>
      <c r="J5" s="24">
        <v>2139500</v>
      </c>
      <c r="K5" s="24">
        <v>1555374</v>
      </c>
      <c r="L5" s="24">
        <v>1500695</v>
      </c>
      <c r="M5" s="24">
        <v>0</v>
      </c>
      <c r="N5" s="24">
        <v>0</v>
      </c>
    </row>
    <row r="6" spans="1:20" ht="16.5" customHeight="1">
      <c r="B6" s="3"/>
      <c r="C6" s="22" t="s">
        <v>838</v>
      </c>
      <c r="D6" s="24">
        <v>27275192</v>
      </c>
      <c r="E6" s="24">
        <v>150188</v>
      </c>
      <c r="F6" s="24">
        <v>30040</v>
      </c>
      <c r="G6" s="24">
        <v>1143900</v>
      </c>
      <c r="H6" s="24">
        <v>15946726</v>
      </c>
      <c r="I6" s="24">
        <v>4748814</v>
      </c>
      <c r="J6" s="24">
        <v>2218836</v>
      </c>
      <c r="K6" s="24">
        <v>1553334</v>
      </c>
      <c r="L6" s="24">
        <v>1483354</v>
      </c>
      <c r="M6" s="24">
        <v>0</v>
      </c>
      <c r="N6" s="24">
        <v>0</v>
      </c>
    </row>
    <row r="7" spans="1:20" ht="16.5" customHeight="1">
      <c r="B7" s="3"/>
      <c r="C7" s="22" t="s">
        <v>939</v>
      </c>
      <c r="D7" s="56">
        <v>28434625</v>
      </c>
      <c r="E7" s="126">
        <v>161274</v>
      </c>
      <c r="F7" s="126">
        <v>68225</v>
      </c>
      <c r="G7" s="126">
        <v>1705732</v>
      </c>
      <c r="H7" s="126">
        <v>16295553</v>
      </c>
      <c r="I7" s="126">
        <v>5045200</v>
      </c>
      <c r="J7" s="126">
        <v>2177411</v>
      </c>
      <c r="K7" s="126">
        <v>1540992</v>
      </c>
      <c r="L7" s="126">
        <v>1440238</v>
      </c>
      <c r="M7" s="126">
        <v>0</v>
      </c>
      <c r="N7" s="126">
        <v>0</v>
      </c>
    </row>
    <row r="8" spans="1:20" ht="16.5" customHeight="1">
      <c r="B8" s="3"/>
      <c r="C8" s="22" t="s">
        <v>940</v>
      </c>
      <c r="D8" s="56">
        <v>27675413</v>
      </c>
      <c r="E8" s="126">
        <v>179954</v>
      </c>
      <c r="F8" s="126">
        <v>84002</v>
      </c>
      <c r="G8" s="126">
        <v>1418227</v>
      </c>
      <c r="H8" s="126">
        <v>16250437</v>
      </c>
      <c r="I8" s="126">
        <v>4923593</v>
      </c>
      <c r="J8" s="126">
        <v>2147924</v>
      </c>
      <c r="K8" s="126">
        <v>1433081</v>
      </c>
      <c r="L8" s="126">
        <v>1238195</v>
      </c>
      <c r="M8" s="126">
        <v>0</v>
      </c>
      <c r="N8" s="126">
        <v>0</v>
      </c>
    </row>
    <row r="9" spans="1:20" ht="16.5" customHeight="1">
      <c r="B9" s="3"/>
      <c r="C9" s="22" t="s">
        <v>1100</v>
      </c>
      <c r="D9" s="56">
        <v>26536295</v>
      </c>
      <c r="E9" s="126">
        <v>187456</v>
      </c>
      <c r="F9" s="126">
        <v>77587</v>
      </c>
      <c r="G9" s="126">
        <v>1307424</v>
      </c>
      <c r="H9" s="126">
        <v>14882022</v>
      </c>
      <c r="I9" s="126">
        <v>4792982</v>
      </c>
      <c r="J9" s="126">
        <v>2095619</v>
      </c>
      <c r="K9" s="126">
        <v>1771276</v>
      </c>
      <c r="L9" s="126">
        <v>1421929</v>
      </c>
      <c r="M9" s="126">
        <v>0</v>
      </c>
      <c r="N9" s="126">
        <v>0</v>
      </c>
    </row>
    <row r="10" spans="1:20" ht="16.5" customHeight="1">
      <c r="B10" s="3"/>
      <c r="C10" s="3"/>
      <c r="D10" s="56"/>
      <c r="E10" s="24"/>
      <c r="F10" s="24"/>
      <c r="G10" s="24"/>
      <c r="H10" s="24"/>
      <c r="I10" s="24"/>
      <c r="J10" s="24"/>
      <c r="K10" s="24"/>
      <c r="L10" s="24"/>
      <c r="M10" s="24"/>
      <c r="N10" s="24"/>
    </row>
    <row r="11" spans="1:20" ht="16.5" customHeight="1">
      <c r="A11" s="509" t="s">
        <v>509</v>
      </c>
      <c r="B11" s="510"/>
      <c r="C11" s="511"/>
      <c r="D11" s="56">
        <v>23692871</v>
      </c>
      <c r="E11" s="24">
        <v>187456</v>
      </c>
      <c r="F11" s="24">
        <v>77587</v>
      </c>
      <c r="G11" s="24">
        <v>89527</v>
      </c>
      <c r="H11" s="24">
        <v>13455303</v>
      </c>
      <c r="I11" s="24">
        <v>4671132</v>
      </c>
      <c r="J11" s="24">
        <v>2095619</v>
      </c>
      <c r="K11" s="24">
        <v>1771276</v>
      </c>
      <c r="L11" s="24">
        <v>1344971</v>
      </c>
      <c r="M11" s="24">
        <v>0</v>
      </c>
      <c r="N11" s="24">
        <v>0</v>
      </c>
      <c r="O11" s="24"/>
      <c r="P11" s="24"/>
      <c r="Q11" s="24"/>
      <c r="R11" s="24"/>
      <c r="S11" s="24"/>
      <c r="T11" s="24"/>
    </row>
    <row r="12" spans="1:20" ht="16.5" customHeight="1">
      <c r="B12" s="3" t="s">
        <v>510</v>
      </c>
      <c r="C12" s="3"/>
      <c r="D12" s="56">
        <v>22927371</v>
      </c>
      <c r="E12" s="24">
        <v>187456</v>
      </c>
      <c r="F12" s="24">
        <v>77587</v>
      </c>
      <c r="G12" s="24">
        <v>69777</v>
      </c>
      <c r="H12" s="126">
        <v>12738360</v>
      </c>
      <c r="I12" s="126">
        <v>4661202</v>
      </c>
      <c r="J12" s="24">
        <v>2095619</v>
      </c>
      <c r="K12" s="24">
        <v>1752399</v>
      </c>
      <c r="L12" s="24">
        <v>1344971</v>
      </c>
      <c r="M12" s="24">
        <v>0</v>
      </c>
      <c r="N12" s="24">
        <v>0</v>
      </c>
      <c r="O12" s="24"/>
      <c r="P12" s="24"/>
      <c r="Q12" s="24"/>
      <c r="R12" s="24"/>
      <c r="S12" s="24"/>
      <c r="T12" s="24"/>
    </row>
    <row r="13" spans="1:20" ht="16.5" customHeight="1">
      <c r="B13" s="3" t="s">
        <v>507</v>
      </c>
      <c r="C13" s="3"/>
      <c r="D13" s="56">
        <v>765500</v>
      </c>
      <c r="E13" s="24">
        <v>0</v>
      </c>
      <c r="F13" s="24">
        <v>0</v>
      </c>
      <c r="G13" s="24">
        <v>19750</v>
      </c>
      <c r="H13" s="24">
        <v>716943</v>
      </c>
      <c r="I13" s="24">
        <v>9930</v>
      </c>
      <c r="J13" s="24">
        <v>0</v>
      </c>
      <c r="K13" s="24">
        <v>18877</v>
      </c>
      <c r="L13" s="24">
        <v>0</v>
      </c>
      <c r="M13" s="24">
        <v>0</v>
      </c>
      <c r="N13" s="24">
        <v>0</v>
      </c>
      <c r="O13" s="24"/>
      <c r="P13" s="24"/>
      <c r="Q13" s="24"/>
      <c r="R13" s="24"/>
      <c r="S13" s="24"/>
      <c r="T13" s="24"/>
    </row>
    <row r="14" spans="1:20" ht="16.5" customHeight="1">
      <c r="B14" s="3"/>
      <c r="C14" s="3" t="s">
        <v>511</v>
      </c>
      <c r="D14" s="56">
        <v>0</v>
      </c>
      <c r="E14" s="24">
        <v>0</v>
      </c>
      <c r="F14" s="24">
        <v>0</v>
      </c>
      <c r="G14" s="24">
        <v>0</v>
      </c>
      <c r="H14" s="24">
        <v>0</v>
      </c>
      <c r="I14" s="24">
        <v>0</v>
      </c>
      <c r="J14" s="24">
        <v>0</v>
      </c>
      <c r="K14" s="24">
        <v>0</v>
      </c>
      <c r="L14" s="24">
        <v>0</v>
      </c>
      <c r="M14" s="24">
        <v>0</v>
      </c>
      <c r="N14" s="24">
        <v>0</v>
      </c>
      <c r="O14" s="24"/>
      <c r="P14" s="24"/>
      <c r="Q14" s="24"/>
      <c r="R14" s="24"/>
      <c r="S14" s="24"/>
      <c r="T14" s="24"/>
    </row>
    <row r="15" spans="1:20" ht="16.5" customHeight="1">
      <c r="B15" s="3"/>
      <c r="C15" s="3" t="s">
        <v>512</v>
      </c>
      <c r="D15" s="56">
        <v>160009</v>
      </c>
      <c r="E15" s="24">
        <v>0</v>
      </c>
      <c r="F15" s="24">
        <v>0</v>
      </c>
      <c r="G15" s="24">
        <v>0</v>
      </c>
      <c r="H15" s="24">
        <v>141132</v>
      </c>
      <c r="I15" s="24">
        <v>0</v>
      </c>
      <c r="J15" s="24">
        <v>0</v>
      </c>
      <c r="K15" s="24">
        <v>18877</v>
      </c>
      <c r="L15" s="24">
        <v>0</v>
      </c>
      <c r="M15" s="24">
        <v>0</v>
      </c>
      <c r="N15" s="24">
        <v>0</v>
      </c>
      <c r="O15" s="24"/>
      <c r="P15" s="24"/>
      <c r="Q15" s="24"/>
      <c r="R15" s="24"/>
      <c r="S15" s="24"/>
      <c r="T15" s="24"/>
    </row>
    <row r="16" spans="1:20" ht="16.5" customHeight="1">
      <c r="B16" s="3"/>
      <c r="C16" s="3" t="s">
        <v>513</v>
      </c>
      <c r="D16" s="56">
        <v>595561</v>
      </c>
      <c r="E16" s="24">
        <v>0</v>
      </c>
      <c r="F16" s="24">
        <v>0</v>
      </c>
      <c r="G16" s="24">
        <v>19750</v>
      </c>
      <c r="H16" s="24">
        <v>575811</v>
      </c>
      <c r="I16" s="24">
        <v>0</v>
      </c>
      <c r="J16" s="24">
        <v>0</v>
      </c>
      <c r="K16" s="24">
        <v>0</v>
      </c>
      <c r="L16" s="24">
        <v>0</v>
      </c>
      <c r="M16" s="24">
        <v>0</v>
      </c>
      <c r="N16" s="24">
        <v>0</v>
      </c>
      <c r="O16" s="24"/>
      <c r="P16" s="24"/>
      <c r="Q16" s="24"/>
      <c r="R16" s="24"/>
      <c r="S16" s="24"/>
      <c r="T16" s="24"/>
    </row>
    <row r="17" spans="1:20" ht="16.5" customHeight="1">
      <c r="B17" s="3"/>
      <c r="C17" s="3" t="s">
        <v>514</v>
      </c>
      <c r="D17" s="56">
        <v>8529</v>
      </c>
      <c r="E17" s="24">
        <v>0</v>
      </c>
      <c r="F17" s="24">
        <v>0</v>
      </c>
      <c r="G17" s="24">
        <v>0</v>
      </c>
      <c r="H17" s="24">
        <v>0</v>
      </c>
      <c r="I17" s="24">
        <v>8529</v>
      </c>
      <c r="J17" s="24">
        <v>0</v>
      </c>
      <c r="K17" s="24">
        <v>0</v>
      </c>
      <c r="L17" s="24">
        <v>0</v>
      </c>
      <c r="M17" s="24">
        <v>0</v>
      </c>
      <c r="N17" s="24">
        <v>0</v>
      </c>
      <c r="O17" s="24"/>
      <c r="P17" s="24"/>
      <c r="Q17" s="24"/>
      <c r="R17" s="24"/>
      <c r="S17" s="24"/>
      <c r="T17" s="24"/>
    </row>
    <row r="18" spans="1:20" ht="16.5" customHeight="1">
      <c r="B18" s="3"/>
      <c r="C18" s="3" t="s">
        <v>515</v>
      </c>
      <c r="D18" s="56">
        <v>1401</v>
      </c>
      <c r="E18" s="24">
        <v>0</v>
      </c>
      <c r="F18" s="24">
        <v>0</v>
      </c>
      <c r="G18" s="24">
        <v>0</v>
      </c>
      <c r="H18" s="24">
        <v>0</v>
      </c>
      <c r="I18" s="24">
        <v>1401</v>
      </c>
      <c r="J18" s="24">
        <v>0</v>
      </c>
      <c r="K18" s="24">
        <v>0</v>
      </c>
      <c r="L18" s="24">
        <v>0</v>
      </c>
      <c r="M18" s="24">
        <v>0</v>
      </c>
      <c r="N18" s="24">
        <v>0</v>
      </c>
      <c r="O18" s="24"/>
      <c r="P18" s="24"/>
      <c r="Q18" s="24"/>
      <c r="R18" s="24"/>
      <c r="S18" s="24"/>
      <c r="T18" s="24"/>
    </row>
    <row r="19" spans="1:20" ht="16.5" customHeight="1">
      <c r="A19" s="52" t="s">
        <v>245</v>
      </c>
      <c r="B19" s="3"/>
      <c r="C19" s="3"/>
      <c r="D19" s="56">
        <v>2833308</v>
      </c>
      <c r="E19" s="24">
        <v>0</v>
      </c>
      <c r="F19" s="24">
        <v>0</v>
      </c>
      <c r="G19" s="24">
        <v>1217897</v>
      </c>
      <c r="H19" s="24">
        <v>1426603</v>
      </c>
      <c r="I19" s="24">
        <v>111850</v>
      </c>
      <c r="J19" s="24">
        <v>0</v>
      </c>
      <c r="K19" s="24">
        <v>0</v>
      </c>
      <c r="L19" s="24">
        <v>76958</v>
      </c>
      <c r="M19" s="24">
        <v>0</v>
      </c>
      <c r="N19" s="24">
        <v>0</v>
      </c>
      <c r="O19" s="24"/>
      <c r="P19" s="24"/>
      <c r="Q19" s="24"/>
      <c r="R19" s="24"/>
      <c r="S19" s="24"/>
      <c r="T19" s="24"/>
    </row>
    <row r="20" spans="1:20" ht="16.5" customHeight="1">
      <c r="B20" s="3" t="s">
        <v>100</v>
      </c>
      <c r="C20" s="3"/>
      <c r="D20" s="56">
        <v>77958</v>
      </c>
      <c r="E20" s="24">
        <v>0</v>
      </c>
      <c r="F20" s="24">
        <v>0</v>
      </c>
      <c r="G20" s="24">
        <v>1000</v>
      </c>
      <c r="H20" s="24">
        <v>0</v>
      </c>
      <c r="I20" s="24">
        <v>0</v>
      </c>
      <c r="J20" s="24">
        <v>0</v>
      </c>
      <c r="K20" s="24">
        <v>0</v>
      </c>
      <c r="L20" s="24">
        <v>76958</v>
      </c>
      <c r="M20" s="24">
        <v>0</v>
      </c>
      <c r="N20" s="24">
        <v>0</v>
      </c>
      <c r="O20" s="24"/>
      <c r="P20" s="24"/>
      <c r="Q20" s="24"/>
      <c r="R20" s="24"/>
      <c r="S20" s="24"/>
      <c r="T20" s="24"/>
    </row>
    <row r="21" spans="1:20" ht="16.5" customHeight="1">
      <c r="B21" s="3"/>
      <c r="C21" s="3" t="s">
        <v>516</v>
      </c>
      <c r="D21" s="56">
        <v>70758</v>
      </c>
      <c r="E21" s="24">
        <v>0</v>
      </c>
      <c r="F21" s="24">
        <v>0</v>
      </c>
      <c r="G21" s="24">
        <v>1000</v>
      </c>
      <c r="H21" s="24">
        <v>0</v>
      </c>
      <c r="I21" s="24">
        <v>0</v>
      </c>
      <c r="J21" s="24">
        <v>0</v>
      </c>
      <c r="K21" s="24">
        <v>0</v>
      </c>
      <c r="L21" s="24">
        <v>69758</v>
      </c>
      <c r="M21" s="24">
        <v>0</v>
      </c>
      <c r="N21" s="24">
        <v>0</v>
      </c>
      <c r="O21" s="24"/>
      <c r="P21" s="24"/>
      <c r="Q21" s="24"/>
      <c r="R21" s="24"/>
      <c r="S21" s="24"/>
      <c r="T21" s="24"/>
    </row>
    <row r="22" spans="1:20" ht="16.5" customHeight="1">
      <c r="B22" s="3"/>
      <c r="C22" s="3" t="s">
        <v>554</v>
      </c>
      <c r="D22" s="56">
        <v>7200</v>
      </c>
      <c r="E22" s="24">
        <v>0</v>
      </c>
      <c r="F22" s="24">
        <v>0</v>
      </c>
      <c r="G22" s="24">
        <v>0</v>
      </c>
      <c r="H22" s="24">
        <v>0</v>
      </c>
      <c r="I22" s="24">
        <v>0</v>
      </c>
      <c r="J22" s="24">
        <v>0</v>
      </c>
      <c r="K22" s="24">
        <v>0</v>
      </c>
      <c r="L22" s="24">
        <v>7200</v>
      </c>
      <c r="M22" s="24">
        <v>0</v>
      </c>
      <c r="N22" s="24">
        <v>0</v>
      </c>
      <c r="O22" s="24"/>
      <c r="P22" s="24"/>
      <c r="Q22" s="24"/>
      <c r="R22" s="24"/>
      <c r="S22" s="24"/>
      <c r="T22" s="24"/>
    </row>
    <row r="23" spans="1:20" ht="16.5" customHeight="1">
      <c r="B23" s="3"/>
      <c r="C23" s="15" t="s">
        <v>555</v>
      </c>
      <c r="D23" s="56">
        <v>0</v>
      </c>
      <c r="E23" s="24">
        <v>0</v>
      </c>
      <c r="F23" s="24">
        <v>0</v>
      </c>
      <c r="G23" s="24">
        <v>0</v>
      </c>
      <c r="H23" s="24">
        <v>0</v>
      </c>
      <c r="I23" s="24">
        <v>0</v>
      </c>
      <c r="J23" s="24">
        <v>0</v>
      </c>
      <c r="K23" s="24">
        <v>0</v>
      </c>
      <c r="L23" s="24">
        <v>0</v>
      </c>
      <c r="M23" s="24">
        <v>0</v>
      </c>
      <c r="N23" s="24">
        <v>0</v>
      </c>
      <c r="O23" s="24"/>
      <c r="P23" s="24"/>
      <c r="Q23" s="24"/>
      <c r="R23" s="24"/>
      <c r="S23" s="24"/>
      <c r="T23" s="24"/>
    </row>
    <row r="24" spans="1:20" ht="16.5" customHeight="1">
      <c r="B24" s="3" t="s">
        <v>508</v>
      </c>
      <c r="C24" s="3"/>
      <c r="D24" s="56">
        <v>2755350</v>
      </c>
      <c r="E24" s="24">
        <v>0</v>
      </c>
      <c r="F24" s="24">
        <v>0</v>
      </c>
      <c r="G24" s="24">
        <v>1216897</v>
      </c>
      <c r="H24" s="24">
        <v>1426603</v>
      </c>
      <c r="I24" s="24">
        <v>111850</v>
      </c>
      <c r="J24" s="24">
        <v>0</v>
      </c>
      <c r="K24" s="24">
        <v>0</v>
      </c>
      <c r="L24" s="24">
        <v>0</v>
      </c>
      <c r="M24" s="24">
        <v>0</v>
      </c>
      <c r="N24" s="24">
        <v>0</v>
      </c>
      <c r="O24" s="24"/>
      <c r="P24" s="24"/>
      <c r="Q24" s="24"/>
      <c r="R24" s="24"/>
      <c r="S24" s="24"/>
      <c r="T24" s="24"/>
    </row>
    <row r="25" spans="1:20" ht="16.5" customHeight="1">
      <c r="B25" s="3"/>
      <c r="C25" s="3" t="s">
        <v>556</v>
      </c>
      <c r="D25" s="56">
        <v>333</v>
      </c>
      <c r="E25" s="24">
        <v>0</v>
      </c>
      <c r="F25" s="24">
        <v>0</v>
      </c>
      <c r="G25" s="24">
        <v>0</v>
      </c>
      <c r="H25" s="24">
        <v>333</v>
      </c>
      <c r="I25" s="24">
        <v>0</v>
      </c>
      <c r="J25" s="24">
        <v>0</v>
      </c>
      <c r="K25" s="24">
        <v>0</v>
      </c>
      <c r="L25" s="24">
        <v>0</v>
      </c>
      <c r="M25" s="24">
        <v>0</v>
      </c>
      <c r="N25" s="24">
        <v>0</v>
      </c>
      <c r="O25" s="24"/>
      <c r="P25" s="24"/>
      <c r="Q25" s="24"/>
      <c r="R25" s="24"/>
      <c r="S25" s="24"/>
      <c r="T25" s="24"/>
    </row>
    <row r="26" spans="1:20" ht="16.5" customHeight="1">
      <c r="B26" s="3"/>
      <c r="C26" s="3" t="s">
        <v>557</v>
      </c>
      <c r="D26" s="56">
        <v>1750780</v>
      </c>
      <c r="E26" s="24">
        <v>0</v>
      </c>
      <c r="F26" s="24">
        <v>0</v>
      </c>
      <c r="G26" s="24">
        <v>1216897</v>
      </c>
      <c r="H26" s="24">
        <v>533883</v>
      </c>
      <c r="I26" s="24">
        <v>0</v>
      </c>
      <c r="J26" s="24">
        <v>0</v>
      </c>
      <c r="K26" s="24">
        <v>0</v>
      </c>
      <c r="L26" s="24">
        <v>0</v>
      </c>
      <c r="M26" s="24">
        <v>0</v>
      </c>
      <c r="N26" s="24">
        <v>0</v>
      </c>
      <c r="O26" s="24"/>
      <c r="P26" s="24"/>
      <c r="Q26" s="24"/>
      <c r="R26" s="24"/>
      <c r="S26" s="24"/>
      <c r="T26" s="24"/>
    </row>
    <row r="27" spans="1:20" ht="16.5" customHeight="1">
      <c r="B27" s="3"/>
      <c r="C27" s="3" t="s">
        <v>558</v>
      </c>
      <c r="D27" s="56">
        <v>892168</v>
      </c>
      <c r="E27" s="24">
        <v>0</v>
      </c>
      <c r="F27" s="24">
        <v>0</v>
      </c>
      <c r="G27" s="24">
        <v>0</v>
      </c>
      <c r="H27" s="24">
        <v>892168</v>
      </c>
      <c r="I27" s="24">
        <v>0</v>
      </c>
      <c r="J27" s="24">
        <v>0</v>
      </c>
      <c r="K27" s="24">
        <v>0</v>
      </c>
      <c r="L27" s="24">
        <v>0</v>
      </c>
      <c r="M27" s="24">
        <v>0</v>
      </c>
      <c r="N27" s="24">
        <v>0</v>
      </c>
      <c r="O27" s="24"/>
      <c r="P27" s="24"/>
      <c r="Q27" s="24"/>
      <c r="R27" s="24"/>
      <c r="S27" s="24"/>
      <c r="T27" s="24"/>
    </row>
    <row r="28" spans="1:20" ht="16.5" customHeight="1">
      <c r="B28" s="3"/>
      <c r="C28" s="3" t="s">
        <v>559</v>
      </c>
      <c r="D28" s="56">
        <v>111850</v>
      </c>
      <c r="E28" s="24">
        <v>0</v>
      </c>
      <c r="F28" s="24">
        <v>0</v>
      </c>
      <c r="G28" s="24">
        <v>0</v>
      </c>
      <c r="H28" s="24">
        <v>0</v>
      </c>
      <c r="I28" s="24">
        <v>111850</v>
      </c>
      <c r="J28" s="24">
        <v>0</v>
      </c>
      <c r="K28" s="24">
        <v>0</v>
      </c>
      <c r="L28" s="24">
        <v>0</v>
      </c>
      <c r="M28" s="24">
        <v>0</v>
      </c>
      <c r="N28" s="24">
        <v>0</v>
      </c>
      <c r="O28" s="24"/>
      <c r="P28" s="24"/>
      <c r="Q28" s="24"/>
      <c r="R28" s="24"/>
      <c r="S28" s="24"/>
      <c r="T28" s="24"/>
    </row>
    <row r="29" spans="1:20" ht="16.5" customHeight="1">
      <c r="B29" s="3"/>
      <c r="C29" s="3" t="s">
        <v>560</v>
      </c>
      <c r="D29" s="56">
        <v>219</v>
      </c>
      <c r="E29" s="24">
        <v>0</v>
      </c>
      <c r="F29" s="24">
        <v>0</v>
      </c>
      <c r="G29" s="24">
        <v>0</v>
      </c>
      <c r="H29" s="24">
        <v>219</v>
      </c>
      <c r="I29" s="24">
        <v>0</v>
      </c>
      <c r="J29" s="24">
        <v>0</v>
      </c>
      <c r="K29" s="24">
        <v>0</v>
      </c>
      <c r="L29" s="24">
        <v>0</v>
      </c>
      <c r="M29" s="24">
        <v>0</v>
      </c>
      <c r="N29" s="24">
        <v>0</v>
      </c>
      <c r="O29" s="24"/>
      <c r="P29" s="24"/>
      <c r="Q29" s="24"/>
      <c r="R29" s="24"/>
      <c r="S29" s="24"/>
      <c r="T29" s="24"/>
    </row>
    <row r="30" spans="1:20" ht="16.5" customHeight="1">
      <c r="B30" s="3"/>
      <c r="C30" s="3" t="s">
        <v>561</v>
      </c>
      <c r="D30" s="56">
        <v>0</v>
      </c>
      <c r="E30" s="24">
        <v>0</v>
      </c>
      <c r="F30" s="24">
        <v>0</v>
      </c>
      <c r="G30" s="24">
        <v>0</v>
      </c>
      <c r="H30" s="24">
        <v>0</v>
      </c>
      <c r="I30" s="24">
        <v>0</v>
      </c>
      <c r="J30" s="24">
        <v>0</v>
      </c>
      <c r="K30" s="24">
        <v>0</v>
      </c>
      <c r="L30" s="24">
        <v>0</v>
      </c>
      <c r="M30" s="24">
        <v>0</v>
      </c>
      <c r="N30" s="24">
        <v>0</v>
      </c>
      <c r="O30" s="24"/>
      <c r="P30" s="24"/>
      <c r="Q30" s="24"/>
      <c r="R30" s="24"/>
      <c r="S30" s="24"/>
      <c r="T30" s="24"/>
    </row>
    <row r="31" spans="1:20" ht="16.5" customHeight="1">
      <c r="A31" s="52" t="s">
        <v>246</v>
      </c>
      <c r="B31" s="3"/>
      <c r="C31" s="3"/>
      <c r="D31" s="56">
        <v>10116</v>
      </c>
      <c r="E31" s="24">
        <v>0</v>
      </c>
      <c r="F31" s="24">
        <v>0</v>
      </c>
      <c r="G31" s="24">
        <v>0</v>
      </c>
      <c r="H31" s="24">
        <v>116</v>
      </c>
      <c r="I31" s="24">
        <v>10000</v>
      </c>
      <c r="J31" s="24">
        <v>0</v>
      </c>
      <c r="K31" s="24">
        <v>0</v>
      </c>
      <c r="L31" s="24">
        <v>0</v>
      </c>
      <c r="M31" s="24">
        <v>0</v>
      </c>
      <c r="N31" s="24">
        <v>0</v>
      </c>
      <c r="O31" s="24"/>
      <c r="P31" s="24"/>
      <c r="Q31" s="24"/>
      <c r="R31" s="24"/>
      <c r="S31" s="24"/>
      <c r="T31" s="24"/>
    </row>
    <row r="32" spans="1:20" ht="16.5" customHeight="1">
      <c r="B32" s="3" t="s">
        <v>562</v>
      </c>
      <c r="C32" s="3"/>
      <c r="D32" s="56">
        <v>0</v>
      </c>
      <c r="E32" s="24">
        <v>0</v>
      </c>
      <c r="F32" s="24">
        <v>0</v>
      </c>
      <c r="G32" s="24">
        <v>0</v>
      </c>
      <c r="H32" s="24">
        <v>0</v>
      </c>
      <c r="I32" s="24">
        <v>0</v>
      </c>
      <c r="J32" s="24">
        <v>0</v>
      </c>
      <c r="K32" s="24">
        <v>0</v>
      </c>
      <c r="L32" s="24">
        <v>0</v>
      </c>
      <c r="M32" s="24">
        <v>0</v>
      </c>
      <c r="N32" s="24">
        <v>0</v>
      </c>
      <c r="O32" s="24"/>
      <c r="P32" s="24"/>
      <c r="Q32" s="24"/>
      <c r="R32" s="24"/>
      <c r="S32" s="24"/>
      <c r="T32" s="24"/>
    </row>
    <row r="33" spans="2:20" ht="16.5" customHeight="1">
      <c r="B33" s="3" t="s">
        <v>563</v>
      </c>
      <c r="C33" s="3"/>
      <c r="D33" s="56">
        <v>0</v>
      </c>
      <c r="E33" s="24">
        <v>0</v>
      </c>
      <c r="F33" s="24">
        <v>0</v>
      </c>
      <c r="G33" s="24">
        <v>0</v>
      </c>
      <c r="H33" s="24">
        <v>0</v>
      </c>
      <c r="I33" s="24">
        <v>0</v>
      </c>
      <c r="J33" s="24">
        <v>0</v>
      </c>
      <c r="K33" s="24">
        <v>0</v>
      </c>
      <c r="L33" s="24">
        <v>0</v>
      </c>
      <c r="M33" s="24">
        <v>0</v>
      </c>
      <c r="N33" s="24">
        <v>0</v>
      </c>
      <c r="O33" s="24"/>
      <c r="P33" s="24"/>
      <c r="Q33" s="24"/>
      <c r="R33" s="24"/>
      <c r="S33" s="24"/>
      <c r="T33" s="24"/>
    </row>
    <row r="34" spans="2:20" ht="16.5" customHeight="1">
      <c r="B34" s="3" t="s">
        <v>564</v>
      </c>
      <c r="C34" s="3"/>
      <c r="D34" s="56">
        <v>116</v>
      </c>
      <c r="E34" s="24">
        <v>0</v>
      </c>
      <c r="F34" s="24">
        <v>0</v>
      </c>
      <c r="G34" s="24">
        <v>0</v>
      </c>
      <c r="H34" s="24">
        <v>116</v>
      </c>
      <c r="I34" s="24">
        <v>0</v>
      </c>
      <c r="J34" s="24">
        <v>0</v>
      </c>
      <c r="K34" s="24">
        <v>0</v>
      </c>
      <c r="L34" s="24">
        <v>0</v>
      </c>
      <c r="M34" s="24">
        <v>0</v>
      </c>
      <c r="N34" s="24">
        <v>0</v>
      </c>
      <c r="O34" s="24"/>
      <c r="P34" s="24"/>
      <c r="Q34" s="24"/>
      <c r="R34" s="24"/>
      <c r="S34" s="24"/>
      <c r="T34" s="24"/>
    </row>
    <row r="35" spans="2:20" ht="16.5" customHeight="1">
      <c r="B35" s="3" t="s">
        <v>565</v>
      </c>
      <c r="C35" s="3"/>
      <c r="D35" s="56">
        <v>0</v>
      </c>
      <c r="E35" s="24">
        <v>0</v>
      </c>
      <c r="F35" s="24">
        <v>0</v>
      </c>
      <c r="G35" s="24">
        <v>0</v>
      </c>
      <c r="H35" s="24">
        <v>0</v>
      </c>
      <c r="I35" s="24">
        <v>0</v>
      </c>
      <c r="J35" s="24">
        <v>0</v>
      </c>
      <c r="K35" s="24">
        <v>0</v>
      </c>
      <c r="L35" s="24">
        <v>0</v>
      </c>
      <c r="M35" s="24">
        <v>0</v>
      </c>
      <c r="N35" s="24">
        <v>0</v>
      </c>
      <c r="O35" s="24"/>
      <c r="P35" s="24"/>
      <c r="Q35" s="24"/>
      <c r="R35" s="24"/>
      <c r="S35" s="24"/>
      <c r="T35" s="24"/>
    </row>
    <row r="36" spans="2:20" ht="16.5" customHeight="1">
      <c r="B36" s="3" t="s">
        <v>566</v>
      </c>
      <c r="C36" s="3"/>
      <c r="D36" s="56">
        <v>10000</v>
      </c>
      <c r="E36" s="24">
        <v>0</v>
      </c>
      <c r="F36" s="24">
        <v>0</v>
      </c>
      <c r="G36" s="24">
        <v>0</v>
      </c>
      <c r="H36" s="24">
        <v>0</v>
      </c>
      <c r="I36" s="24">
        <v>10000</v>
      </c>
      <c r="J36" s="24">
        <v>0</v>
      </c>
      <c r="K36" s="24">
        <v>0</v>
      </c>
      <c r="L36" s="24">
        <v>0</v>
      </c>
      <c r="M36" s="24">
        <v>0</v>
      </c>
      <c r="N36" s="24">
        <v>0</v>
      </c>
      <c r="O36" s="24"/>
      <c r="P36" s="24"/>
      <c r="Q36" s="24"/>
      <c r="R36" s="24"/>
      <c r="S36" s="24"/>
      <c r="T36" s="24"/>
    </row>
    <row r="37" spans="2:20" ht="16.5" customHeight="1">
      <c r="B37" s="3" t="s">
        <v>567</v>
      </c>
      <c r="C37" s="3"/>
      <c r="D37" s="56">
        <v>0</v>
      </c>
      <c r="E37" s="24">
        <v>0</v>
      </c>
      <c r="F37" s="24">
        <v>0</v>
      </c>
      <c r="G37" s="24">
        <v>0</v>
      </c>
      <c r="H37" s="24">
        <v>0</v>
      </c>
      <c r="I37" s="24">
        <v>0</v>
      </c>
      <c r="J37" s="24">
        <v>0</v>
      </c>
      <c r="K37" s="24">
        <v>0</v>
      </c>
      <c r="L37" s="24">
        <v>0</v>
      </c>
      <c r="M37" s="24">
        <v>0</v>
      </c>
      <c r="N37" s="24">
        <v>0</v>
      </c>
      <c r="O37" s="24"/>
      <c r="P37" s="24"/>
      <c r="Q37" s="24"/>
      <c r="R37" s="24"/>
      <c r="S37" s="24"/>
      <c r="T37" s="24"/>
    </row>
    <row r="38" spans="2:20" ht="16.5" customHeight="1">
      <c r="B38" s="3" t="s">
        <v>568</v>
      </c>
      <c r="C38" s="3"/>
      <c r="D38" s="56">
        <v>0</v>
      </c>
      <c r="E38" s="24">
        <v>0</v>
      </c>
      <c r="F38" s="24">
        <v>0</v>
      </c>
      <c r="G38" s="24">
        <v>0</v>
      </c>
      <c r="H38" s="24">
        <v>0</v>
      </c>
      <c r="I38" s="24">
        <v>0</v>
      </c>
      <c r="J38" s="24">
        <v>0</v>
      </c>
      <c r="K38" s="24">
        <v>0</v>
      </c>
      <c r="L38" s="24">
        <v>0</v>
      </c>
      <c r="M38" s="24">
        <v>0</v>
      </c>
      <c r="N38" s="24">
        <v>0</v>
      </c>
      <c r="O38" s="24"/>
      <c r="P38" s="24"/>
      <c r="Q38" s="24"/>
      <c r="R38" s="24"/>
      <c r="S38" s="24"/>
      <c r="T38" s="24"/>
    </row>
    <row r="39" spans="2:20" ht="16.5" customHeight="1">
      <c r="B39" s="3" t="s">
        <v>569</v>
      </c>
      <c r="C39" s="3"/>
      <c r="D39" s="56">
        <v>0</v>
      </c>
      <c r="E39" s="24">
        <v>0</v>
      </c>
      <c r="F39" s="24">
        <v>0</v>
      </c>
      <c r="G39" s="24">
        <v>0</v>
      </c>
      <c r="H39" s="24">
        <v>0</v>
      </c>
      <c r="I39" s="24">
        <v>0</v>
      </c>
      <c r="J39" s="24">
        <v>0</v>
      </c>
      <c r="K39" s="24">
        <v>0</v>
      </c>
      <c r="L39" s="24">
        <v>0</v>
      </c>
      <c r="M39" s="24">
        <v>0</v>
      </c>
      <c r="N39" s="24">
        <v>0</v>
      </c>
      <c r="O39" s="24"/>
      <c r="P39" s="24"/>
      <c r="Q39" s="24"/>
      <c r="R39" s="24"/>
      <c r="S39" s="24"/>
      <c r="T39" s="24"/>
    </row>
    <row r="40" spans="2:20" ht="16.5" customHeight="1">
      <c r="B40" s="3" t="s">
        <v>285</v>
      </c>
      <c r="C40" s="3"/>
      <c r="D40" s="56">
        <v>0</v>
      </c>
      <c r="E40" s="24">
        <v>0</v>
      </c>
      <c r="F40" s="24">
        <v>0</v>
      </c>
      <c r="G40" s="24">
        <v>0</v>
      </c>
      <c r="H40" s="24">
        <v>0</v>
      </c>
      <c r="I40" s="24">
        <v>0</v>
      </c>
      <c r="J40" s="24">
        <v>0</v>
      </c>
      <c r="K40" s="24">
        <v>0</v>
      </c>
      <c r="L40" s="24">
        <v>0</v>
      </c>
      <c r="M40" s="24">
        <v>0</v>
      </c>
      <c r="N40" s="24">
        <v>0</v>
      </c>
      <c r="O40" s="24"/>
      <c r="P40" s="24"/>
      <c r="Q40" s="24"/>
      <c r="R40" s="24"/>
      <c r="S40" s="24"/>
      <c r="T40" s="24"/>
    </row>
    <row r="41" spans="2:20" ht="16.5" customHeight="1">
      <c r="B41" s="3" t="s">
        <v>570</v>
      </c>
      <c r="C41" s="3"/>
      <c r="D41" s="56">
        <v>0</v>
      </c>
      <c r="E41" s="24">
        <v>0</v>
      </c>
      <c r="F41" s="24">
        <v>0</v>
      </c>
      <c r="G41" s="24">
        <v>0</v>
      </c>
      <c r="H41" s="24">
        <v>0</v>
      </c>
      <c r="I41" s="24">
        <v>0</v>
      </c>
      <c r="J41" s="24">
        <v>0</v>
      </c>
      <c r="K41" s="24">
        <v>0</v>
      </c>
      <c r="L41" s="24">
        <v>0</v>
      </c>
      <c r="M41" s="24">
        <v>0</v>
      </c>
      <c r="N41" s="24">
        <v>0</v>
      </c>
      <c r="O41" s="24"/>
      <c r="P41" s="24"/>
      <c r="Q41" s="24"/>
      <c r="R41" s="24"/>
      <c r="S41" s="24"/>
      <c r="T41" s="24"/>
    </row>
    <row r="42" spans="2:20" ht="16.5" customHeight="1">
      <c r="B42" s="3" t="s">
        <v>571</v>
      </c>
      <c r="C42" s="3"/>
      <c r="D42" s="56">
        <v>0</v>
      </c>
      <c r="E42" s="24">
        <v>0</v>
      </c>
      <c r="F42" s="24">
        <v>0</v>
      </c>
      <c r="G42" s="24">
        <v>0</v>
      </c>
      <c r="H42" s="24">
        <v>0</v>
      </c>
      <c r="I42" s="24">
        <v>0</v>
      </c>
      <c r="J42" s="24">
        <v>0</v>
      </c>
      <c r="K42" s="24">
        <v>0</v>
      </c>
      <c r="L42" s="24">
        <v>0</v>
      </c>
      <c r="M42" s="24">
        <v>0</v>
      </c>
      <c r="N42" s="24">
        <v>0</v>
      </c>
      <c r="O42" s="24"/>
      <c r="P42" s="24"/>
      <c r="Q42" s="24"/>
      <c r="R42" s="24"/>
      <c r="S42" s="24"/>
      <c r="T42" s="24"/>
    </row>
    <row r="43" spans="2:20" ht="16.5" customHeight="1">
      <c r="B43" s="3" t="s">
        <v>572</v>
      </c>
      <c r="C43" s="3"/>
      <c r="D43" s="56">
        <v>0</v>
      </c>
      <c r="E43" s="24">
        <v>0</v>
      </c>
      <c r="F43" s="24">
        <v>0</v>
      </c>
      <c r="G43" s="24">
        <v>0</v>
      </c>
      <c r="H43" s="24">
        <v>0</v>
      </c>
      <c r="I43" s="24">
        <v>0</v>
      </c>
      <c r="J43" s="24">
        <v>0</v>
      </c>
      <c r="K43" s="24">
        <v>0</v>
      </c>
      <c r="L43" s="24">
        <v>0</v>
      </c>
      <c r="M43" s="24">
        <v>0</v>
      </c>
      <c r="N43" s="24">
        <v>0</v>
      </c>
      <c r="O43" s="24"/>
      <c r="P43" s="24"/>
      <c r="Q43" s="24"/>
      <c r="R43" s="24"/>
      <c r="S43" s="24"/>
      <c r="T43" s="24"/>
    </row>
    <row r="44" spans="2:20" ht="16.5" customHeight="1">
      <c r="B44" s="3" t="s">
        <v>573</v>
      </c>
      <c r="C44" s="3"/>
      <c r="D44" s="56">
        <v>0</v>
      </c>
      <c r="E44" s="24">
        <v>0</v>
      </c>
      <c r="F44" s="24">
        <v>0</v>
      </c>
      <c r="G44" s="24">
        <v>0</v>
      </c>
      <c r="H44" s="24">
        <v>0</v>
      </c>
      <c r="I44" s="24">
        <v>0</v>
      </c>
      <c r="J44" s="24">
        <v>0</v>
      </c>
      <c r="K44" s="24">
        <v>0</v>
      </c>
      <c r="L44" s="24">
        <v>0</v>
      </c>
      <c r="M44" s="24">
        <v>0</v>
      </c>
      <c r="N44" s="24">
        <v>0</v>
      </c>
      <c r="O44" s="24"/>
      <c r="P44" s="24"/>
      <c r="Q44" s="24"/>
      <c r="R44" s="24"/>
      <c r="S44" s="24"/>
      <c r="T44" s="24"/>
    </row>
    <row r="45" spans="2:20" ht="16.5" customHeight="1">
      <c r="B45" s="3" t="s">
        <v>574</v>
      </c>
      <c r="C45" s="3"/>
      <c r="D45" s="56">
        <v>0</v>
      </c>
      <c r="E45" s="24">
        <v>0</v>
      </c>
      <c r="F45" s="24">
        <v>0</v>
      </c>
      <c r="G45" s="24">
        <v>0</v>
      </c>
      <c r="H45" s="24">
        <v>0</v>
      </c>
      <c r="I45" s="24">
        <v>0</v>
      </c>
      <c r="J45" s="24">
        <v>0</v>
      </c>
      <c r="K45" s="24">
        <v>0</v>
      </c>
      <c r="L45" s="24">
        <v>0</v>
      </c>
      <c r="M45" s="24">
        <v>0</v>
      </c>
      <c r="N45" s="24">
        <v>0</v>
      </c>
      <c r="O45" s="24"/>
      <c r="P45" s="24"/>
      <c r="Q45" s="24"/>
      <c r="R45" s="24"/>
      <c r="S45" s="24"/>
      <c r="T45" s="24"/>
    </row>
    <row r="46" spans="2:20" ht="16.5" customHeight="1">
      <c r="B46" s="3" t="s">
        <v>575</v>
      </c>
      <c r="C46" s="3"/>
      <c r="D46" s="56">
        <v>0</v>
      </c>
      <c r="E46" s="24">
        <v>0</v>
      </c>
      <c r="F46" s="24">
        <v>0</v>
      </c>
      <c r="G46" s="24">
        <v>0</v>
      </c>
      <c r="H46" s="24">
        <v>0</v>
      </c>
      <c r="I46" s="24">
        <v>0</v>
      </c>
      <c r="J46" s="24">
        <v>0</v>
      </c>
      <c r="K46" s="24">
        <v>0</v>
      </c>
      <c r="L46" s="24">
        <v>0</v>
      </c>
      <c r="M46" s="24">
        <v>0</v>
      </c>
      <c r="N46" s="24">
        <v>0</v>
      </c>
      <c r="O46" s="24"/>
      <c r="P46" s="24"/>
      <c r="Q46" s="24"/>
      <c r="R46" s="24"/>
      <c r="S46" s="24"/>
      <c r="T46" s="24"/>
    </row>
    <row r="47" spans="2:20" ht="16.5" customHeight="1">
      <c r="B47" s="3" t="s">
        <v>576</v>
      </c>
      <c r="C47" s="3"/>
      <c r="D47" s="56">
        <v>0</v>
      </c>
      <c r="E47" s="24">
        <v>0</v>
      </c>
      <c r="F47" s="24">
        <v>0</v>
      </c>
      <c r="G47" s="24">
        <v>0</v>
      </c>
      <c r="H47" s="24">
        <v>0</v>
      </c>
      <c r="I47" s="24">
        <v>0</v>
      </c>
      <c r="J47" s="24">
        <v>0</v>
      </c>
      <c r="K47" s="24">
        <v>0</v>
      </c>
      <c r="L47" s="24">
        <v>0</v>
      </c>
      <c r="M47" s="24">
        <v>0</v>
      </c>
      <c r="N47" s="24">
        <v>0</v>
      </c>
      <c r="O47" s="24"/>
      <c r="P47" s="24"/>
      <c r="Q47" s="24"/>
      <c r="R47" s="24"/>
      <c r="S47" s="24"/>
      <c r="T47" s="24"/>
    </row>
    <row r="48" spans="2:20" ht="16.5" customHeight="1">
      <c r="B48" s="3" t="s">
        <v>577</v>
      </c>
      <c r="C48" s="3"/>
      <c r="D48" s="56">
        <v>0</v>
      </c>
      <c r="E48" s="24">
        <v>0</v>
      </c>
      <c r="F48" s="24">
        <v>0</v>
      </c>
      <c r="G48" s="24">
        <v>0</v>
      </c>
      <c r="H48" s="24">
        <v>0</v>
      </c>
      <c r="I48" s="24">
        <v>0</v>
      </c>
      <c r="J48" s="24">
        <v>0</v>
      </c>
      <c r="K48" s="24">
        <v>0</v>
      </c>
      <c r="L48" s="24">
        <v>0</v>
      </c>
      <c r="M48" s="24">
        <v>0</v>
      </c>
      <c r="N48" s="24">
        <v>0</v>
      </c>
      <c r="O48" s="24"/>
      <c r="P48" s="24"/>
      <c r="Q48" s="24"/>
      <c r="R48" s="24"/>
      <c r="S48" s="24"/>
      <c r="T48" s="24"/>
    </row>
    <row r="49" spans="1:20" ht="16.5" customHeight="1">
      <c r="B49" s="3" t="s">
        <v>578</v>
      </c>
      <c r="C49" s="3"/>
      <c r="D49" s="56">
        <v>0</v>
      </c>
      <c r="E49" s="24">
        <v>0</v>
      </c>
      <c r="F49" s="24">
        <v>0</v>
      </c>
      <c r="G49" s="24">
        <v>0</v>
      </c>
      <c r="H49" s="24">
        <v>0</v>
      </c>
      <c r="I49" s="24">
        <v>0</v>
      </c>
      <c r="J49" s="24">
        <v>0</v>
      </c>
      <c r="K49" s="24">
        <v>0</v>
      </c>
      <c r="L49" s="24">
        <v>0</v>
      </c>
      <c r="M49" s="24">
        <v>0</v>
      </c>
      <c r="N49" s="24">
        <v>0</v>
      </c>
      <c r="O49" s="24"/>
      <c r="P49" s="24"/>
      <c r="Q49" s="24"/>
      <c r="R49" s="24"/>
      <c r="S49" s="24"/>
      <c r="T49" s="24"/>
    </row>
    <row r="50" spans="1:20" ht="16.5" customHeight="1">
      <c r="B50" s="3" t="s">
        <v>579</v>
      </c>
      <c r="C50" s="3"/>
      <c r="D50" s="56">
        <v>0</v>
      </c>
      <c r="E50" s="24">
        <v>0</v>
      </c>
      <c r="F50" s="24">
        <v>0</v>
      </c>
      <c r="G50" s="24">
        <v>0</v>
      </c>
      <c r="H50" s="24">
        <v>0</v>
      </c>
      <c r="I50" s="24">
        <v>0</v>
      </c>
      <c r="J50" s="24">
        <v>0</v>
      </c>
      <c r="K50" s="24">
        <v>0</v>
      </c>
      <c r="L50" s="24">
        <v>0</v>
      </c>
      <c r="M50" s="24">
        <v>0</v>
      </c>
      <c r="N50" s="24">
        <v>0</v>
      </c>
      <c r="O50" s="24"/>
      <c r="P50" s="24"/>
      <c r="Q50" s="24"/>
      <c r="R50" s="24"/>
      <c r="S50" s="24"/>
      <c r="T50" s="24"/>
    </row>
    <row r="51" spans="1:20" ht="16.5" customHeight="1">
      <c r="B51" s="3" t="s">
        <v>580</v>
      </c>
      <c r="C51" s="3"/>
      <c r="D51" s="56">
        <v>0</v>
      </c>
      <c r="E51" s="24">
        <v>0</v>
      </c>
      <c r="F51" s="24">
        <v>0</v>
      </c>
      <c r="G51" s="24">
        <v>0</v>
      </c>
      <c r="H51" s="24">
        <v>0</v>
      </c>
      <c r="I51" s="24">
        <v>0</v>
      </c>
      <c r="J51" s="24">
        <v>0</v>
      </c>
      <c r="K51" s="24">
        <v>0</v>
      </c>
      <c r="L51" s="24">
        <v>0</v>
      </c>
      <c r="M51" s="24">
        <v>0</v>
      </c>
      <c r="N51" s="24">
        <v>0</v>
      </c>
      <c r="O51" s="24"/>
      <c r="P51" s="24"/>
      <c r="Q51" s="24"/>
      <c r="R51" s="24"/>
      <c r="S51" s="24"/>
      <c r="T51" s="24"/>
    </row>
    <row r="52" spans="1:20" ht="16.5" customHeight="1">
      <c r="B52" s="3" t="s">
        <v>581</v>
      </c>
      <c r="C52" s="3"/>
      <c r="D52" s="56">
        <v>0</v>
      </c>
      <c r="E52" s="24">
        <v>0</v>
      </c>
      <c r="F52" s="24">
        <v>0</v>
      </c>
      <c r="G52" s="24">
        <v>0</v>
      </c>
      <c r="H52" s="24">
        <v>0</v>
      </c>
      <c r="I52" s="24">
        <v>0</v>
      </c>
      <c r="J52" s="24">
        <v>0</v>
      </c>
      <c r="K52" s="24">
        <v>0</v>
      </c>
      <c r="L52" s="24">
        <v>0</v>
      </c>
      <c r="M52" s="24">
        <v>0</v>
      </c>
      <c r="N52" s="24">
        <v>0</v>
      </c>
      <c r="O52" s="24"/>
      <c r="P52" s="24"/>
      <c r="Q52" s="24"/>
      <c r="R52" s="24"/>
      <c r="S52" s="24"/>
      <c r="T52" s="24"/>
    </row>
    <row r="53" spans="1:20" ht="16.5" customHeight="1">
      <c r="B53" s="3" t="s">
        <v>582</v>
      </c>
      <c r="C53" s="3"/>
      <c r="D53" s="56">
        <v>0</v>
      </c>
      <c r="E53" s="24">
        <v>0</v>
      </c>
      <c r="F53" s="24">
        <v>0</v>
      </c>
      <c r="G53" s="24">
        <v>0</v>
      </c>
      <c r="H53" s="24">
        <v>0</v>
      </c>
      <c r="I53" s="24">
        <v>0</v>
      </c>
      <c r="J53" s="24">
        <v>0</v>
      </c>
      <c r="K53" s="24">
        <v>0</v>
      </c>
      <c r="L53" s="24">
        <v>0</v>
      </c>
      <c r="M53" s="24">
        <v>0</v>
      </c>
      <c r="N53" s="24">
        <v>0</v>
      </c>
      <c r="O53" s="24"/>
      <c r="P53" s="24"/>
      <c r="Q53" s="24"/>
      <c r="R53" s="24"/>
      <c r="S53" s="24"/>
      <c r="T53" s="24"/>
    </row>
    <row r="54" spans="1:20" ht="16.5" customHeight="1">
      <c r="B54" s="3" t="s">
        <v>583</v>
      </c>
      <c r="C54" s="3"/>
      <c r="D54" s="56">
        <v>0</v>
      </c>
      <c r="E54" s="24">
        <v>0</v>
      </c>
      <c r="F54" s="24">
        <v>0</v>
      </c>
      <c r="G54" s="24">
        <v>0</v>
      </c>
      <c r="H54" s="24">
        <v>0</v>
      </c>
      <c r="I54" s="24">
        <v>0</v>
      </c>
      <c r="J54" s="24">
        <v>0</v>
      </c>
      <c r="K54" s="24">
        <v>0</v>
      </c>
      <c r="L54" s="24">
        <v>0</v>
      </c>
      <c r="M54" s="24">
        <v>0</v>
      </c>
      <c r="N54" s="24">
        <v>0</v>
      </c>
      <c r="O54" s="24"/>
      <c r="P54" s="24"/>
      <c r="Q54" s="24"/>
      <c r="R54" s="24"/>
      <c r="S54" s="24"/>
      <c r="T54" s="24"/>
    </row>
    <row r="55" spans="1:20" ht="16.5" customHeight="1">
      <c r="B55" s="3" t="s">
        <v>584</v>
      </c>
      <c r="C55" s="3"/>
      <c r="D55" s="56">
        <v>0</v>
      </c>
      <c r="E55" s="24">
        <v>0</v>
      </c>
      <c r="F55" s="24">
        <v>0</v>
      </c>
      <c r="G55" s="24">
        <v>0</v>
      </c>
      <c r="H55" s="24">
        <v>0</v>
      </c>
      <c r="I55" s="24">
        <v>0</v>
      </c>
      <c r="J55" s="24">
        <v>0</v>
      </c>
      <c r="K55" s="24">
        <v>0</v>
      </c>
      <c r="L55" s="24">
        <v>0</v>
      </c>
      <c r="M55" s="24">
        <v>0</v>
      </c>
      <c r="N55" s="24">
        <v>0</v>
      </c>
      <c r="O55" s="24"/>
      <c r="P55" s="24"/>
      <c r="Q55" s="24"/>
      <c r="R55" s="24"/>
      <c r="S55" s="24"/>
      <c r="T55" s="24"/>
    </row>
    <row r="56" spans="1:20" ht="16.5" customHeight="1">
      <c r="B56" s="3" t="s">
        <v>585</v>
      </c>
      <c r="C56" s="3"/>
      <c r="D56" s="56">
        <v>0</v>
      </c>
      <c r="E56" s="24">
        <v>0</v>
      </c>
      <c r="F56" s="24">
        <v>0</v>
      </c>
      <c r="G56" s="24">
        <v>0</v>
      </c>
      <c r="H56" s="24">
        <v>0</v>
      </c>
      <c r="I56" s="24">
        <v>0</v>
      </c>
      <c r="J56" s="24">
        <v>0</v>
      </c>
      <c r="K56" s="24">
        <v>0</v>
      </c>
      <c r="L56" s="24">
        <v>0</v>
      </c>
      <c r="M56" s="24">
        <v>0</v>
      </c>
      <c r="N56" s="24">
        <v>0</v>
      </c>
      <c r="O56" s="24"/>
      <c r="P56" s="24"/>
      <c r="Q56" s="24"/>
      <c r="R56" s="24"/>
      <c r="S56" s="24"/>
      <c r="T56" s="24"/>
    </row>
    <row r="57" spans="1:20" ht="16.5" customHeight="1">
      <c r="B57" s="3" t="s">
        <v>586</v>
      </c>
      <c r="C57" s="3"/>
      <c r="D57" s="56">
        <v>0</v>
      </c>
      <c r="E57" s="24">
        <v>0</v>
      </c>
      <c r="F57" s="24">
        <v>0</v>
      </c>
      <c r="G57" s="24">
        <v>0</v>
      </c>
      <c r="H57" s="24">
        <v>0</v>
      </c>
      <c r="I57" s="24">
        <v>0</v>
      </c>
      <c r="J57" s="24">
        <v>0</v>
      </c>
      <c r="K57" s="24">
        <v>0</v>
      </c>
      <c r="L57" s="24">
        <v>0</v>
      </c>
      <c r="M57" s="24">
        <v>0</v>
      </c>
      <c r="N57" s="24">
        <v>0</v>
      </c>
      <c r="O57" s="24"/>
      <c r="P57" s="24"/>
      <c r="Q57" s="24"/>
      <c r="R57" s="24"/>
      <c r="S57" s="24"/>
      <c r="T57" s="24"/>
    </row>
    <row r="58" spans="1:20" ht="8.25" customHeight="1">
      <c r="A58" s="57"/>
      <c r="B58" s="57"/>
      <c r="C58" s="127"/>
      <c r="D58" s="14"/>
      <c r="E58" s="14"/>
      <c r="F58" s="14"/>
      <c r="G58" s="14"/>
      <c r="H58" s="14"/>
      <c r="I58" s="14"/>
      <c r="J58" s="14"/>
      <c r="K58" s="14"/>
      <c r="L58" s="14"/>
      <c r="M58" s="14"/>
      <c r="N58" s="14"/>
    </row>
    <row r="59" spans="1:20">
      <c r="A59" s="135" t="s">
        <v>244</v>
      </c>
      <c r="C59" s="88"/>
      <c r="D59" s="55"/>
      <c r="E59" s="55"/>
      <c r="F59" s="55"/>
      <c r="G59" s="55"/>
      <c r="H59" s="55"/>
      <c r="I59" s="55"/>
      <c r="J59" s="55"/>
      <c r="K59" s="55"/>
      <c r="L59" s="55"/>
      <c r="M59" s="55"/>
      <c r="N59" s="55"/>
    </row>
    <row r="60" spans="1:20">
      <c r="A60" s="7" t="s">
        <v>332</v>
      </c>
      <c r="D60" s="9"/>
      <c r="E60" s="9"/>
      <c r="F60" s="9"/>
      <c r="G60" s="9"/>
      <c r="H60" s="9"/>
      <c r="I60" s="9"/>
      <c r="J60" s="9"/>
      <c r="K60" s="9"/>
      <c r="L60" s="9"/>
      <c r="M60" s="9"/>
      <c r="N60" s="9"/>
    </row>
    <row r="61" spans="1:20">
      <c r="C61" s="120"/>
    </row>
    <row r="62" spans="1:20">
      <c r="D62" s="129"/>
      <c r="E62" s="129"/>
      <c r="F62" s="129"/>
      <c r="G62" s="129"/>
      <c r="H62" s="129"/>
      <c r="I62" s="129"/>
      <c r="J62" s="129"/>
      <c r="K62" s="129"/>
      <c r="L62" s="129"/>
      <c r="M62" s="129"/>
      <c r="N62" s="129"/>
    </row>
  </sheetData>
  <mergeCells count="2">
    <mergeCell ref="A4:C4"/>
    <mergeCell ref="A11:C11"/>
  </mergeCells>
  <phoneticPr fontId="2"/>
  <printOptions gridLinesSet="0"/>
  <pageMargins left="0.59055118110236227" right="0.59055118110236227" top="0.59055118110236227" bottom="0.59055118110236227" header="0.19685039370078741" footer="0.19685039370078741"/>
  <pageSetup paperSize="9" scale="7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pageSetUpPr fitToPage="1"/>
  </sheetPr>
  <dimension ref="A1:O63"/>
  <sheetViews>
    <sheetView zoomScaleNormal="100" workbookViewId="0"/>
  </sheetViews>
  <sheetFormatPr defaultColWidth="8.88671875" defaultRowHeight="10.8"/>
  <cols>
    <col min="1" max="2" width="2.109375" style="52" customWidth="1"/>
    <col min="3" max="3" width="13.88671875" style="52" customWidth="1"/>
    <col min="4" max="4" width="11.109375" style="52" customWidth="1"/>
    <col min="5" max="12" width="10" style="52" customWidth="1"/>
    <col min="13" max="13" width="9.44140625" style="52" customWidth="1"/>
    <col min="14" max="14" width="11.88671875" style="52" customWidth="1"/>
    <col min="15" max="16384" width="8.88671875" style="52"/>
  </cols>
  <sheetData>
    <row r="1" spans="1:15" s="116" customFormat="1" ht="16.2"/>
    <row r="2" spans="1:15" s="118" customFormat="1" ht="14.4">
      <c r="A2" s="117" t="s">
        <v>587</v>
      </c>
      <c r="D2" s="119"/>
    </row>
    <row r="3" spans="1:15">
      <c r="B3" s="120"/>
      <c r="D3" s="2"/>
      <c r="N3" s="55" t="s">
        <v>550</v>
      </c>
    </row>
    <row r="4" spans="1:15" ht="21.6">
      <c r="A4" s="507" t="s">
        <v>444</v>
      </c>
      <c r="B4" s="507"/>
      <c r="C4" s="508"/>
      <c r="D4" s="121" t="s">
        <v>270</v>
      </c>
      <c r="E4" s="121" t="s">
        <v>101</v>
      </c>
      <c r="F4" s="121" t="s">
        <v>102</v>
      </c>
      <c r="G4" s="121" t="s">
        <v>103</v>
      </c>
      <c r="H4" s="122" t="s">
        <v>551</v>
      </c>
      <c r="I4" s="121" t="s">
        <v>104</v>
      </c>
      <c r="J4" s="121" t="s">
        <v>105</v>
      </c>
      <c r="K4" s="121" t="s">
        <v>106</v>
      </c>
      <c r="L4" s="121" t="s">
        <v>107</v>
      </c>
      <c r="M4" s="122" t="s">
        <v>552</v>
      </c>
      <c r="N4" s="123" t="s">
        <v>553</v>
      </c>
    </row>
    <row r="5" spans="1:15" ht="17.25" customHeight="1">
      <c r="B5" s="3"/>
      <c r="C5" s="22" t="s">
        <v>1099</v>
      </c>
      <c r="D5" s="24">
        <v>37221969</v>
      </c>
      <c r="E5" s="24">
        <v>768302</v>
      </c>
      <c r="F5" s="24">
        <v>31917</v>
      </c>
      <c r="G5" s="24">
        <v>6384920</v>
      </c>
      <c r="H5" s="24">
        <v>8266125</v>
      </c>
      <c r="I5" s="24">
        <v>5587585</v>
      </c>
      <c r="J5" s="24">
        <v>435157</v>
      </c>
      <c r="K5" s="24">
        <v>100589</v>
      </c>
      <c r="L5" s="24">
        <v>2355380</v>
      </c>
      <c r="M5" s="24">
        <v>804</v>
      </c>
      <c r="N5" s="24">
        <v>13291190</v>
      </c>
    </row>
    <row r="6" spans="1:15" ht="17.25" customHeight="1">
      <c r="B6" s="3"/>
      <c r="C6" s="22" t="s">
        <v>838</v>
      </c>
      <c r="D6" s="24">
        <v>37156332</v>
      </c>
      <c r="E6" s="24">
        <v>721720</v>
      </c>
      <c r="F6" s="24">
        <v>28233</v>
      </c>
      <c r="G6" s="24">
        <v>6121830</v>
      </c>
      <c r="H6" s="24">
        <v>8747782</v>
      </c>
      <c r="I6" s="24">
        <v>5588841</v>
      </c>
      <c r="J6" s="24">
        <v>389996</v>
      </c>
      <c r="K6" s="24">
        <v>47932</v>
      </c>
      <c r="L6" s="24">
        <v>2321027</v>
      </c>
      <c r="M6" s="24">
        <v>276</v>
      </c>
      <c r="N6" s="24">
        <v>13188695</v>
      </c>
    </row>
    <row r="7" spans="1:15" ht="17.25" customHeight="1">
      <c r="B7" s="3"/>
      <c r="C7" s="125" t="s">
        <v>939</v>
      </c>
      <c r="D7" s="56">
        <v>38204782</v>
      </c>
      <c r="E7" s="126">
        <v>788213</v>
      </c>
      <c r="F7" s="126">
        <v>32161</v>
      </c>
      <c r="G7" s="126">
        <v>5401990</v>
      </c>
      <c r="H7" s="126">
        <v>8871228</v>
      </c>
      <c r="I7" s="126">
        <v>5618150</v>
      </c>
      <c r="J7" s="126">
        <v>541991</v>
      </c>
      <c r="K7" s="126">
        <v>54376</v>
      </c>
      <c r="L7" s="126">
        <v>3265918</v>
      </c>
      <c r="M7" s="126">
        <v>25</v>
      </c>
      <c r="N7" s="126">
        <v>13630730</v>
      </c>
    </row>
    <row r="8" spans="1:15" ht="17.25" customHeight="1">
      <c r="B8" s="3"/>
      <c r="C8" s="125" t="s">
        <v>940</v>
      </c>
      <c r="D8" s="56">
        <v>35336723</v>
      </c>
      <c r="E8" s="126">
        <v>704183</v>
      </c>
      <c r="F8" s="126">
        <v>25982</v>
      </c>
      <c r="G8" s="126">
        <v>3248319</v>
      </c>
      <c r="H8" s="126">
        <v>9350468</v>
      </c>
      <c r="I8" s="126">
        <v>5242458</v>
      </c>
      <c r="J8" s="126">
        <v>369418</v>
      </c>
      <c r="K8" s="126">
        <v>29266</v>
      </c>
      <c r="L8" s="126">
        <v>2740824</v>
      </c>
      <c r="M8" s="126">
        <v>45</v>
      </c>
      <c r="N8" s="126">
        <v>13625760</v>
      </c>
      <c r="O8" s="3"/>
    </row>
    <row r="9" spans="1:15" ht="17.25" customHeight="1">
      <c r="B9" s="3"/>
      <c r="C9" s="22" t="s">
        <v>1100</v>
      </c>
      <c r="D9" s="56">
        <v>34712308</v>
      </c>
      <c r="E9" s="126">
        <v>688053</v>
      </c>
      <c r="F9" s="126">
        <v>16989</v>
      </c>
      <c r="G9" s="126">
        <v>3060425</v>
      </c>
      <c r="H9" s="126">
        <v>9128838</v>
      </c>
      <c r="I9" s="126">
        <v>5047941</v>
      </c>
      <c r="J9" s="126">
        <v>370183</v>
      </c>
      <c r="K9" s="126">
        <v>14949</v>
      </c>
      <c r="L9" s="126">
        <v>2872460</v>
      </c>
      <c r="M9" s="126">
        <v>20</v>
      </c>
      <c r="N9" s="126">
        <v>13512450</v>
      </c>
      <c r="O9" s="3"/>
    </row>
    <row r="10" spans="1:15" ht="17.25" customHeight="1">
      <c r="B10" s="3"/>
      <c r="C10" s="15"/>
      <c r="D10" s="56"/>
      <c r="E10" s="126"/>
      <c r="F10" s="126"/>
      <c r="G10" s="126"/>
      <c r="H10" s="126"/>
      <c r="I10" s="126"/>
      <c r="J10" s="126"/>
      <c r="K10" s="126"/>
      <c r="L10" s="126"/>
      <c r="M10" s="126"/>
      <c r="N10" s="126"/>
      <c r="O10" s="3"/>
    </row>
    <row r="11" spans="1:15" ht="17.25" customHeight="1">
      <c r="A11" s="509" t="s">
        <v>509</v>
      </c>
      <c r="B11" s="510"/>
      <c r="C11" s="511"/>
      <c r="D11" s="56">
        <v>23097613</v>
      </c>
      <c r="E11" s="126">
        <v>688049</v>
      </c>
      <c r="F11" s="126">
        <v>16989</v>
      </c>
      <c r="G11" s="126">
        <v>936094</v>
      </c>
      <c r="H11" s="126">
        <v>4137063</v>
      </c>
      <c r="I11" s="126">
        <v>1400309</v>
      </c>
      <c r="J11" s="126">
        <v>306628</v>
      </c>
      <c r="K11" s="126">
        <v>14949</v>
      </c>
      <c r="L11" s="126">
        <v>2085062</v>
      </c>
      <c r="M11" s="126">
        <v>20</v>
      </c>
      <c r="N11" s="126">
        <v>13512450</v>
      </c>
      <c r="O11" s="3"/>
    </row>
    <row r="12" spans="1:15" ht="17.25" customHeight="1">
      <c r="B12" s="3" t="s">
        <v>510</v>
      </c>
      <c r="C12" s="15"/>
      <c r="D12" s="56">
        <v>17879349</v>
      </c>
      <c r="E12" s="126">
        <v>687943</v>
      </c>
      <c r="F12" s="126">
        <v>16989</v>
      </c>
      <c r="G12" s="126">
        <v>139499</v>
      </c>
      <c r="H12" s="126">
        <v>1650587</v>
      </c>
      <c r="I12" s="126">
        <v>417874</v>
      </c>
      <c r="J12" s="126">
        <v>255119</v>
      </c>
      <c r="K12" s="126">
        <v>14586</v>
      </c>
      <c r="L12" s="126">
        <v>1811637</v>
      </c>
      <c r="M12" s="126">
        <v>0</v>
      </c>
      <c r="N12" s="126">
        <v>12885115</v>
      </c>
      <c r="O12" s="3"/>
    </row>
    <row r="13" spans="1:15" ht="17.25" customHeight="1">
      <c r="B13" s="3" t="s">
        <v>507</v>
      </c>
      <c r="C13" s="15"/>
      <c r="D13" s="56">
        <v>5218264</v>
      </c>
      <c r="E13" s="126">
        <v>106</v>
      </c>
      <c r="F13" s="126">
        <v>0</v>
      </c>
      <c r="G13" s="126">
        <v>796595</v>
      </c>
      <c r="H13" s="126">
        <v>2486476</v>
      </c>
      <c r="I13" s="126">
        <v>982435</v>
      </c>
      <c r="J13" s="126">
        <v>51509</v>
      </c>
      <c r="K13" s="126">
        <v>363</v>
      </c>
      <c r="L13" s="126">
        <v>273425</v>
      </c>
      <c r="M13" s="126">
        <v>20</v>
      </c>
      <c r="N13" s="126">
        <v>627335</v>
      </c>
      <c r="O13" s="3"/>
    </row>
    <row r="14" spans="1:15" ht="17.25" customHeight="1">
      <c r="B14" s="3"/>
      <c r="C14" s="15" t="s">
        <v>511</v>
      </c>
      <c r="D14" s="56">
        <v>248818</v>
      </c>
      <c r="E14" s="24">
        <v>0</v>
      </c>
      <c r="F14" s="24">
        <v>0</v>
      </c>
      <c r="G14" s="24">
        <v>0</v>
      </c>
      <c r="H14" s="24">
        <v>0</v>
      </c>
      <c r="I14" s="24">
        <v>248818</v>
      </c>
      <c r="J14" s="24">
        <v>0</v>
      </c>
      <c r="K14" s="24">
        <v>0</v>
      </c>
      <c r="L14" s="24">
        <v>0</v>
      </c>
      <c r="M14" s="24">
        <v>0</v>
      </c>
      <c r="N14" s="24">
        <v>0</v>
      </c>
    </row>
    <row r="15" spans="1:15" ht="17.25" customHeight="1">
      <c r="B15" s="3"/>
      <c r="C15" s="15" t="s">
        <v>512</v>
      </c>
      <c r="D15" s="56">
        <v>1719765</v>
      </c>
      <c r="E15" s="24">
        <v>106</v>
      </c>
      <c r="F15" s="24">
        <v>0</v>
      </c>
      <c r="G15" s="24">
        <v>178038</v>
      </c>
      <c r="H15" s="24">
        <v>603668</v>
      </c>
      <c r="I15" s="24">
        <v>78368</v>
      </c>
      <c r="J15" s="24">
        <v>11431</v>
      </c>
      <c r="K15" s="24">
        <v>363</v>
      </c>
      <c r="L15" s="24">
        <v>220436</v>
      </c>
      <c r="M15" s="24">
        <v>20</v>
      </c>
      <c r="N15" s="24">
        <v>627335</v>
      </c>
    </row>
    <row r="16" spans="1:15" ht="17.25" customHeight="1">
      <c r="B16" s="3"/>
      <c r="C16" s="15" t="s">
        <v>513</v>
      </c>
      <c r="D16" s="56">
        <v>2453330</v>
      </c>
      <c r="E16" s="24">
        <v>0</v>
      </c>
      <c r="F16" s="24">
        <v>0</v>
      </c>
      <c r="G16" s="24">
        <v>618557</v>
      </c>
      <c r="H16" s="24">
        <v>1631994</v>
      </c>
      <c r="I16" s="24">
        <v>160772</v>
      </c>
      <c r="J16" s="24">
        <v>0</v>
      </c>
      <c r="K16" s="24">
        <v>0</v>
      </c>
      <c r="L16" s="24">
        <v>42007</v>
      </c>
      <c r="M16" s="24">
        <v>0</v>
      </c>
      <c r="N16" s="24">
        <v>0</v>
      </c>
    </row>
    <row r="17" spans="1:14" ht="17.25" customHeight="1">
      <c r="B17" s="3"/>
      <c r="C17" s="15" t="s">
        <v>514</v>
      </c>
      <c r="D17" s="56">
        <v>776641</v>
      </c>
      <c r="E17" s="24">
        <v>0</v>
      </c>
      <c r="F17" s="24">
        <v>0</v>
      </c>
      <c r="G17" s="24">
        <v>0</v>
      </c>
      <c r="H17" s="24">
        <v>250686</v>
      </c>
      <c r="I17" s="24">
        <v>485877</v>
      </c>
      <c r="J17" s="24">
        <v>40078</v>
      </c>
      <c r="K17" s="24">
        <v>0</v>
      </c>
      <c r="L17" s="24">
        <v>0</v>
      </c>
      <c r="M17" s="24">
        <v>0</v>
      </c>
      <c r="N17" s="24">
        <v>0</v>
      </c>
    </row>
    <row r="18" spans="1:14" ht="17.25" customHeight="1">
      <c r="B18" s="3"/>
      <c r="C18" s="15" t="s">
        <v>515</v>
      </c>
      <c r="D18" s="56">
        <v>19710</v>
      </c>
      <c r="E18" s="24">
        <v>0</v>
      </c>
      <c r="F18" s="24">
        <v>0</v>
      </c>
      <c r="G18" s="24">
        <v>0</v>
      </c>
      <c r="H18" s="24">
        <v>128</v>
      </c>
      <c r="I18" s="24">
        <v>8600</v>
      </c>
      <c r="J18" s="24">
        <v>0</v>
      </c>
      <c r="K18" s="24">
        <v>0</v>
      </c>
      <c r="L18" s="24">
        <v>10982</v>
      </c>
      <c r="M18" s="24">
        <v>0</v>
      </c>
      <c r="N18" s="24">
        <v>0</v>
      </c>
    </row>
    <row r="19" spans="1:14" ht="17.25" customHeight="1">
      <c r="A19" s="52" t="s">
        <v>245</v>
      </c>
      <c r="B19" s="3"/>
      <c r="C19" s="15"/>
      <c r="D19" s="56">
        <v>8772142</v>
      </c>
      <c r="E19" s="24">
        <v>0</v>
      </c>
      <c r="F19" s="24">
        <v>0</v>
      </c>
      <c r="G19" s="24">
        <v>2101973</v>
      </c>
      <c r="H19" s="24">
        <v>4949104</v>
      </c>
      <c r="I19" s="24">
        <v>911416</v>
      </c>
      <c r="J19" s="24">
        <v>31224</v>
      </c>
      <c r="K19" s="24">
        <v>0</v>
      </c>
      <c r="L19" s="24">
        <v>778425</v>
      </c>
      <c r="M19" s="24">
        <v>0</v>
      </c>
      <c r="N19" s="24">
        <v>0</v>
      </c>
    </row>
    <row r="20" spans="1:14" ht="17.25" customHeight="1">
      <c r="B20" s="3" t="s">
        <v>100</v>
      </c>
      <c r="C20" s="15"/>
      <c r="D20" s="56">
        <v>1143630</v>
      </c>
      <c r="E20" s="24">
        <v>0</v>
      </c>
      <c r="F20" s="24">
        <v>0</v>
      </c>
      <c r="G20" s="24">
        <v>369495</v>
      </c>
      <c r="H20" s="24">
        <v>369058</v>
      </c>
      <c r="I20" s="24">
        <v>27048</v>
      </c>
      <c r="J20" s="24">
        <v>9190</v>
      </c>
      <c r="K20" s="24">
        <v>0</v>
      </c>
      <c r="L20" s="24">
        <v>368839</v>
      </c>
      <c r="M20" s="24">
        <v>0</v>
      </c>
      <c r="N20" s="24">
        <v>0</v>
      </c>
    </row>
    <row r="21" spans="1:14" ht="17.25" customHeight="1">
      <c r="B21" s="3"/>
      <c r="C21" s="15" t="s">
        <v>516</v>
      </c>
      <c r="D21" s="56">
        <v>1031586</v>
      </c>
      <c r="E21" s="24">
        <v>0</v>
      </c>
      <c r="F21" s="24">
        <v>0</v>
      </c>
      <c r="G21" s="24">
        <v>282005</v>
      </c>
      <c r="H21" s="24">
        <v>356254</v>
      </c>
      <c r="I21" s="24">
        <v>27048</v>
      </c>
      <c r="J21" s="24">
        <v>9190</v>
      </c>
      <c r="K21" s="24">
        <v>0</v>
      </c>
      <c r="L21" s="24">
        <v>357089</v>
      </c>
      <c r="M21" s="24">
        <v>0</v>
      </c>
      <c r="N21" s="24">
        <v>0</v>
      </c>
    </row>
    <row r="22" spans="1:14" ht="17.25" customHeight="1">
      <c r="B22" s="3"/>
      <c r="C22" s="15" t="s">
        <v>554</v>
      </c>
      <c r="D22" s="56">
        <v>112044</v>
      </c>
      <c r="E22" s="24">
        <v>0</v>
      </c>
      <c r="F22" s="24">
        <v>0</v>
      </c>
      <c r="G22" s="24">
        <v>87490</v>
      </c>
      <c r="H22" s="24">
        <v>12804</v>
      </c>
      <c r="I22" s="24">
        <v>0</v>
      </c>
      <c r="J22" s="24">
        <v>0</v>
      </c>
      <c r="K22" s="24">
        <v>0</v>
      </c>
      <c r="L22" s="24">
        <v>11750</v>
      </c>
      <c r="M22" s="24">
        <v>0</v>
      </c>
      <c r="N22" s="24">
        <v>0</v>
      </c>
    </row>
    <row r="23" spans="1:14" ht="17.25" customHeight="1">
      <c r="B23" s="3"/>
      <c r="C23" s="15" t="s">
        <v>555</v>
      </c>
      <c r="D23" s="56">
        <v>0</v>
      </c>
      <c r="E23" s="24">
        <v>0</v>
      </c>
      <c r="F23" s="24">
        <v>0</v>
      </c>
      <c r="G23" s="24">
        <v>0</v>
      </c>
      <c r="H23" s="24">
        <v>0</v>
      </c>
      <c r="I23" s="24">
        <v>0</v>
      </c>
      <c r="J23" s="24">
        <v>0</v>
      </c>
      <c r="K23" s="24">
        <v>0</v>
      </c>
      <c r="L23" s="24">
        <v>0</v>
      </c>
      <c r="M23" s="24">
        <v>0</v>
      </c>
      <c r="N23" s="24">
        <v>0</v>
      </c>
    </row>
    <row r="24" spans="1:14" ht="17.25" customHeight="1">
      <c r="B24" s="3" t="s">
        <v>508</v>
      </c>
      <c r="C24" s="15"/>
      <c r="D24" s="56">
        <v>7628512</v>
      </c>
      <c r="E24" s="24">
        <v>0</v>
      </c>
      <c r="F24" s="24">
        <v>0</v>
      </c>
      <c r="G24" s="24">
        <v>1732478</v>
      </c>
      <c r="H24" s="24">
        <v>4580046</v>
      </c>
      <c r="I24" s="24">
        <v>884368</v>
      </c>
      <c r="J24" s="24">
        <v>22034</v>
      </c>
      <c r="K24" s="24">
        <v>0</v>
      </c>
      <c r="L24" s="24">
        <v>409586</v>
      </c>
      <c r="M24" s="24">
        <v>0</v>
      </c>
      <c r="N24" s="24">
        <v>0</v>
      </c>
    </row>
    <row r="25" spans="1:14" ht="17.25" customHeight="1">
      <c r="B25" s="3"/>
      <c r="C25" s="15" t="s">
        <v>556</v>
      </c>
      <c r="D25" s="56">
        <v>8500</v>
      </c>
      <c r="E25" s="24">
        <v>0</v>
      </c>
      <c r="F25" s="24">
        <v>0</v>
      </c>
      <c r="G25" s="24">
        <v>0</v>
      </c>
      <c r="H25" s="24">
        <v>8500</v>
      </c>
      <c r="I25" s="24">
        <v>0</v>
      </c>
      <c r="J25" s="24">
        <v>0</v>
      </c>
      <c r="K25" s="24">
        <v>0</v>
      </c>
      <c r="L25" s="24">
        <v>0</v>
      </c>
      <c r="M25" s="24">
        <v>0</v>
      </c>
      <c r="N25" s="24">
        <v>0</v>
      </c>
    </row>
    <row r="26" spans="1:14" ht="17.25" customHeight="1">
      <c r="B26" s="3"/>
      <c r="C26" s="15" t="s">
        <v>557</v>
      </c>
      <c r="D26" s="56">
        <v>2501084</v>
      </c>
      <c r="E26" s="24">
        <v>0</v>
      </c>
      <c r="F26" s="24">
        <v>0</v>
      </c>
      <c r="G26" s="24">
        <v>1667965</v>
      </c>
      <c r="H26" s="24">
        <v>220037</v>
      </c>
      <c r="I26" s="24">
        <v>336592</v>
      </c>
      <c r="J26" s="24">
        <v>14300</v>
      </c>
      <c r="K26" s="24">
        <v>0</v>
      </c>
      <c r="L26" s="24">
        <v>262190</v>
      </c>
      <c r="M26" s="24">
        <v>0</v>
      </c>
      <c r="N26" s="24">
        <v>0</v>
      </c>
    </row>
    <row r="27" spans="1:14" ht="17.25" customHeight="1">
      <c r="B27" s="3"/>
      <c r="C27" s="15" t="s">
        <v>558</v>
      </c>
      <c r="D27" s="56">
        <v>4506278</v>
      </c>
      <c r="E27" s="24">
        <v>0</v>
      </c>
      <c r="F27" s="24">
        <v>0</v>
      </c>
      <c r="G27" s="24">
        <v>63013</v>
      </c>
      <c r="H27" s="24">
        <v>4273606</v>
      </c>
      <c r="I27" s="24">
        <v>150511</v>
      </c>
      <c r="J27" s="24">
        <v>7734</v>
      </c>
      <c r="K27" s="24">
        <v>0</v>
      </c>
      <c r="L27" s="24">
        <v>11414</v>
      </c>
      <c r="M27" s="24">
        <v>0</v>
      </c>
      <c r="N27" s="24">
        <v>0</v>
      </c>
    </row>
    <row r="28" spans="1:14" ht="17.25" customHeight="1">
      <c r="B28" s="3"/>
      <c r="C28" s="15" t="s">
        <v>559</v>
      </c>
      <c r="D28" s="56">
        <v>413088</v>
      </c>
      <c r="E28" s="24">
        <v>0</v>
      </c>
      <c r="F28" s="24">
        <v>0</v>
      </c>
      <c r="G28" s="24">
        <v>0</v>
      </c>
      <c r="H28" s="24">
        <v>5705</v>
      </c>
      <c r="I28" s="24">
        <v>389005</v>
      </c>
      <c r="J28" s="24">
        <v>0</v>
      </c>
      <c r="K28" s="24">
        <v>0</v>
      </c>
      <c r="L28" s="24">
        <v>18378</v>
      </c>
      <c r="M28" s="24">
        <v>0</v>
      </c>
      <c r="N28" s="24">
        <v>0</v>
      </c>
    </row>
    <row r="29" spans="1:14" ht="17.25" customHeight="1">
      <c r="B29" s="3"/>
      <c r="C29" s="15" t="s">
        <v>560</v>
      </c>
      <c r="D29" s="56">
        <v>198062</v>
      </c>
      <c r="E29" s="24">
        <v>0</v>
      </c>
      <c r="F29" s="24">
        <v>0</v>
      </c>
      <c r="G29" s="24">
        <v>0</v>
      </c>
      <c r="H29" s="24">
        <v>72198</v>
      </c>
      <c r="I29" s="24">
        <v>8260</v>
      </c>
      <c r="J29" s="24">
        <v>0</v>
      </c>
      <c r="K29" s="24">
        <v>0</v>
      </c>
      <c r="L29" s="24">
        <v>117604</v>
      </c>
      <c r="M29" s="24">
        <v>0</v>
      </c>
      <c r="N29" s="24">
        <v>0</v>
      </c>
    </row>
    <row r="30" spans="1:14" ht="17.25" customHeight="1">
      <c r="B30" s="3"/>
      <c r="C30" s="15" t="s">
        <v>561</v>
      </c>
      <c r="D30" s="56">
        <v>1500</v>
      </c>
      <c r="E30" s="24">
        <v>0</v>
      </c>
      <c r="F30" s="24">
        <v>0</v>
      </c>
      <c r="G30" s="24">
        <v>1500</v>
      </c>
      <c r="H30" s="24">
        <v>0</v>
      </c>
      <c r="I30" s="24">
        <v>0</v>
      </c>
      <c r="J30" s="24">
        <v>0</v>
      </c>
      <c r="K30" s="24">
        <v>0</v>
      </c>
      <c r="L30" s="24">
        <v>0</v>
      </c>
      <c r="M30" s="24">
        <v>0</v>
      </c>
      <c r="N30" s="24">
        <v>0</v>
      </c>
    </row>
    <row r="31" spans="1:14" ht="17.25" customHeight="1">
      <c r="A31" s="52" t="s">
        <v>246</v>
      </c>
      <c r="B31" s="3"/>
      <c r="C31" s="15"/>
      <c r="D31" s="56">
        <v>2842553</v>
      </c>
      <c r="E31" s="24">
        <v>4</v>
      </c>
      <c r="F31" s="24">
        <v>0</v>
      </c>
      <c r="G31" s="24">
        <v>22358</v>
      </c>
      <c r="H31" s="24">
        <v>42671</v>
      </c>
      <c r="I31" s="24">
        <v>2736216</v>
      </c>
      <c r="J31" s="24">
        <v>32331</v>
      </c>
      <c r="K31" s="24">
        <v>0</v>
      </c>
      <c r="L31" s="24">
        <v>8973</v>
      </c>
      <c r="M31" s="24">
        <v>0</v>
      </c>
      <c r="N31" s="24">
        <v>0</v>
      </c>
    </row>
    <row r="32" spans="1:14" ht="17.25" customHeight="1">
      <c r="B32" s="3" t="s">
        <v>562</v>
      </c>
      <c r="C32" s="15"/>
      <c r="D32" s="56">
        <v>0</v>
      </c>
      <c r="E32" s="24">
        <v>0</v>
      </c>
      <c r="F32" s="24">
        <v>0</v>
      </c>
      <c r="G32" s="24">
        <v>0</v>
      </c>
      <c r="H32" s="24">
        <v>0</v>
      </c>
      <c r="I32" s="24">
        <v>0</v>
      </c>
      <c r="J32" s="24">
        <v>0</v>
      </c>
      <c r="K32" s="24">
        <v>0</v>
      </c>
      <c r="L32" s="24">
        <v>0</v>
      </c>
      <c r="M32" s="24">
        <v>0</v>
      </c>
      <c r="N32" s="24">
        <v>0</v>
      </c>
    </row>
    <row r="33" spans="2:14" ht="17.25" customHeight="1">
      <c r="B33" s="3" t="s">
        <v>563</v>
      </c>
      <c r="C33" s="15"/>
      <c r="D33" s="56">
        <v>186</v>
      </c>
      <c r="E33" s="24">
        <v>0</v>
      </c>
      <c r="F33" s="24">
        <v>0</v>
      </c>
      <c r="G33" s="24">
        <v>0</v>
      </c>
      <c r="H33" s="24">
        <v>0</v>
      </c>
      <c r="I33" s="24">
        <v>186</v>
      </c>
      <c r="J33" s="24">
        <v>0</v>
      </c>
      <c r="K33" s="24">
        <v>0</v>
      </c>
      <c r="L33" s="24">
        <v>0</v>
      </c>
      <c r="M33" s="24">
        <v>0</v>
      </c>
      <c r="N33" s="24">
        <v>0</v>
      </c>
    </row>
    <row r="34" spans="2:14" ht="17.25" customHeight="1">
      <c r="B34" s="3" t="s">
        <v>564</v>
      </c>
      <c r="C34" s="15"/>
      <c r="D34" s="56">
        <v>42771</v>
      </c>
      <c r="E34" s="24">
        <v>0</v>
      </c>
      <c r="F34" s="24">
        <v>0</v>
      </c>
      <c r="G34" s="24">
        <v>4402</v>
      </c>
      <c r="H34" s="24">
        <v>38369</v>
      </c>
      <c r="I34" s="24">
        <v>0</v>
      </c>
      <c r="J34" s="24">
        <v>0</v>
      </c>
      <c r="K34" s="24">
        <v>0</v>
      </c>
      <c r="L34" s="24">
        <v>0</v>
      </c>
      <c r="M34" s="24">
        <v>0</v>
      </c>
      <c r="N34" s="24">
        <v>0</v>
      </c>
    </row>
    <row r="35" spans="2:14" ht="17.25" customHeight="1">
      <c r="B35" s="3" t="s">
        <v>565</v>
      </c>
      <c r="C35" s="15"/>
      <c r="D35" s="56">
        <v>0</v>
      </c>
      <c r="E35" s="24">
        <v>0</v>
      </c>
      <c r="F35" s="24">
        <v>0</v>
      </c>
      <c r="G35" s="24">
        <v>0</v>
      </c>
      <c r="H35" s="24">
        <v>0</v>
      </c>
      <c r="I35" s="24">
        <v>0</v>
      </c>
      <c r="J35" s="24">
        <v>0</v>
      </c>
      <c r="K35" s="24">
        <v>0</v>
      </c>
      <c r="L35" s="24">
        <v>0</v>
      </c>
      <c r="M35" s="24">
        <v>0</v>
      </c>
      <c r="N35" s="24">
        <v>0</v>
      </c>
    </row>
    <row r="36" spans="2:14" ht="17.25" customHeight="1">
      <c r="B36" s="3" t="s">
        <v>566</v>
      </c>
      <c r="C36" s="15"/>
      <c r="D36" s="56">
        <v>2732314</v>
      </c>
      <c r="E36" s="24">
        <v>0</v>
      </c>
      <c r="F36" s="24">
        <v>0</v>
      </c>
      <c r="G36" s="24">
        <v>8900</v>
      </c>
      <c r="H36" s="24">
        <v>3915</v>
      </c>
      <c r="I36" s="24">
        <v>2692982</v>
      </c>
      <c r="J36" s="24">
        <v>26517</v>
      </c>
      <c r="K36" s="24">
        <v>0</v>
      </c>
      <c r="L36" s="24">
        <v>0</v>
      </c>
      <c r="M36" s="24">
        <v>0</v>
      </c>
      <c r="N36" s="24">
        <v>0</v>
      </c>
    </row>
    <row r="37" spans="2:14" ht="17.25" customHeight="1">
      <c r="B37" s="3" t="s">
        <v>567</v>
      </c>
      <c r="C37" s="15"/>
      <c r="D37" s="56">
        <v>0</v>
      </c>
      <c r="E37" s="24">
        <v>0</v>
      </c>
      <c r="F37" s="24">
        <v>0</v>
      </c>
      <c r="G37" s="24">
        <v>0</v>
      </c>
      <c r="H37" s="24">
        <v>0</v>
      </c>
      <c r="I37" s="24">
        <v>0</v>
      </c>
      <c r="J37" s="24">
        <v>0</v>
      </c>
      <c r="K37" s="24">
        <v>0</v>
      </c>
      <c r="L37" s="24">
        <v>0</v>
      </c>
      <c r="M37" s="24">
        <v>0</v>
      </c>
      <c r="N37" s="24">
        <v>0</v>
      </c>
    </row>
    <row r="38" spans="2:14" ht="17.25" customHeight="1">
      <c r="B38" s="3" t="s">
        <v>568</v>
      </c>
      <c r="C38" s="15"/>
      <c r="D38" s="56">
        <v>36398</v>
      </c>
      <c r="E38" s="24">
        <v>0</v>
      </c>
      <c r="F38" s="24">
        <v>0</v>
      </c>
      <c r="G38" s="24">
        <v>0</v>
      </c>
      <c r="H38" s="24">
        <v>387</v>
      </c>
      <c r="I38" s="24">
        <v>33115</v>
      </c>
      <c r="J38" s="24">
        <v>0</v>
      </c>
      <c r="K38" s="24">
        <v>0</v>
      </c>
      <c r="L38" s="24">
        <v>2896</v>
      </c>
      <c r="M38" s="24">
        <v>0</v>
      </c>
      <c r="N38" s="24">
        <v>0</v>
      </c>
    </row>
    <row r="39" spans="2:14" ht="17.25" customHeight="1">
      <c r="B39" s="3" t="s">
        <v>569</v>
      </c>
      <c r="C39" s="15"/>
      <c r="D39" s="56">
        <v>0</v>
      </c>
      <c r="E39" s="24">
        <v>0</v>
      </c>
      <c r="F39" s="24">
        <v>0</v>
      </c>
      <c r="G39" s="24">
        <v>0</v>
      </c>
      <c r="H39" s="24">
        <v>0</v>
      </c>
      <c r="I39" s="24">
        <v>0</v>
      </c>
      <c r="J39" s="24">
        <v>0</v>
      </c>
      <c r="K39" s="24">
        <v>0</v>
      </c>
      <c r="L39" s="24">
        <v>0</v>
      </c>
      <c r="M39" s="24">
        <v>0</v>
      </c>
      <c r="N39" s="24">
        <v>0</v>
      </c>
    </row>
    <row r="40" spans="2:14" ht="17.25" customHeight="1">
      <c r="B40" s="3" t="s">
        <v>285</v>
      </c>
      <c r="C40" s="15"/>
      <c r="D40" s="56">
        <v>0</v>
      </c>
      <c r="E40" s="24">
        <v>0</v>
      </c>
      <c r="F40" s="24">
        <v>0</v>
      </c>
      <c r="G40" s="24">
        <v>0</v>
      </c>
      <c r="H40" s="24">
        <v>0</v>
      </c>
      <c r="I40" s="24">
        <v>0</v>
      </c>
      <c r="J40" s="24">
        <v>0</v>
      </c>
      <c r="K40" s="24">
        <v>0</v>
      </c>
      <c r="L40" s="24">
        <v>0</v>
      </c>
      <c r="M40" s="24">
        <v>0</v>
      </c>
      <c r="N40" s="24">
        <v>0</v>
      </c>
    </row>
    <row r="41" spans="2:14" ht="17.25" customHeight="1">
      <c r="B41" s="3" t="s">
        <v>570</v>
      </c>
      <c r="C41" s="15"/>
      <c r="D41" s="56">
        <v>0</v>
      </c>
      <c r="E41" s="24">
        <v>0</v>
      </c>
      <c r="F41" s="24">
        <v>0</v>
      </c>
      <c r="G41" s="24">
        <v>0</v>
      </c>
      <c r="H41" s="24">
        <v>0</v>
      </c>
      <c r="I41" s="24">
        <v>0</v>
      </c>
      <c r="J41" s="24">
        <v>0</v>
      </c>
      <c r="K41" s="24">
        <v>0</v>
      </c>
      <c r="L41" s="24">
        <v>0</v>
      </c>
      <c r="M41" s="24">
        <v>0</v>
      </c>
      <c r="N41" s="24">
        <v>0</v>
      </c>
    </row>
    <row r="42" spans="2:14" ht="17.25" customHeight="1">
      <c r="B42" s="3" t="s">
        <v>571</v>
      </c>
      <c r="C42" s="15"/>
      <c r="D42" s="56">
        <v>6077</v>
      </c>
      <c r="E42" s="24">
        <v>0</v>
      </c>
      <c r="F42" s="24">
        <v>0</v>
      </c>
      <c r="G42" s="24">
        <v>0</v>
      </c>
      <c r="H42" s="24">
        <v>0</v>
      </c>
      <c r="I42" s="24">
        <v>0</v>
      </c>
      <c r="J42" s="24">
        <v>0</v>
      </c>
      <c r="K42" s="24">
        <v>0</v>
      </c>
      <c r="L42" s="24">
        <v>6077</v>
      </c>
      <c r="M42" s="24">
        <v>0</v>
      </c>
      <c r="N42" s="24">
        <v>0</v>
      </c>
    </row>
    <row r="43" spans="2:14" ht="17.25" customHeight="1">
      <c r="B43" s="3" t="s">
        <v>572</v>
      </c>
      <c r="C43" s="15"/>
      <c r="D43" s="56">
        <v>0</v>
      </c>
      <c r="E43" s="24">
        <v>0</v>
      </c>
      <c r="F43" s="24">
        <v>0</v>
      </c>
      <c r="G43" s="24">
        <v>0</v>
      </c>
      <c r="H43" s="24">
        <v>0</v>
      </c>
      <c r="I43" s="24">
        <v>0</v>
      </c>
      <c r="J43" s="24">
        <v>0</v>
      </c>
      <c r="K43" s="24">
        <v>0</v>
      </c>
      <c r="L43" s="24">
        <v>0</v>
      </c>
      <c r="M43" s="24">
        <v>0</v>
      </c>
      <c r="N43" s="24">
        <v>0</v>
      </c>
    </row>
    <row r="44" spans="2:14" ht="17.25" customHeight="1">
      <c r="B44" s="3" t="s">
        <v>573</v>
      </c>
      <c r="C44" s="15"/>
      <c r="D44" s="56">
        <v>0</v>
      </c>
      <c r="E44" s="24">
        <v>0</v>
      </c>
      <c r="F44" s="24">
        <v>0</v>
      </c>
      <c r="G44" s="24">
        <v>0</v>
      </c>
      <c r="H44" s="24">
        <v>0</v>
      </c>
      <c r="I44" s="24">
        <v>0</v>
      </c>
      <c r="J44" s="24">
        <v>0</v>
      </c>
      <c r="K44" s="24">
        <v>0</v>
      </c>
      <c r="L44" s="24">
        <v>0</v>
      </c>
      <c r="M44" s="24">
        <v>0</v>
      </c>
      <c r="N44" s="24">
        <v>0</v>
      </c>
    </row>
    <row r="45" spans="2:14" ht="17.25" customHeight="1">
      <c r="B45" s="3" t="s">
        <v>574</v>
      </c>
      <c r="C45" s="15"/>
      <c r="D45" s="56">
        <v>0</v>
      </c>
      <c r="E45" s="24">
        <v>0</v>
      </c>
      <c r="F45" s="24">
        <v>0</v>
      </c>
      <c r="G45" s="24">
        <v>0</v>
      </c>
      <c r="H45" s="24">
        <v>0</v>
      </c>
      <c r="I45" s="24">
        <v>0</v>
      </c>
      <c r="J45" s="24">
        <v>0</v>
      </c>
      <c r="K45" s="24">
        <v>0</v>
      </c>
      <c r="L45" s="24">
        <v>0</v>
      </c>
      <c r="M45" s="24">
        <v>0</v>
      </c>
      <c r="N45" s="24">
        <v>0</v>
      </c>
    </row>
    <row r="46" spans="2:14" ht="17.25" customHeight="1">
      <c r="B46" s="3" t="s">
        <v>575</v>
      </c>
      <c r="C46" s="15"/>
      <c r="D46" s="56">
        <v>1000</v>
      </c>
      <c r="E46" s="24">
        <v>0</v>
      </c>
      <c r="F46" s="24">
        <v>0</v>
      </c>
      <c r="G46" s="24">
        <v>1000</v>
      </c>
      <c r="H46" s="24">
        <v>0</v>
      </c>
      <c r="I46" s="24">
        <v>0</v>
      </c>
      <c r="J46" s="24">
        <v>0</v>
      </c>
      <c r="K46" s="24">
        <v>0</v>
      </c>
      <c r="L46" s="24">
        <v>0</v>
      </c>
      <c r="M46" s="24">
        <v>0</v>
      </c>
      <c r="N46" s="24">
        <v>0</v>
      </c>
    </row>
    <row r="47" spans="2:14" ht="17.25" customHeight="1">
      <c r="B47" s="3" t="s">
        <v>576</v>
      </c>
      <c r="C47" s="15"/>
      <c r="D47" s="56">
        <v>0</v>
      </c>
      <c r="E47" s="24">
        <v>0</v>
      </c>
      <c r="F47" s="24">
        <v>0</v>
      </c>
      <c r="G47" s="24">
        <v>0</v>
      </c>
      <c r="H47" s="24">
        <v>0</v>
      </c>
      <c r="I47" s="24">
        <v>0</v>
      </c>
      <c r="J47" s="24">
        <v>0</v>
      </c>
      <c r="K47" s="24">
        <v>0</v>
      </c>
      <c r="L47" s="24">
        <v>0</v>
      </c>
      <c r="M47" s="24">
        <v>0</v>
      </c>
      <c r="N47" s="24">
        <v>0</v>
      </c>
    </row>
    <row r="48" spans="2:14" ht="17.25" customHeight="1">
      <c r="B48" s="3" t="s">
        <v>577</v>
      </c>
      <c r="C48" s="15"/>
      <c r="D48" s="56">
        <v>13256</v>
      </c>
      <c r="E48" s="24">
        <v>0</v>
      </c>
      <c r="F48" s="24">
        <v>0</v>
      </c>
      <c r="G48" s="24">
        <v>8056</v>
      </c>
      <c r="H48" s="24">
        <v>0</v>
      </c>
      <c r="I48" s="24">
        <v>5200</v>
      </c>
      <c r="J48" s="24">
        <v>0</v>
      </c>
      <c r="K48" s="24">
        <v>0</v>
      </c>
      <c r="L48" s="24">
        <v>0</v>
      </c>
      <c r="M48" s="24">
        <v>0</v>
      </c>
      <c r="N48" s="24">
        <v>0</v>
      </c>
    </row>
    <row r="49" spans="1:14" ht="17.25" customHeight="1">
      <c r="B49" s="3" t="s">
        <v>578</v>
      </c>
      <c r="C49" s="15"/>
      <c r="D49" s="56">
        <v>0</v>
      </c>
      <c r="E49" s="24">
        <v>0</v>
      </c>
      <c r="F49" s="24">
        <v>0</v>
      </c>
      <c r="G49" s="24">
        <v>0</v>
      </c>
      <c r="H49" s="24">
        <v>0</v>
      </c>
      <c r="I49" s="24">
        <v>0</v>
      </c>
      <c r="J49" s="24">
        <v>0</v>
      </c>
      <c r="K49" s="24">
        <v>0</v>
      </c>
      <c r="L49" s="24">
        <v>0</v>
      </c>
      <c r="M49" s="24">
        <v>0</v>
      </c>
      <c r="N49" s="24">
        <v>0</v>
      </c>
    </row>
    <row r="50" spans="1:14" ht="17.25" customHeight="1">
      <c r="B50" s="3" t="s">
        <v>579</v>
      </c>
      <c r="C50" s="15"/>
      <c r="D50" s="56">
        <v>0</v>
      </c>
      <c r="E50" s="24">
        <v>0</v>
      </c>
      <c r="F50" s="24">
        <v>0</v>
      </c>
      <c r="G50" s="24">
        <v>0</v>
      </c>
      <c r="H50" s="24">
        <v>0</v>
      </c>
      <c r="I50" s="24">
        <v>0</v>
      </c>
      <c r="J50" s="24">
        <v>0</v>
      </c>
      <c r="K50" s="24">
        <v>0</v>
      </c>
      <c r="L50" s="24">
        <v>0</v>
      </c>
      <c r="M50" s="24">
        <v>0</v>
      </c>
      <c r="N50" s="24">
        <v>0</v>
      </c>
    </row>
    <row r="51" spans="1:14" ht="17.25" customHeight="1">
      <c r="B51" s="3" t="s">
        <v>580</v>
      </c>
      <c r="C51" s="15"/>
      <c r="D51" s="56">
        <v>0</v>
      </c>
      <c r="E51" s="24">
        <v>0</v>
      </c>
      <c r="F51" s="24">
        <v>0</v>
      </c>
      <c r="G51" s="24">
        <v>0</v>
      </c>
      <c r="H51" s="24">
        <v>0</v>
      </c>
      <c r="I51" s="24">
        <v>0</v>
      </c>
      <c r="J51" s="24">
        <v>0</v>
      </c>
      <c r="K51" s="24">
        <v>0</v>
      </c>
      <c r="L51" s="24">
        <v>0</v>
      </c>
      <c r="M51" s="24">
        <v>0</v>
      </c>
      <c r="N51" s="24">
        <v>0</v>
      </c>
    </row>
    <row r="52" spans="1:14" ht="17.25" customHeight="1">
      <c r="B52" s="3" t="s">
        <v>581</v>
      </c>
      <c r="C52" s="15"/>
      <c r="D52" s="56">
        <v>0</v>
      </c>
      <c r="E52" s="24">
        <v>0</v>
      </c>
      <c r="F52" s="24">
        <v>0</v>
      </c>
      <c r="G52" s="24">
        <v>0</v>
      </c>
      <c r="H52" s="24">
        <v>0</v>
      </c>
      <c r="I52" s="24">
        <v>0</v>
      </c>
      <c r="J52" s="24">
        <v>0</v>
      </c>
      <c r="K52" s="24">
        <v>0</v>
      </c>
      <c r="L52" s="24">
        <v>0</v>
      </c>
      <c r="M52" s="24">
        <v>0</v>
      </c>
      <c r="N52" s="24">
        <v>0</v>
      </c>
    </row>
    <row r="53" spans="1:14" ht="17.25" customHeight="1">
      <c r="B53" s="3" t="s">
        <v>582</v>
      </c>
      <c r="C53" s="15"/>
      <c r="D53" s="56">
        <v>0</v>
      </c>
      <c r="E53" s="24">
        <v>0</v>
      </c>
      <c r="F53" s="24">
        <v>0</v>
      </c>
      <c r="G53" s="24">
        <v>0</v>
      </c>
      <c r="H53" s="24">
        <v>0</v>
      </c>
      <c r="I53" s="24">
        <v>0</v>
      </c>
      <c r="J53" s="24">
        <v>0</v>
      </c>
      <c r="K53" s="24">
        <v>0</v>
      </c>
      <c r="L53" s="24">
        <v>0</v>
      </c>
      <c r="M53" s="24">
        <v>0</v>
      </c>
      <c r="N53" s="24">
        <v>0</v>
      </c>
    </row>
    <row r="54" spans="1:14" ht="17.25" customHeight="1">
      <c r="B54" s="3" t="s">
        <v>583</v>
      </c>
      <c r="C54" s="15"/>
      <c r="D54" s="56">
        <v>0</v>
      </c>
      <c r="E54" s="24">
        <v>0</v>
      </c>
      <c r="F54" s="24">
        <v>0</v>
      </c>
      <c r="G54" s="24">
        <v>0</v>
      </c>
      <c r="H54" s="24">
        <v>0</v>
      </c>
      <c r="I54" s="24">
        <v>0</v>
      </c>
      <c r="J54" s="24">
        <v>0</v>
      </c>
      <c r="K54" s="24">
        <v>0</v>
      </c>
      <c r="L54" s="24">
        <v>0</v>
      </c>
      <c r="M54" s="24">
        <v>0</v>
      </c>
      <c r="N54" s="24">
        <v>0</v>
      </c>
    </row>
    <row r="55" spans="1:14" ht="17.25" customHeight="1">
      <c r="B55" s="3" t="s">
        <v>584</v>
      </c>
      <c r="C55" s="15"/>
      <c r="D55" s="56">
        <v>5944</v>
      </c>
      <c r="E55" s="24">
        <v>0</v>
      </c>
      <c r="F55" s="24">
        <v>0</v>
      </c>
      <c r="G55" s="24">
        <v>0</v>
      </c>
      <c r="H55" s="24">
        <v>0</v>
      </c>
      <c r="I55" s="24">
        <v>2113</v>
      </c>
      <c r="J55" s="24">
        <v>3831</v>
      </c>
      <c r="K55" s="24">
        <v>0</v>
      </c>
      <c r="L55" s="24">
        <v>0</v>
      </c>
      <c r="M55" s="24">
        <v>0</v>
      </c>
      <c r="N55" s="24">
        <v>0</v>
      </c>
    </row>
    <row r="56" spans="1:14" ht="17.25" customHeight="1">
      <c r="B56" s="3" t="s">
        <v>585</v>
      </c>
      <c r="C56" s="15"/>
      <c r="D56" s="56">
        <v>0</v>
      </c>
      <c r="E56" s="24">
        <v>0</v>
      </c>
      <c r="F56" s="24">
        <v>0</v>
      </c>
      <c r="G56" s="24">
        <v>0</v>
      </c>
      <c r="H56" s="24">
        <v>0</v>
      </c>
      <c r="I56" s="24">
        <v>0</v>
      </c>
      <c r="J56" s="24">
        <v>0</v>
      </c>
      <c r="K56" s="24">
        <v>0</v>
      </c>
      <c r="L56" s="24">
        <v>0</v>
      </c>
      <c r="M56" s="24">
        <v>0</v>
      </c>
      <c r="N56" s="24">
        <v>0</v>
      </c>
    </row>
    <row r="57" spans="1:14" ht="17.25" customHeight="1">
      <c r="B57" s="3" t="s">
        <v>586</v>
      </c>
      <c r="C57" s="15"/>
      <c r="D57" s="56">
        <v>4607</v>
      </c>
      <c r="E57" s="24">
        <v>4</v>
      </c>
      <c r="F57" s="24">
        <v>0</v>
      </c>
      <c r="G57" s="24">
        <v>0</v>
      </c>
      <c r="H57" s="24">
        <v>0</v>
      </c>
      <c r="I57" s="24">
        <v>2620</v>
      </c>
      <c r="J57" s="24">
        <v>1983</v>
      </c>
      <c r="K57" s="24">
        <v>0</v>
      </c>
      <c r="L57" s="24">
        <v>0</v>
      </c>
      <c r="M57" s="24">
        <v>0</v>
      </c>
      <c r="N57" s="24">
        <v>0</v>
      </c>
    </row>
    <row r="58" spans="1:14" ht="3.75" customHeight="1">
      <c r="A58" s="57"/>
      <c r="B58" s="57"/>
      <c r="C58" s="127"/>
      <c r="D58" s="14"/>
      <c r="E58" s="14"/>
      <c r="F58" s="14"/>
      <c r="G58" s="14"/>
      <c r="H58" s="14"/>
      <c r="I58" s="14"/>
      <c r="J58" s="14"/>
      <c r="K58" s="14"/>
      <c r="L58" s="14"/>
      <c r="M58" s="14"/>
      <c r="N58" s="14"/>
    </row>
    <row r="59" spans="1:14">
      <c r="A59" s="128" t="s">
        <v>244</v>
      </c>
      <c r="C59" s="88"/>
      <c r="D59" s="55"/>
      <c r="E59" s="55"/>
      <c r="F59" s="55"/>
      <c r="G59" s="55"/>
      <c r="H59" s="55"/>
      <c r="I59" s="55"/>
      <c r="J59" s="55"/>
      <c r="K59" s="55"/>
      <c r="L59" s="55"/>
      <c r="M59" s="55"/>
      <c r="N59" s="55"/>
    </row>
    <row r="60" spans="1:14">
      <c r="A60" s="7" t="s">
        <v>332</v>
      </c>
      <c r="D60" s="9"/>
      <c r="E60" s="9"/>
      <c r="F60" s="9"/>
      <c r="G60" s="9"/>
      <c r="H60" s="9"/>
      <c r="I60" s="9"/>
      <c r="J60" s="9"/>
      <c r="K60" s="9"/>
      <c r="L60" s="9"/>
      <c r="M60" s="9"/>
      <c r="N60" s="9"/>
    </row>
    <row r="61" spans="1:14">
      <c r="C61" s="120"/>
    </row>
    <row r="62" spans="1:14">
      <c r="D62" s="129"/>
      <c r="E62" s="129"/>
      <c r="F62" s="129"/>
      <c r="G62" s="129"/>
      <c r="H62" s="129"/>
      <c r="I62" s="129"/>
      <c r="J62" s="129"/>
      <c r="K62" s="129"/>
      <c r="L62" s="129"/>
      <c r="M62" s="129"/>
      <c r="N62" s="129"/>
    </row>
    <row r="63" spans="1:14">
      <c r="D63" s="129"/>
      <c r="E63" s="129"/>
      <c r="F63" s="129"/>
      <c r="G63" s="129"/>
      <c r="H63" s="129"/>
      <c r="I63" s="129"/>
      <c r="J63" s="129"/>
      <c r="K63" s="129"/>
      <c r="L63" s="129"/>
    </row>
  </sheetData>
  <mergeCells count="2">
    <mergeCell ref="A4:C4"/>
    <mergeCell ref="A11:C11"/>
  </mergeCells>
  <phoneticPr fontId="2"/>
  <printOptions gridLinesSet="0"/>
  <pageMargins left="0.59055118110236227" right="0.59055118110236227" top="0.59055118110236227" bottom="0.59055118110236227" header="0.19685039370078741" footer="0.19685039370078741"/>
  <pageSetup paperSize="9" scale="77"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pageSetUpPr fitToPage="1"/>
  </sheetPr>
  <dimension ref="A1:N62"/>
  <sheetViews>
    <sheetView zoomScaleNormal="100" workbookViewId="0"/>
  </sheetViews>
  <sheetFormatPr defaultColWidth="8.88671875" defaultRowHeight="10.8"/>
  <cols>
    <col min="1" max="2" width="2.109375" style="52" customWidth="1"/>
    <col min="3" max="3" width="13.88671875" style="52" customWidth="1"/>
    <col min="4" max="4" width="11.44140625" style="52" customWidth="1"/>
    <col min="5" max="6" width="10" style="52" customWidth="1"/>
    <col min="7" max="7" width="11.33203125" style="52" customWidth="1"/>
    <col min="8" max="8" width="10" style="52" customWidth="1"/>
    <col min="9" max="9" width="11.109375" style="52" customWidth="1"/>
    <col min="10" max="12" width="10" style="52" customWidth="1"/>
    <col min="13" max="14" width="9.109375" style="52" customWidth="1"/>
    <col min="15" max="16384" width="8.88671875" style="52"/>
  </cols>
  <sheetData>
    <row r="1" spans="1:14" s="116" customFormat="1" ht="16.2">
      <c r="A1" s="1" t="s">
        <v>359</v>
      </c>
      <c r="D1" s="6"/>
    </row>
    <row r="2" spans="1:14" s="118" customFormat="1" ht="14.4">
      <c r="A2" s="130" t="s">
        <v>588</v>
      </c>
      <c r="C2" s="131"/>
      <c r="D2" s="131"/>
      <c r="E2" s="131"/>
      <c r="F2" s="131"/>
      <c r="G2" s="131"/>
      <c r="H2" s="131"/>
      <c r="I2" s="131"/>
      <c r="J2" s="131"/>
      <c r="K2" s="131"/>
      <c r="L2" s="131"/>
      <c r="M2" s="130"/>
      <c r="N2" s="132"/>
    </row>
    <row r="3" spans="1:14">
      <c r="B3" s="133"/>
      <c r="C3" s="57"/>
      <c r="D3" s="57"/>
      <c r="E3" s="3"/>
      <c r="F3" s="3"/>
      <c r="G3" s="3"/>
      <c r="H3" s="3"/>
      <c r="I3" s="3"/>
      <c r="J3" s="3"/>
      <c r="K3" s="3"/>
      <c r="L3" s="3"/>
      <c r="M3" s="4"/>
      <c r="N3" s="55" t="s">
        <v>589</v>
      </c>
    </row>
    <row r="4" spans="1:14" ht="21.6">
      <c r="A4" s="507" t="s">
        <v>590</v>
      </c>
      <c r="B4" s="507"/>
      <c r="C4" s="508"/>
      <c r="D4" s="121" t="s">
        <v>270</v>
      </c>
      <c r="E4" s="121" t="s">
        <v>101</v>
      </c>
      <c r="F4" s="121" t="s">
        <v>102</v>
      </c>
      <c r="G4" s="121" t="s">
        <v>103</v>
      </c>
      <c r="H4" s="134" t="s">
        <v>591</v>
      </c>
      <c r="I4" s="121" t="s">
        <v>104</v>
      </c>
      <c r="J4" s="121" t="s">
        <v>105</v>
      </c>
      <c r="K4" s="121" t="s">
        <v>106</v>
      </c>
      <c r="L4" s="121" t="s">
        <v>107</v>
      </c>
      <c r="M4" s="122" t="s">
        <v>592</v>
      </c>
      <c r="N4" s="123" t="s">
        <v>593</v>
      </c>
    </row>
    <row r="5" spans="1:14" ht="17.25" customHeight="1">
      <c r="B5" s="3"/>
      <c r="C5" s="22" t="s">
        <v>1099</v>
      </c>
      <c r="D5" s="91">
        <v>68881732</v>
      </c>
      <c r="E5" s="12">
        <v>5971515</v>
      </c>
      <c r="F5" s="12">
        <v>1235846</v>
      </c>
      <c r="G5" s="12">
        <v>26318092</v>
      </c>
      <c r="H5" s="12">
        <v>3888583</v>
      </c>
      <c r="I5" s="12">
        <v>21964129</v>
      </c>
      <c r="J5" s="12">
        <v>3456151</v>
      </c>
      <c r="K5" s="12">
        <v>4036073</v>
      </c>
      <c r="L5" s="12">
        <v>2011343</v>
      </c>
      <c r="M5" s="126">
        <v>0</v>
      </c>
      <c r="N5" s="126">
        <v>0</v>
      </c>
    </row>
    <row r="6" spans="1:14" ht="17.25" customHeight="1">
      <c r="B6" s="3"/>
      <c r="C6" s="22" t="s">
        <v>838</v>
      </c>
      <c r="D6" s="56">
        <v>69189349</v>
      </c>
      <c r="E6" s="126">
        <v>6115244</v>
      </c>
      <c r="F6" s="126">
        <v>1325130</v>
      </c>
      <c r="G6" s="126">
        <v>25018760</v>
      </c>
      <c r="H6" s="126">
        <v>3852321</v>
      </c>
      <c r="I6" s="126">
        <v>23519632</v>
      </c>
      <c r="J6" s="126">
        <v>3217428</v>
      </c>
      <c r="K6" s="126">
        <v>4213523</v>
      </c>
      <c r="L6" s="126">
        <v>1927311</v>
      </c>
      <c r="M6" s="126">
        <v>0</v>
      </c>
      <c r="N6" s="126">
        <v>0</v>
      </c>
    </row>
    <row r="7" spans="1:14" ht="17.25" customHeight="1">
      <c r="B7" s="3"/>
      <c r="C7" s="125" t="s">
        <v>939</v>
      </c>
      <c r="D7" s="56">
        <v>68737484</v>
      </c>
      <c r="E7" s="126">
        <v>5928547</v>
      </c>
      <c r="F7" s="126">
        <v>1502433</v>
      </c>
      <c r="G7" s="126">
        <v>25048158</v>
      </c>
      <c r="H7" s="126">
        <v>4124315</v>
      </c>
      <c r="I7" s="126">
        <v>22621082</v>
      </c>
      <c r="J7" s="126">
        <v>3497127</v>
      </c>
      <c r="K7" s="126">
        <v>4109432</v>
      </c>
      <c r="L7" s="126">
        <v>1906390</v>
      </c>
      <c r="M7" s="126">
        <v>0</v>
      </c>
      <c r="N7" s="126">
        <v>0</v>
      </c>
    </row>
    <row r="8" spans="1:14" ht="17.25" customHeight="1">
      <c r="B8" s="3"/>
      <c r="C8" s="125" t="s">
        <v>940</v>
      </c>
      <c r="D8" s="56">
        <v>65956695</v>
      </c>
      <c r="E8" s="126">
        <v>5641685</v>
      </c>
      <c r="F8" s="126">
        <v>1181403</v>
      </c>
      <c r="G8" s="126">
        <v>23656766</v>
      </c>
      <c r="H8" s="126">
        <v>4401708</v>
      </c>
      <c r="I8" s="126">
        <v>21481755</v>
      </c>
      <c r="J8" s="126">
        <v>3459557</v>
      </c>
      <c r="K8" s="126">
        <v>4239661</v>
      </c>
      <c r="L8" s="126">
        <v>1894160</v>
      </c>
      <c r="M8" s="126">
        <v>0</v>
      </c>
      <c r="N8" s="126">
        <v>0</v>
      </c>
    </row>
    <row r="9" spans="1:14" ht="17.25" customHeight="1">
      <c r="B9" s="3"/>
      <c r="C9" s="22" t="s">
        <v>1100</v>
      </c>
      <c r="D9" s="56">
        <v>65565463</v>
      </c>
      <c r="E9" s="126">
        <v>5708335</v>
      </c>
      <c r="F9" s="126">
        <v>1194304</v>
      </c>
      <c r="G9" s="126">
        <v>23996529</v>
      </c>
      <c r="H9" s="126">
        <v>4445405</v>
      </c>
      <c r="I9" s="126">
        <v>20291450</v>
      </c>
      <c r="J9" s="126">
        <v>3790895</v>
      </c>
      <c r="K9" s="126">
        <v>4171042</v>
      </c>
      <c r="L9" s="126">
        <v>1967503</v>
      </c>
      <c r="M9" s="126">
        <v>0</v>
      </c>
      <c r="N9" s="126">
        <v>0</v>
      </c>
    </row>
    <row r="10" spans="1:14" ht="17.25" customHeight="1">
      <c r="B10" s="3"/>
      <c r="C10" s="15"/>
      <c r="D10" s="56"/>
      <c r="E10" s="126"/>
      <c r="F10" s="126"/>
      <c r="G10" s="126"/>
      <c r="H10" s="126"/>
      <c r="I10" s="126"/>
      <c r="J10" s="126"/>
      <c r="K10" s="126"/>
      <c r="L10" s="126"/>
      <c r="M10" s="126"/>
      <c r="N10" s="126"/>
    </row>
    <row r="11" spans="1:14" ht="17.25" customHeight="1">
      <c r="A11" s="509" t="s">
        <v>509</v>
      </c>
      <c r="B11" s="510"/>
      <c r="C11" s="511"/>
      <c r="D11" s="56">
        <v>46706886</v>
      </c>
      <c r="E11" s="126">
        <v>5708335</v>
      </c>
      <c r="F11" s="126">
        <v>1194304</v>
      </c>
      <c r="G11" s="126">
        <v>5552735</v>
      </c>
      <c r="H11" s="126">
        <v>4394478</v>
      </c>
      <c r="I11" s="126">
        <v>20093999</v>
      </c>
      <c r="J11" s="126">
        <v>3640190</v>
      </c>
      <c r="K11" s="126">
        <v>4171042</v>
      </c>
      <c r="L11" s="126">
        <v>1951803</v>
      </c>
      <c r="M11" s="126">
        <v>0</v>
      </c>
      <c r="N11" s="126">
        <v>0</v>
      </c>
    </row>
    <row r="12" spans="1:14" ht="17.25" customHeight="1">
      <c r="B12" s="3" t="s">
        <v>594</v>
      </c>
      <c r="C12" s="15"/>
      <c r="D12" s="56">
        <v>28586358</v>
      </c>
      <c r="E12" s="126">
        <v>5708335</v>
      </c>
      <c r="F12" s="126">
        <v>1082376</v>
      </c>
      <c r="G12" s="126">
        <v>3573190</v>
      </c>
      <c r="H12" s="126">
        <v>4343407</v>
      </c>
      <c r="I12" s="126">
        <v>4160954</v>
      </c>
      <c r="J12" s="126">
        <v>3640190</v>
      </c>
      <c r="K12" s="126">
        <v>4171042</v>
      </c>
      <c r="L12" s="126">
        <v>1906864</v>
      </c>
      <c r="M12" s="126">
        <v>0</v>
      </c>
      <c r="N12" s="126">
        <v>0</v>
      </c>
    </row>
    <row r="13" spans="1:14" ht="17.25" customHeight="1">
      <c r="B13" s="3" t="s">
        <v>595</v>
      </c>
      <c r="C13" s="15"/>
      <c r="D13" s="56">
        <v>18120528</v>
      </c>
      <c r="E13" s="126">
        <v>0</v>
      </c>
      <c r="F13" s="126">
        <v>111928</v>
      </c>
      <c r="G13" s="126">
        <v>1979545</v>
      </c>
      <c r="H13" s="126">
        <v>51071</v>
      </c>
      <c r="I13" s="126">
        <v>15933045</v>
      </c>
      <c r="J13" s="126">
        <v>0</v>
      </c>
      <c r="K13" s="126">
        <v>0</v>
      </c>
      <c r="L13" s="126">
        <v>44939</v>
      </c>
      <c r="M13" s="126">
        <v>0</v>
      </c>
      <c r="N13" s="126">
        <v>0</v>
      </c>
    </row>
    <row r="14" spans="1:14" ht="17.25" customHeight="1">
      <c r="B14" s="3"/>
      <c r="C14" s="15" t="s">
        <v>596</v>
      </c>
      <c r="D14" s="56">
        <v>15542370</v>
      </c>
      <c r="E14" s="126">
        <v>0</v>
      </c>
      <c r="F14" s="126">
        <v>0</v>
      </c>
      <c r="G14" s="126">
        <v>0</v>
      </c>
      <c r="H14" s="126">
        <v>0</v>
      </c>
      <c r="I14" s="126">
        <v>15542370</v>
      </c>
      <c r="J14" s="126">
        <v>0</v>
      </c>
      <c r="K14" s="126">
        <v>0</v>
      </c>
      <c r="L14" s="126">
        <v>0</v>
      </c>
      <c r="M14" s="126">
        <v>0</v>
      </c>
      <c r="N14" s="126">
        <v>0</v>
      </c>
    </row>
    <row r="15" spans="1:14" ht="17.25" customHeight="1">
      <c r="B15" s="3"/>
      <c r="C15" s="15" t="s">
        <v>597</v>
      </c>
      <c r="D15" s="56">
        <v>443631</v>
      </c>
      <c r="E15" s="24">
        <v>0</v>
      </c>
      <c r="F15" s="24">
        <v>111928</v>
      </c>
      <c r="G15" s="24">
        <v>163300</v>
      </c>
      <c r="H15" s="24">
        <v>50877</v>
      </c>
      <c r="I15" s="24">
        <v>72587</v>
      </c>
      <c r="J15" s="24">
        <v>0</v>
      </c>
      <c r="K15" s="24">
        <v>0</v>
      </c>
      <c r="L15" s="24">
        <v>44939</v>
      </c>
      <c r="M15" s="126">
        <v>0</v>
      </c>
      <c r="N15" s="126">
        <v>0</v>
      </c>
    </row>
    <row r="16" spans="1:14" ht="17.25" customHeight="1">
      <c r="B16" s="3"/>
      <c r="C16" s="15" t="s">
        <v>598</v>
      </c>
      <c r="D16" s="56">
        <v>2121147</v>
      </c>
      <c r="E16" s="24">
        <v>0</v>
      </c>
      <c r="F16" s="24">
        <v>0</v>
      </c>
      <c r="G16" s="24">
        <v>1815643</v>
      </c>
      <c r="H16" s="24">
        <v>194</v>
      </c>
      <c r="I16" s="24">
        <v>305310</v>
      </c>
      <c r="J16" s="24">
        <v>0</v>
      </c>
      <c r="K16" s="24">
        <v>0</v>
      </c>
      <c r="L16" s="24">
        <v>0</v>
      </c>
      <c r="M16" s="24">
        <v>0</v>
      </c>
      <c r="N16" s="24">
        <v>0</v>
      </c>
    </row>
    <row r="17" spans="1:14" ht="17.25" customHeight="1">
      <c r="B17" s="3"/>
      <c r="C17" s="15" t="s">
        <v>599</v>
      </c>
      <c r="D17" s="56">
        <v>845</v>
      </c>
      <c r="E17" s="24">
        <v>0</v>
      </c>
      <c r="F17" s="24">
        <v>0</v>
      </c>
      <c r="G17" s="24">
        <v>0</v>
      </c>
      <c r="H17" s="24">
        <v>0</v>
      </c>
      <c r="I17" s="24">
        <v>845</v>
      </c>
      <c r="J17" s="24">
        <v>0</v>
      </c>
      <c r="K17" s="24">
        <v>0</v>
      </c>
      <c r="L17" s="24">
        <v>0</v>
      </c>
      <c r="M17" s="24">
        <v>0</v>
      </c>
      <c r="N17" s="24">
        <v>0</v>
      </c>
    </row>
    <row r="18" spans="1:14" ht="17.25" customHeight="1">
      <c r="B18" s="3"/>
      <c r="C18" s="15" t="s">
        <v>600</v>
      </c>
      <c r="D18" s="56">
        <v>12535</v>
      </c>
      <c r="E18" s="24">
        <v>0</v>
      </c>
      <c r="F18" s="24">
        <v>0</v>
      </c>
      <c r="G18" s="24">
        <v>602</v>
      </c>
      <c r="H18" s="24">
        <v>0</v>
      </c>
      <c r="I18" s="24">
        <v>11933</v>
      </c>
      <c r="J18" s="24">
        <v>0</v>
      </c>
      <c r="K18" s="24">
        <v>0</v>
      </c>
      <c r="L18" s="24">
        <v>0</v>
      </c>
      <c r="M18" s="24">
        <v>0</v>
      </c>
      <c r="N18" s="24">
        <v>0</v>
      </c>
    </row>
    <row r="19" spans="1:14" ht="17.25" customHeight="1">
      <c r="A19" s="52" t="s">
        <v>245</v>
      </c>
      <c r="B19" s="3"/>
      <c r="C19" s="15"/>
      <c r="D19" s="56">
        <v>18361018</v>
      </c>
      <c r="E19" s="24">
        <v>0</v>
      </c>
      <c r="F19" s="24">
        <v>0</v>
      </c>
      <c r="G19" s="24">
        <v>17972474</v>
      </c>
      <c r="H19" s="24">
        <v>49485</v>
      </c>
      <c r="I19" s="24">
        <v>172654</v>
      </c>
      <c r="J19" s="24">
        <v>150705</v>
      </c>
      <c r="K19" s="24">
        <v>0</v>
      </c>
      <c r="L19" s="24">
        <v>15700</v>
      </c>
      <c r="M19" s="24">
        <v>0</v>
      </c>
      <c r="N19" s="24">
        <v>0</v>
      </c>
    </row>
    <row r="20" spans="1:14" ht="17.25" customHeight="1">
      <c r="B20" s="3" t="s">
        <v>100</v>
      </c>
      <c r="C20" s="15"/>
      <c r="D20" s="56">
        <v>67017</v>
      </c>
      <c r="E20" s="24">
        <v>0</v>
      </c>
      <c r="F20" s="24">
        <v>0</v>
      </c>
      <c r="G20" s="24">
        <v>29680</v>
      </c>
      <c r="H20" s="24">
        <v>0</v>
      </c>
      <c r="I20" s="24">
        <v>21637</v>
      </c>
      <c r="J20" s="24">
        <v>0</v>
      </c>
      <c r="K20" s="24">
        <v>0</v>
      </c>
      <c r="L20" s="24">
        <v>15700</v>
      </c>
      <c r="M20" s="24">
        <v>0</v>
      </c>
      <c r="N20" s="24">
        <v>0</v>
      </c>
    </row>
    <row r="21" spans="1:14" ht="17.25" customHeight="1">
      <c r="B21" s="3"/>
      <c r="C21" s="15" t="s">
        <v>601</v>
      </c>
      <c r="D21" s="56">
        <v>67017</v>
      </c>
      <c r="E21" s="24">
        <v>0</v>
      </c>
      <c r="F21" s="24">
        <v>0</v>
      </c>
      <c r="G21" s="24">
        <v>29680</v>
      </c>
      <c r="H21" s="24">
        <v>0</v>
      </c>
      <c r="I21" s="24">
        <v>21637</v>
      </c>
      <c r="J21" s="24">
        <v>0</v>
      </c>
      <c r="K21" s="24">
        <v>0</v>
      </c>
      <c r="L21" s="24">
        <v>15700</v>
      </c>
      <c r="M21" s="24">
        <v>0</v>
      </c>
      <c r="N21" s="24">
        <v>0</v>
      </c>
    </row>
    <row r="22" spans="1:14" ht="17.25" customHeight="1">
      <c r="B22" s="3"/>
      <c r="C22" s="15" t="s">
        <v>602</v>
      </c>
      <c r="D22" s="56">
        <v>0</v>
      </c>
      <c r="E22" s="24">
        <v>0</v>
      </c>
      <c r="F22" s="24">
        <v>0</v>
      </c>
      <c r="G22" s="24">
        <v>0</v>
      </c>
      <c r="H22" s="24">
        <v>0</v>
      </c>
      <c r="I22" s="24">
        <v>0</v>
      </c>
      <c r="J22" s="24">
        <v>0</v>
      </c>
      <c r="K22" s="24">
        <v>0</v>
      </c>
      <c r="L22" s="24">
        <v>0</v>
      </c>
      <c r="M22" s="24">
        <v>0</v>
      </c>
      <c r="N22" s="24">
        <v>0</v>
      </c>
    </row>
    <row r="23" spans="1:14" ht="17.25" customHeight="1">
      <c r="B23" s="3"/>
      <c r="C23" s="15" t="s">
        <v>603</v>
      </c>
      <c r="D23" s="56">
        <v>0</v>
      </c>
      <c r="E23" s="24">
        <v>0</v>
      </c>
      <c r="F23" s="24">
        <v>0</v>
      </c>
      <c r="G23" s="24">
        <v>0</v>
      </c>
      <c r="H23" s="24">
        <v>0</v>
      </c>
      <c r="I23" s="24">
        <v>0</v>
      </c>
      <c r="J23" s="24">
        <v>0</v>
      </c>
      <c r="K23" s="24">
        <v>0</v>
      </c>
      <c r="L23" s="24">
        <v>0</v>
      </c>
      <c r="M23" s="24">
        <v>0</v>
      </c>
      <c r="N23" s="24">
        <v>0</v>
      </c>
    </row>
    <row r="24" spans="1:14" ht="17.25" customHeight="1">
      <c r="B24" s="3" t="s">
        <v>604</v>
      </c>
      <c r="C24" s="15"/>
      <c r="D24" s="56">
        <v>18294001</v>
      </c>
      <c r="E24" s="24">
        <v>0</v>
      </c>
      <c r="F24" s="24">
        <v>0</v>
      </c>
      <c r="G24" s="24">
        <v>17942794</v>
      </c>
      <c r="H24" s="24">
        <v>49485</v>
      </c>
      <c r="I24" s="24">
        <v>151017</v>
      </c>
      <c r="J24" s="24">
        <v>150705</v>
      </c>
      <c r="K24" s="24">
        <v>0</v>
      </c>
      <c r="L24" s="24">
        <v>0</v>
      </c>
      <c r="M24" s="24">
        <v>0</v>
      </c>
      <c r="N24" s="24">
        <v>0</v>
      </c>
    </row>
    <row r="25" spans="1:14" ht="17.25" customHeight="1">
      <c r="B25" s="3"/>
      <c r="C25" s="15" t="s">
        <v>605</v>
      </c>
      <c r="D25" s="56">
        <v>783</v>
      </c>
      <c r="E25" s="24">
        <v>0</v>
      </c>
      <c r="F25" s="24">
        <v>0</v>
      </c>
      <c r="G25" s="24">
        <v>0</v>
      </c>
      <c r="H25" s="24">
        <v>783</v>
      </c>
      <c r="I25" s="24">
        <v>0</v>
      </c>
      <c r="J25" s="24">
        <v>0</v>
      </c>
      <c r="K25" s="24">
        <v>0</v>
      </c>
      <c r="L25" s="24">
        <v>0</v>
      </c>
      <c r="M25" s="24">
        <v>0</v>
      </c>
      <c r="N25" s="24">
        <v>0</v>
      </c>
    </row>
    <row r="26" spans="1:14" ht="17.25" customHeight="1">
      <c r="B26" s="3"/>
      <c r="C26" s="15" t="s">
        <v>606</v>
      </c>
      <c r="D26" s="56">
        <v>18149080</v>
      </c>
      <c r="E26" s="24">
        <v>0</v>
      </c>
      <c r="F26" s="24">
        <v>0</v>
      </c>
      <c r="G26" s="24">
        <v>17928014</v>
      </c>
      <c r="H26" s="24">
        <v>46523</v>
      </c>
      <c r="I26" s="24">
        <v>23838</v>
      </c>
      <c r="J26" s="24">
        <v>150705</v>
      </c>
      <c r="K26" s="24">
        <v>0</v>
      </c>
      <c r="L26" s="24">
        <v>0</v>
      </c>
      <c r="M26" s="24">
        <v>0</v>
      </c>
      <c r="N26" s="24">
        <v>0</v>
      </c>
    </row>
    <row r="27" spans="1:14" ht="17.25" customHeight="1">
      <c r="B27" s="3"/>
      <c r="C27" s="15" t="s">
        <v>607</v>
      </c>
      <c r="D27" s="56">
        <v>7054</v>
      </c>
      <c r="E27" s="24">
        <v>0</v>
      </c>
      <c r="F27" s="24">
        <v>0</v>
      </c>
      <c r="G27" s="24">
        <v>5520</v>
      </c>
      <c r="H27" s="24">
        <v>1534</v>
      </c>
      <c r="I27" s="24">
        <v>0</v>
      </c>
      <c r="J27" s="24">
        <v>0</v>
      </c>
      <c r="K27" s="24">
        <v>0</v>
      </c>
      <c r="L27" s="24">
        <v>0</v>
      </c>
      <c r="M27" s="24">
        <v>0</v>
      </c>
      <c r="N27" s="24">
        <v>0</v>
      </c>
    </row>
    <row r="28" spans="1:14" ht="17.25" customHeight="1">
      <c r="B28" s="3"/>
      <c r="C28" s="15" t="s">
        <v>608</v>
      </c>
      <c r="D28" s="56">
        <v>127358</v>
      </c>
      <c r="E28" s="24">
        <v>0</v>
      </c>
      <c r="F28" s="24">
        <v>0</v>
      </c>
      <c r="G28" s="24">
        <v>0</v>
      </c>
      <c r="H28" s="24">
        <v>179</v>
      </c>
      <c r="I28" s="24">
        <v>127179</v>
      </c>
      <c r="J28" s="24">
        <v>0</v>
      </c>
      <c r="K28" s="24">
        <v>0</v>
      </c>
      <c r="L28" s="24">
        <v>0</v>
      </c>
      <c r="M28" s="24">
        <v>0</v>
      </c>
      <c r="N28" s="24">
        <v>0</v>
      </c>
    </row>
    <row r="29" spans="1:14" ht="17.25" customHeight="1">
      <c r="B29" s="3"/>
      <c r="C29" s="15" t="s">
        <v>609</v>
      </c>
      <c r="D29" s="56">
        <v>9726</v>
      </c>
      <c r="E29" s="24">
        <v>0</v>
      </c>
      <c r="F29" s="24">
        <v>0</v>
      </c>
      <c r="G29" s="24">
        <v>9260</v>
      </c>
      <c r="H29" s="24">
        <v>466</v>
      </c>
      <c r="I29" s="24">
        <v>0</v>
      </c>
      <c r="J29" s="24">
        <v>0</v>
      </c>
      <c r="K29" s="24">
        <v>0</v>
      </c>
      <c r="L29" s="24">
        <v>0</v>
      </c>
      <c r="M29" s="24">
        <v>0</v>
      </c>
      <c r="N29" s="24">
        <v>0</v>
      </c>
    </row>
    <row r="30" spans="1:14" ht="17.25" customHeight="1">
      <c r="B30" s="3"/>
      <c r="C30" s="15" t="s">
        <v>610</v>
      </c>
      <c r="D30" s="56">
        <v>0</v>
      </c>
      <c r="E30" s="24">
        <v>0</v>
      </c>
      <c r="F30" s="24">
        <v>0</v>
      </c>
      <c r="G30" s="24">
        <v>0</v>
      </c>
      <c r="H30" s="24">
        <v>0</v>
      </c>
      <c r="I30" s="24">
        <v>0</v>
      </c>
      <c r="J30" s="24">
        <v>0</v>
      </c>
      <c r="K30" s="24">
        <v>0</v>
      </c>
      <c r="L30" s="24">
        <v>0</v>
      </c>
      <c r="M30" s="24">
        <v>0</v>
      </c>
      <c r="N30" s="24">
        <v>0</v>
      </c>
    </row>
    <row r="31" spans="1:14" ht="17.25" customHeight="1">
      <c r="A31" s="52" t="s">
        <v>246</v>
      </c>
      <c r="B31" s="3"/>
      <c r="C31" s="15"/>
      <c r="D31" s="56">
        <v>497559</v>
      </c>
      <c r="E31" s="24">
        <v>0</v>
      </c>
      <c r="F31" s="24">
        <v>0</v>
      </c>
      <c r="G31" s="24">
        <v>471320</v>
      </c>
      <c r="H31" s="24">
        <v>1442</v>
      </c>
      <c r="I31" s="24">
        <v>24797</v>
      </c>
      <c r="J31" s="24">
        <v>0</v>
      </c>
      <c r="K31" s="24">
        <v>0</v>
      </c>
      <c r="L31" s="24">
        <v>0</v>
      </c>
      <c r="M31" s="24">
        <v>0</v>
      </c>
      <c r="N31" s="24">
        <v>0</v>
      </c>
    </row>
    <row r="32" spans="1:14" ht="17.25" customHeight="1">
      <c r="B32" s="3" t="s">
        <v>611</v>
      </c>
      <c r="C32" s="15"/>
      <c r="D32" s="56">
        <v>0</v>
      </c>
      <c r="E32" s="24">
        <v>0</v>
      </c>
      <c r="F32" s="24">
        <v>0</v>
      </c>
      <c r="G32" s="24">
        <v>0</v>
      </c>
      <c r="H32" s="24">
        <v>0</v>
      </c>
      <c r="I32" s="24">
        <v>0</v>
      </c>
      <c r="J32" s="24">
        <v>0</v>
      </c>
      <c r="K32" s="24">
        <v>0</v>
      </c>
      <c r="L32" s="24">
        <v>0</v>
      </c>
      <c r="M32" s="24">
        <v>0</v>
      </c>
      <c r="N32" s="24">
        <v>0</v>
      </c>
    </row>
    <row r="33" spans="2:14" ht="17.25" customHeight="1">
      <c r="B33" s="3" t="s">
        <v>612</v>
      </c>
      <c r="C33" s="15"/>
      <c r="D33" s="56">
        <v>0</v>
      </c>
      <c r="E33" s="24">
        <v>0</v>
      </c>
      <c r="F33" s="24">
        <v>0</v>
      </c>
      <c r="G33" s="24">
        <v>0</v>
      </c>
      <c r="H33" s="24">
        <v>0</v>
      </c>
      <c r="I33" s="24">
        <v>0</v>
      </c>
      <c r="J33" s="24">
        <v>0</v>
      </c>
      <c r="K33" s="24">
        <v>0</v>
      </c>
      <c r="L33" s="24">
        <v>0</v>
      </c>
      <c r="M33" s="24">
        <v>0</v>
      </c>
      <c r="N33" s="24">
        <v>0</v>
      </c>
    </row>
    <row r="34" spans="2:14" ht="17.25" customHeight="1">
      <c r="B34" s="3" t="s">
        <v>613</v>
      </c>
      <c r="C34" s="15"/>
      <c r="D34" s="56">
        <v>14242</v>
      </c>
      <c r="E34" s="24">
        <v>0</v>
      </c>
      <c r="F34" s="24">
        <v>0</v>
      </c>
      <c r="G34" s="24">
        <v>0</v>
      </c>
      <c r="H34" s="24">
        <v>1442</v>
      </c>
      <c r="I34" s="24">
        <v>12800</v>
      </c>
      <c r="J34" s="24">
        <v>0</v>
      </c>
      <c r="K34" s="24">
        <v>0</v>
      </c>
      <c r="L34" s="24">
        <v>0</v>
      </c>
      <c r="M34" s="24">
        <v>0</v>
      </c>
      <c r="N34" s="24">
        <v>0</v>
      </c>
    </row>
    <row r="35" spans="2:14" ht="17.25" customHeight="1">
      <c r="B35" s="3" t="s">
        <v>614</v>
      </c>
      <c r="C35" s="15"/>
      <c r="D35" s="56">
        <v>0</v>
      </c>
      <c r="E35" s="24">
        <v>0</v>
      </c>
      <c r="F35" s="24">
        <v>0</v>
      </c>
      <c r="G35" s="24">
        <v>0</v>
      </c>
      <c r="H35" s="24">
        <v>0</v>
      </c>
      <c r="I35" s="24">
        <v>0</v>
      </c>
      <c r="J35" s="24">
        <v>0</v>
      </c>
      <c r="K35" s="24">
        <v>0</v>
      </c>
      <c r="L35" s="24">
        <v>0</v>
      </c>
      <c r="M35" s="24">
        <v>0</v>
      </c>
      <c r="N35" s="24">
        <v>0</v>
      </c>
    </row>
    <row r="36" spans="2:14" ht="17.25" customHeight="1">
      <c r="B36" s="3" t="s">
        <v>615</v>
      </c>
      <c r="C36" s="15"/>
      <c r="D36" s="56">
        <v>483317</v>
      </c>
      <c r="E36" s="24">
        <v>0</v>
      </c>
      <c r="F36" s="24">
        <v>0</v>
      </c>
      <c r="G36" s="24">
        <v>471320</v>
      </c>
      <c r="H36" s="24">
        <v>0</v>
      </c>
      <c r="I36" s="24">
        <v>11997</v>
      </c>
      <c r="J36" s="24">
        <v>0</v>
      </c>
      <c r="K36" s="24">
        <v>0</v>
      </c>
      <c r="L36" s="24">
        <v>0</v>
      </c>
      <c r="M36" s="24">
        <v>0</v>
      </c>
      <c r="N36" s="24">
        <v>0</v>
      </c>
    </row>
    <row r="37" spans="2:14" ht="17.25" customHeight="1">
      <c r="B37" s="3" t="s">
        <v>616</v>
      </c>
      <c r="C37" s="15"/>
      <c r="D37" s="56">
        <v>0</v>
      </c>
      <c r="E37" s="24">
        <v>0</v>
      </c>
      <c r="F37" s="24">
        <v>0</v>
      </c>
      <c r="G37" s="24">
        <v>0</v>
      </c>
      <c r="H37" s="24">
        <v>0</v>
      </c>
      <c r="I37" s="24">
        <v>0</v>
      </c>
      <c r="J37" s="24">
        <v>0</v>
      </c>
      <c r="K37" s="24">
        <v>0</v>
      </c>
      <c r="L37" s="24">
        <v>0</v>
      </c>
      <c r="M37" s="24">
        <v>0</v>
      </c>
      <c r="N37" s="24">
        <v>0</v>
      </c>
    </row>
    <row r="38" spans="2:14" ht="17.25" customHeight="1">
      <c r="B38" s="3" t="s">
        <v>617</v>
      </c>
      <c r="C38" s="15"/>
      <c r="D38" s="56">
        <v>0</v>
      </c>
      <c r="E38" s="24">
        <v>0</v>
      </c>
      <c r="F38" s="24">
        <v>0</v>
      </c>
      <c r="G38" s="24">
        <v>0</v>
      </c>
      <c r="H38" s="24">
        <v>0</v>
      </c>
      <c r="I38" s="24">
        <v>0</v>
      </c>
      <c r="J38" s="24">
        <v>0</v>
      </c>
      <c r="K38" s="24">
        <v>0</v>
      </c>
      <c r="L38" s="24">
        <v>0</v>
      </c>
      <c r="M38" s="24">
        <v>0</v>
      </c>
      <c r="N38" s="24">
        <v>0</v>
      </c>
    </row>
    <row r="39" spans="2:14" ht="17.25" customHeight="1">
      <c r="B39" s="3" t="s">
        <v>618</v>
      </c>
      <c r="C39" s="15"/>
      <c r="D39" s="56">
        <v>0</v>
      </c>
      <c r="E39" s="24">
        <v>0</v>
      </c>
      <c r="F39" s="24">
        <v>0</v>
      </c>
      <c r="G39" s="24">
        <v>0</v>
      </c>
      <c r="H39" s="24">
        <v>0</v>
      </c>
      <c r="I39" s="24">
        <v>0</v>
      </c>
      <c r="J39" s="24">
        <v>0</v>
      </c>
      <c r="K39" s="24">
        <v>0</v>
      </c>
      <c r="L39" s="24">
        <v>0</v>
      </c>
      <c r="M39" s="24">
        <v>0</v>
      </c>
      <c r="N39" s="24">
        <v>0</v>
      </c>
    </row>
    <row r="40" spans="2:14" ht="17.25" customHeight="1">
      <c r="B40" s="3" t="s">
        <v>285</v>
      </c>
      <c r="C40" s="15"/>
      <c r="D40" s="56">
        <v>0</v>
      </c>
      <c r="E40" s="24">
        <v>0</v>
      </c>
      <c r="F40" s="24">
        <v>0</v>
      </c>
      <c r="G40" s="24">
        <v>0</v>
      </c>
      <c r="H40" s="24">
        <v>0</v>
      </c>
      <c r="I40" s="24">
        <v>0</v>
      </c>
      <c r="J40" s="24">
        <v>0</v>
      </c>
      <c r="K40" s="24">
        <v>0</v>
      </c>
      <c r="L40" s="24">
        <v>0</v>
      </c>
      <c r="M40" s="24">
        <v>0</v>
      </c>
      <c r="N40" s="24">
        <v>0</v>
      </c>
    </row>
    <row r="41" spans="2:14" ht="17.25" customHeight="1">
      <c r="B41" s="3" t="s">
        <v>619</v>
      </c>
      <c r="C41" s="15"/>
      <c r="D41" s="56">
        <v>0</v>
      </c>
      <c r="E41" s="24">
        <v>0</v>
      </c>
      <c r="F41" s="24">
        <v>0</v>
      </c>
      <c r="G41" s="24">
        <v>0</v>
      </c>
      <c r="H41" s="24">
        <v>0</v>
      </c>
      <c r="I41" s="24">
        <v>0</v>
      </c>
      <c r="J41" s="24">
        <v>0</v>
      </c>
      <c r="K41" s="24">
        <v>0</v>
      </c>
      <c r="L41" s="24">
        <v>0</v>
      </c>
      <c r="M41" s="24">
        <v>0</v>
      </c>
      <c r="N41" s="24">
        <v>0</v>
      </c>
    </row>
    <row r="42" spans="2:14" ht="17.25" customHeight="1">
      <c r="B42" s="3" t="s">
        <v>620</v>
      </c>
      <c r="C42" s="15"/>
      <c r="D42" s="56">
        <v>0</v>
      </c>
      <c r="E42" s="24">
        <v>0</v>
      </c>
      <c r="F42" s="24">
        <v>0</v>
      </c>
      <c r="G42" s="24">
        <v>0</v>
      </c>
      <c r="H42" s="24">
        <v>0</v>
      </c>
      <c r="I42" s="24">
        <v>0</v>
      </c>
      <c r="J42" s="24">
        <v>0</v>
      </c>
      <c r="K42" s="24">
        <v>0</v>
      </c>
      <c r="L42" s="24">
        <v>0</v>
      </c>
      <c r="M42" s="24">
        <v>0</v>
      </c>
      <c r="N42" s="24">
        <v>0</v>
      </c>
    </row>
    <row r="43" spans="2:14" ht="17.25" customHeight="1">
      <c r="B43" s="3" t="s">
        <v>621</v>
      </c>
      <c r="C43" s="15"/>
      <c r="D43" s="56">
        <v>0</v>
      </c>
      <c r="E43" s="24">
        <v>0</v>
      </c>
      <c r="F43" s="24">
        <v>0</v>
      </c>
      <c r="G43" s="24">
        <v>0</v>
      </c>
      <c r="H43" s="24">
        <v>0</v>
      </c>
      <c r="I43" s="24">
        <v>0</v>
      </c>
      <c r="J43" s="24">
        <v>0</v>
      </c>
      <c r="K43" s="24">
        <v>0</v>
      </c>
      <c r="L43" s="24">
        <v>0</v>
      </c>
      <c r="M43" s="24">
        <v>0</v>
      </c>
      <c r="N43" s="24">
        <v>0</v>
      </c>
    </row>
    <row r="44" spans="2:14" ht="17.25" customHeight="1">
      <c r="B44" s="3" t="s">
        <v>622</v>
      </c>
      <c r="C44" s="15"/>
      <c r="D44" s="56">
        <v>0</v>
      </c>
      <c r="E44" s="24">
        <v>0</v>
      </c>
      <c r="F44" s="24">
        <v>0</v>
      </c>
      <c r="G44" s="24">
        <v>0</v>
      </c>
      <c r="H44" s="24">
        <v>0</v>
      </c>
      <c r="I44" s="24">
        <v>0</v>
      </c>
      <c r="J44" s="24">
        <v>0</v>
      </c>
      <c r="K44" s="24">
        <v>0</v>
      </c>
      <c r="L44" s="24">
        <v>0</v>
      </c>
      <c r="M44" s="24">
        <v>0</v>
      </c>
      <c r="N44" s="24">
        <v>0</v>
      </c>
    </row>
    <row r="45" spans="2:14" ht="17.25" customHeight="1">
      <c r="B45" s="3" t="s">
        <v>623</v>
      </c>
      <c r="C45" s="15"/>
      <c r="D45" s="56">
        <v>0</v>
      </c>
      <c r="E45" s="24">
        <v>0</v>
      </c>
      <c r="F45" s="24">
        <v>0</v>
      </c>
      <c r="G45" s="24">
        <v>0</v>
      </c>
      <c r="H45" s="24">
        <v>0</v>
      </c>
      <c r="I45" s="24">
        <v>0</v>
      </c>
      <c r="J45" s="24">
        <v>0</v>
      </c>
      <c r="K45" s="24">
        <v>0</v>
      </c>
      <c r="L45" s="24">
        <v>0</v>
      </c>
      <c r="M45" s="24">
        <v>0</v>
      </c>
      <c r="N45" s="24">
        <v>0</v>
      </c>
    </row>
    <row r="46" spans="2:14" ht="17.25" customHeight="1">
      <c r="B46" s="3" t="s">
        <v>624</v>
      </c>
      <c r="C46" s="15"/>
      <c r="D46" s="56">
        <v>0</v>
      </c>
      <c r="E46" s="24">
        <v>0</v>
      </c>
      <c r="F46" s="24">
        <v>0</v>
      </c>
      <c r="G46" s="24">
        <v>0</v>
      </c>
      <c r="H46" s="24">
        <v>0</v>
      </c>
      <c r="I46" s="24">
        <v>0</v>
      </c>
      <c r="J46" s="24">
        <v>0</v>
      </c>
      <c r="K46" s="24">
        <v>0</v>
      </c>
      <c r="L46" s="24">
        <v>0</v>
      </c>
      <c r="M46" s="24">
        <v>0</v>
      </c>
      <c r="N46" s="24">
        <v>0</v>
      </c>
    </row>
    <row r="47" spans="2:14" ht="17.25" customHeight="1">
      <c r="B47" s="3" t="s">
        <v>625</v>
      </c>
      <c r="C47" s="15"/>
      <c r="D47" s="56">
        <v>0</v>
      </c>
      <c r="E47" s="24">
        <v>0</v>
      </c>
      <c r="F47" s="24">
        <v>0</v>
      </c>
      <c r="G47" s="24">
        <v>0</v>
      </c>
      <c r="H47" s="24">
        <v>0</v>
      </c>
      <c r="I47" s="24">
        <v>0</v>
      </c>
      <c r="J47" s="24">
        <v>0</v>
      </c>
      <c r="K47" s="24">
        <v>0</v>
      </c>
      <c r="L47" s="24">
        <v>0</v>
      </c>
      <c r="M47" s="24">
        <v>0</v>
      </c>
      <c r="N47" s="24">
        <v>0</v>
      </c>
    </row>
    <row r="48" spans="2:14" ht="17.25" customHeight="1">
      <c r="B48" s="3" t="s">
        <v>626</v>
      </c>
      <c r="C48" s="15"/>
      <c r="D48" s="56">
        <v>0</v>
      </c>
      <c r="E48" s="24">
        <v>0</v>
      </c>
      <c r="F48" s="24">
        <v>0</v>
      </c>
      <c r="G48" s="24">
        <v>0</v>
      </c>
      <c r="H48" s="24">
        <v>0</v>
      </c>
      <c r="I48" s="24">
        <v>0</v>
      </c>
      <c r="J48" s="24">
        <v>0</v>
      </c>
      <c r="K48" s="24">
        <v>0</v>
      </c>
      <c r="L48" s="24">
        <v>0</v>
      </c>
      <c r="M48" s="24">
        <v>0</v>
      </c>
      <c r="N48" s="24">
        <v>0</v>
      </c>
    </row>
    <row r="49" spans="1:14" ht="17.25" customHeight="1">
      <c r="B49" s="3" t="s">
        <v>627</v>
      </c>
      <c r="C49" s="15"/>
      <c r="D49" s="56">
        <v>0</v>
      </c>
      <c r="E49" s="24">
        <v>0</v>
      </c>
      <c r="F49" s="24">
        <v>0</v>
      </c>
      <c r="G49" s="24">
        <v>0</v>
      </c>
      <c r="H49" s="24">
        <v>0</v>
      </c>
      <c r="I49" s="24">
        <v>0</v>
      </c>
      <c r="J49" s="24">
        <v>0</v>
      </c>
      <c r="K49" s="24">
        <v>0</v>
      </c>
      <c r="L49" s="24">
        <v>0</v>
      </c>
      <c r="M49" s="24">
        <v>0</v>
      </c>
      <c r="N49" s="24">
        <v>0</v>
      </c>
    </row>
    <row r="50" spans="1:14" ht="17.25" customHeight="1">
      <c r="B50" s="3" t="s">
        <v>628</v>
      </c>
      <c r="C50" s="15"/>
      <c r="D50" s="56">
        <v>0</v>
      </c>
      <c r="E50" s="24">
        <v>0</v>
      </c>
      <c r="F50" s="24">
        <v>0</v>
      </c>
      <c r="G50" s="24">
        <v>0</v>
      </c>
      <c r="H50" s="24">
        <v>0</v>
      </c>
      <c r="I50" s="24">
        <v>0</v>
      </c>
      <c r="J50" s="24">
        <v>0</v>
      </c>
      <c r="K50" s="24">
        <v>0</v>
      </c>
      <c r="L50" s="24">
        <v>0</v>
      </c>
      <c r="M50" s="24">
        <v>0</v>
      </c>
      <c r="N50" s="24">
        <v>0</v>
      </c>
    </row>
    <row r="51" spans="1:14" ht="17.25" customHeight="1">
      <c r="B51" s="3" t="s">
        <v>629</v>
      </c>
      <c r="C51" s="15"/>
      <c r="D51" s="56">
        <v>0</v>
      </c>
      <c r="E51" s="24">
        <v>0</v>
      </c>
      <c r="F51" s="24">
        <v>0</v>
      </c>
      <c r="G51" s="24">
        <v>0</v>
      </c>
      <c r="H51" s="24">
        <v>0</v>
      </c>
      <c r="I51" s="24">
        <v>0</v>
      </c>
      <c r="J51" s="24">
        <v>0</v>
      </c>
      <c r="K51" s="24">
        <v>0</v>
      </c>
      <c r="L51" s="24">
        <v>0</v>
      </c>
      <c r="M51" s="24">
        <v>0</v>
      </c>
      <c r="N51" s="24">
        <v>0</v>
      </c>
    </row>
    <row r="52" spans="1:14" ht="17.25" customHeight="1">
      <c r="B52" s="3" t="s">
        <v>630</v>
      </c>
      <c r="C52" s="15"/>
      <c r="D52" s="56">
        <v>0</v>
      </c>
      <c r="E52" s="24">
        <v>0</v>
      </c>
      <c r="F52" s="24">
        <v>0</v>
      </c>
      <c r="G52" s="24">
        <v>0</v>
      </c>
      <c r="H52" s="24">
        <v>0</v>
      </c>
      <c r="I52" s="24">
        <v>0</v>
      </c>
      <c r="J52" s="24">
        <v>0</v>
      </c>
      <c r="K52" s="24">
        <v>0</v>
      </c>
      <c r="L52" s="24">
        <v>0</v>
      </c>
      <c r="M52" s="24">
        <v>0</v>
      </c>
      <c r="N52" s="24">
        <v>0</v>
      </c>
    </row>
    <row r="53" spans="1:14" ht="17.25" customHeight="1">
      <c r="B53" s="3" t="s">
        <v>631</v>
      </c>
      <c r="C53" s="15"/>
      <c r="D53" s="56">
        <v>0</v>
      </c>
      <c r="E53" s="24">
        <v>0</v>
      </c>
      <c r="F53" s="24">
        <v>0</v>
      </c>
      <c r="G53" s="24">
        <v>0</v>
      </c>
      <c r="H53" s="24">
        <v>0</v>
      </c>
      <c r="I53" s="24">
        <v>0</v>
      </c>
      <c r="J53" s="24">
        <v>0</v>
      </c>
      <c r="K53" s="24">
        <v>0</v>
      </c>
      <c r="L53" s="24">
        <v>0</v>
      </c>
      <c r="M53" s="24">
        <v>0</v>
      </c>
      <c r="N53" s="24">
        <v>0</v>
      </c>
    </row>
    <row r="54" spans="1:14" ht="17.25" customHeight="1">
      <c r="B54" s="3" t="s">
        <v>632</v>
      </c>
      <c r="C54" s="15"/>
      <c r="D54" s="56">
        <v>0</v>
      </c>
      <c r="E54" s="24">
        <v>0</v>
      </c>
      <c r="F54" s="24">
        <v>0</v>
      </c>
      <c r="G54" s="24">
        <v>0</v>
      </c>
      <c r="H54" s="24">
        <v>0</v>
      </c>
      <c r="I54" s="24">
        <v>0</v>
      </c>
      <c r="J54" s="24">
        <v>0</v>
      </c>
      <c r="K54" s="24">
        <v>0</v>
      </c>
      <c r="L54" s="24">
        <v>0</v>
      </c>
      <c r="M54" s="24">
        <v>0</v>
      </c>
      <c r="N54" s="24">
        <v>0</v>
      </c>
    </row>
    <row r="55" spans="1:14" ht="17.25" customHeight="1">
      <c r="B55" s="3" t="s">
        <v>633</v>
      </c>
      <c r="C55" s="15"/>
      <c r="D55" s="56">
        <v>0</v>
      </c>
      <c r="E55" s="24">
        <v>0</v>
      </c>
      <c r="F55" s="24">
        <v>0</v>
      </c>
      <c r="G55" s="24">
        <v>0</v>
      </c>
      <c r="H55" s="24">
        <v>0</v>
      </c>
      <c r="I55" s="24">
        <v>0</v>
      </c>
      <c r="J55" s="24">
        <v>0</v>
      </c>
      <c r="K55" s="24">
        <v>0</v>
      </c>
      <c r="L55" s="24">
        <v>0</v>
      </c>
      <c r="M55" s="24">
        <v>0</v>
      </c>
      <c r="N55" s="24">
        <v>0</v>
      </c>
    </row>
    <row r="56" spans="1:14" ht="17.25" customHeight="1">
      <c r="B56" s="3" t="s">
        <v>634</v>
      </c>
      <c r="C56" s="15"/>
      <c r="D56" s="56">
        <v>0</v>
      </c>
      <c r="E56" s="24">
        <v>0</v>
      </c>
      <c r="F56" s="24">
        <v>0</v>
      </c>
      <c r="G56" s="24">
        <v>0</v>
      </c>
      <c r="H56" s="24">
        <v>0</v>
      </c>
      <c r="I56" s="24">
        <v>0</v>
      </c>
      <c r="J56" s="24">
        <v>0</v>
      </c>
      <c r="K56" s="24">
        <v>0</v>
      </c>
      <c r="L56" s="24">
        <v>0</v>
      </c>
      <c r="M56" s="24">
        <v>0</v>
      </c>
      <c r="N56" s="24">
        <v>0</v>
      </c>
    </row>
    <row r="57" spans="1:14" ht="17.25" customHeight="1">
      <c r="B57" s="3" t="s">
        <v>635</v>
      </c>
      <c r="C57" s="15"/>
      <c r="D57" s="56">
        <v>0</v>
      </c>
      <c r="E57" s="24">
        <v>0</v>
      </c>
      <c r="F57" s="24">
        <v>0</v>
      </c>
      <c r="G57" s="24">
        <v>0</v>
      </c>
      <c r="H57" s="24">
        <v>0</v>
      </c>
      <c r="I57" s="24">
        <v>0</v>
      </c>
      <c r="J57" s="24">
        <v>0</v>
      </c>
      <c r="K57" s="24">
        <v>0</v>
      </c>
      <c r="L57" s="24">
        <v>0</v>
      </c>
      <c r="M57" s="24">
        <v>0</v>
      </c>
      <c r="N57" s="24">
        <v>0</v>
      </c>
    </row>
    <row r="58" spans="1:14" ht="3.75" customHeight="1">
      <c r="A58" s="57"/>
      <c r="B58" s="57"/>
      <c r="C58" s="127"/>
      <c r="D58" s="14"/>
      <c r="E58" s="14"/>
      <c r="F58" s="14"/>
      <c r="G58" s="14"/>
      <c r="H58" s="14"/>
      <c r="I58" s="14"/>
      <c r="J58" s="14"/>
      <c r="K58" s="14"/>
      <c r="L58" s="14"/>
      <c r="M58" s="14"/>
      <c r="N58" s="14"/>
    </row>
    <row r="59" spans="1:14">
      <c r="A59" s="128" t="s">
        <v>244</v>
      </c>
      <c r="C59" s="88"/>
      <c r="D59" s="55"/>
      <c r="E59" s="55"/>
      <c r="F59" s="55"/>
      <c r="G59" s="55"/>
      <c r="H59" s="55"/>
      <c r="I59" s="55"/>
      <c r="J59" s="55"/>
      <c r="K59" s="55"/>
      <c r="L59" s="55"/>
      <c r="M59" s="55"/>
      <c r="N59" s="55"/>
    </row>
    <row r="60" spans="1:14">
      <c r="A60" s="7" t="s">
        <v>332</v>
      </c>
      <c r="D60" s="9"/>
      <c r="E60" s="9"/>
      <c r="F60" s="9"/>
      <c r="G60" s="9"/>
      <c r="H60" s="9"/>
      <c r="I60" s="9"/>
      <c r="J60" s="9"/>
      <c r="K60" s="9"/>
      <c r="L60" s="9"/>
      <c r="M60" s="9"/>
      <c r="N60" s="9"/>
    </row>
    <row r="61" spans="1:14">
      <c r="C61" s="120"/>
    </row>
    <row r="62" spans="1:14">
      <c r="D62" s="129"/>
      <c r="E62" s="129"/>
      <c r="F62" s="129"/>
      <c r="G62" s="129"/>
      <c r="H62" s="129"/>
      <c r="I62" s="129"/>
      <c r="J62" s="129"/>
      <c r="K62" s="129"/>
      <c r="L62" s="129"/>
      <c r="M62" s="129"/>
      <c r="N62" s="129"/>
    </row>
  </sheetData>
  <mergeCells count="2">
    <mergeCell ref="A4:C4"/>
    <mergeCell ref="A11:C11"/>
  </mergeCells>
  <phoneticPr fontId="2"/>
  <printOptions gridLinesSet="0"/>
  <pageMargins left="0.59055118110236227" right="0.59055118110236227" top="0.59055118110236227" bottom="0.59055118110236227" header="0.19685039370078741" footer="0.19685039370078741"/>
  <pageSetup paperSize="9" scale="77"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A1:N63"/>
  <sheetViews>
    <sheetView zoomScaleNormal="100" workbookViewId="0"/>
  </sheetViews>
  <sheetFormatPr defaultColWidth="8.88671875" defaultRowHeight="10.8"/>
  <cols>
    <col min="1" max="2" width="2.109375" style="52" customWidth="1"/>
    <col min="3" max="3" width="14.6640625" style="52" customWidth="1"/>
    <col min="4" max="4" width="12" style="52" customWidth="1"/>
    <col min="5" max="6" width="10" style="52" customWidth="1"/>
    <col min="7" max="7" width="11" style="52" customWidth="1"/>
    <col min="8" max="8" width="10" style="52" customWidth="1"/>
    <col min="9" max="9" width="11.109375" style="52" customWidth="1"/>
    <col min="10" max="12" width="10" style="52" customWidth="1"/>
    <col min="13" max="13" width="9.44140625" style="52" customWidth="1"/>
    <col min="14" max="14" width="11" style="52" customWidth="1"/>
    <col min="15" max="16384" width="8.88671875" style="52"/>
  </cols>
  <sheetData>
    <row r="1" spans="1:14" s="116" customFormat="1" ht="17.25" customHeight="1"/>
    <row r="2" spans="1:14" s="118" customFormat="1" ht="14.4">
      <c r="A2" s="117" t="s">
        <v>636</v>
      </c>
      <c r="D2" s="119"/>
    </row>
    <row r="3" spans="1:14">
      <c r="B3" s="120"/>
      <c r="D3" s="2"/>
      <c r="N3" s="55" t="s">
        <v>589</v>
      </c>
    </row>
    <row r="4" spans="1:14" ht="21.6">
      <c r="A4" s="507" t="s">
        <v>637</v>
      </c>
      <c r="B4" s="507"/>
      <c r="C4" s="508"/>
      <c r="D4" s="121" t="s">
        <v>270</v>
      </c>
      <c r="E4" s="121" t="s">
        <v>101</v>
      </c>
      <c r="F4" s="121" t="s">
        <v>102</v>
      </c>
      <c r="G4" s="121" t="s">
        <v>103</v>
      </c>
      <c r="H4" s="122" t="s">
        <v>638</v>
      </c>
      <c r="I4" s="121" t="s">
        <v>104</v>
      </c>
      <c r="J4" s="121" t="s">
        <v>105</v>
      </c>
      <c r="K4" s="121" t="s">
        <v>106</v>
      </c>
      <c r="L4" s="121" t="s">
        <v>107</v>
      </c>
      <c r="M4" s="122" t="s">
        <v>639</v>
      </c>
      <c r="N4" s="123" t="s">
        <v>640</v>
      </c>
    </row>
    <row r="5" spans="1:14" ht="17.25" customHeight="1">
      <c r="B5" s="3"/>
      <c r="C5" s="22" t="s">
        <v>1099</v>
      </c>
      <c r="D5" s="124">
        <v>54588524</v>
      </c>
      <c r="E5" s="124">
        <v>334732</v>
      </c>
      <c r="F5" s="124">
        <v>792</v>
      </c>
      <c r="G5" s="124">
        <v>18718482</v>
      </c>
      <c r="H5" s="124">
        <v>7775881</v>
      </c>
      <c r="I5" s="124">
        <v>10077737</v>
      </c>
      <c r="J5" s="124">
        <v>198557</v>
      </c>
      <c r="K5" s="124">
        <v>69862</v>
      </c>
      <c r="L5" s="124">
        <v>1790396</v>
      </c>
      <c r="M5" s="124">
        <v>230</v>
      </c>
      <c r="N5" s="124">
        <v>15621855</v>
      </c>
    </row>
    <row r="6" spans="1:14" ht="17.25" customHeight="1">
      <c r="B6" s="3"/>
      <c r="C6" s="22" t="s">
        <v>838</v>
      </c>
      <c r="D6" s="24">
        <v>53586465</v>
      </c>
      <c r="E6" s="24">
        <v>335204</v>
      </c>
      <c r="F6" s="24">
        <v>4705</v>
      </c>
      <c r="G6" s="24">
        <v>17455754</v>
      </c>
      <c r="H6" s="24">
        <v>8628477</v>
      </c>
      <c r="I6" s="24">
        <v>9519554</v>
      </c>
      <c r="J6" s="24">
        <v>189165</v>
      </c>
      <c r="K6" s="24">
        <v>79826</v>
      </c>
      <c r="L6" s="24">
        <v>1669315</v>
      </c>
      <c r="M6" s="24">
        <v>230</v>
      </c>
      <c r="N6" s="24">
        <v>15704235</v>
      </c>
    </row>
    <row r="7" spans="1:14" ht="17.25" customHeight="1">
      <c r="B7" s="3"/>
      <c r="C7" s="125" t="s">
        <v>939</v>
      </c>
      <c r="D7" s="56">
        <v>53486410</v>
      </c>
      <c r="E7" s="126">
        <v>259950</v>
      </c>
      <c r="F7" s="126">
        <v>29510</v>
      </c>
      <c r="G7" s="126">
        <v>16652599</v>
      </c>
      <c r="H7" s="126">
        <v>7715000</v>
      </c>
      <c r="I7" s="126">
        <v>8707642</v>
      </c>
      <c r="J7" s="126">
        <v>232558</v>
      </c>
      <c r="K7" s="126">
        <v>61787</v>
      </c>
      <c r="L7" s="126">
        <v>3275429</v>
      </c>
      <c r="M7" s="126">
        <v>230</v>
      </c>
      <c r="N7" s="126">
        <v>16551705</v>
      </c>
    </row>
    <row r="8" spans="1:14" ht="17.25" customHeight="1">
      <c r="B8" s="3"/>
      <c r="C8" s="125" t="s">
        <v>940</v>
      </c>
      <c r="D8" s="56">
        <v>50165065</v>
      </c>
      <c r="E8" s="126">
        <v>233676</v>
      </c>
      <c r="F8" s="126">
        <v>22004</v>
      </c>
      <c r="G8" s="126">
        <v>13841701</v>
      </c>
      <c r="H8" s="126">
        <v>9013286</v>
      </c>
      <c r="I8" s="126">
        <v>7853253</v>
      </c>
      <c r="J8" s="126">
        <v>235012</v>
      </c>
      <c r="K8" s="126">
        <v>63346</v>
      </c>
      <c r="L8" s="126">
        <v>3221467</v>
      </c>
      <c r="M8" s="126">
        <v>230</v>
      </c>
      <c r="N8" s="126">
        <v>15681090</v>
      </c>
    </row>
    <row r="9" spans="1:14" ht="17.25" customHeight="1">
      <c r="B9" s="3"/>
      <c r="C9" s="22" t="s">
        <v>1100</v>
      </c>
      <c r="D9" s="56">
        <v>48185305</v>
      </c>
      <c r="E9" s="126">
        <v>247931</v>
      </c>
      <c r="F9" s="126">
        <v>8985</v>
      </c>
      <c r="G9" s="126">
        <v>13637614</v>
      </c>
      <c r="H9" s="126">
        <v>8038469</v>
      </c>
      <c r="I9" s="126">
        <v>7168751</v>
      </c>
      <c r="J9" s="126">
        <v>192140</v>
      </c>
      <c r="K9" s="126">
        <v>32408</v>
      </c>
      <c r="L9" s="126">
        <v>3049446</v>
      </c>
      <c r="M9" s="126">
        <v>481</v>
      </c>
      <c r="N9" s="126">
        <v>15809080</v>
      </c>
    </row>
    <row r="10" spans="1:14" ht="17.25" customHeight="1">
      <c r="B10" s="3"/>
      <c r="C10" s="15"/>
      <c r="D10" s="56"/>
      <c r="E10" s="126"/>
      <c r="F10" s="126"/>
      <c r="G10" s="126"/>
      <c r="H10" s="126"/>
      <c r="I10" s="126"/>
      <c r="J10" s="126"/>
      <c r="K10" s="126"/>
      <c r="L10" s="126"/>
      <c r="M10" s="126"/>
      <c r="N10" s="126"/>
    </row>
    <row r="11" spans="1:14" ht="17.25" customHeight="1">
      <c r="A11" s="509" t="s">
        <v>509</v>
      </c>
      <c r="B11" s="510"/>
      <c r="C11" s="511"/>
      <c r="D11" s="56">
        <v>31967579</v>
      </c>
      <c r="E11" s="126">
        <v>232902</v>
      </c>
      <c r="F11" s="126">
        <v>8985</v>
      </c>
      <c r="G11" s="126">
        <v>1942563</v>
      </c>
      <c r="H11" s="126">
        <v>6447824</v>
      </c>
      <c r="I11" s="126">
        <v>4625283</v>
      </c>
      <c r="J11" s="126">
        <v>136265</v>
      </c>
      <c r="K11" s="126">
        <v>32408</v>
      </c>
      <c r="L11" s="126">
        <v>2732269</v>
      </c>
      <c r="M11" s="126">
        <v>0</v>
      </c>
      <c r="N11" s="126">
        <v>15809080</v>
      </c>
    </row>
    <row r="12" spans="1:14" ht="17.25" customHeight="1">
      <c r="B12" s="3" t="s">
        <v>641</v>
      </c>
      <c r="C12" s="15"/>
      <c r="D12" s="56">
        <v>24615427</v>
      </c>
      <c r="E12" s="126">
        <v>163486</v>
      </c>
      <c r="F12" s="126">
        <v>5191</v>
      </c>
      <c r="G12" s="126">
        <v>899739</v>
      </c>
      <c r="H12" s="126">
        <v>3867426</v>
      </c>
      <c r="I12" s="126">
        <v>2372913</v>
      </c>
      <c r="J12" s="126">
        <v>80382</v>
      </c>
      <c r="K12" s="126">
        <v>11530</v>
      </c>
      <c r="L12" s="126">
        <v>1933925</v>
      </c>
      <c r="M12" s="126">
        <v>0</v>
      </c>
      <c r="N12" s="126">
        <v>15280835</v>
      </c>
    </row>
    <row r="13" spans="1:14" ht="17.25" customHeight="1">
      <c r="B13" s="3" t="s">
        <v>642</v>
      </c>
      <c r="C13" s="15"/>
      <c r="D13" s="56">
        <v>7352152</v>
      </c>
      <c r="E13" s="126">
        <v>69416</v>
      </c>
      <c r="F13" s="126">
        <v>3794</v>
      </c>
      <c r="G13" s="126">
        <v>1042824</v>
      </c>
      <c r="H13" s="126">
        <v>2580398</v>
      </c>
      <c r="I13" s="126">
        <v>2252370</v>
      </c>
      <c r="J13" s="126">
        <v>55883</v>
      </c>
      <c r="K13" s="126">
        <v>20878</v>
      </c>
      <c r="L13" s="126">
        <v>798344</v>
      </c>
      <c r="M13" s="126">
        <v>0</v>
      </c>
      <c r="N13" s="126">
        <v>528245</v>
      </c>
    </row>
    <row r="14" spans="1:14" ht="17.25" customHeight="1">
      <c r="B14" s="3"/>
      <c r="C14" s="15" t="s">
        <v>643</v>
      </c>
      <c r="D14" s="56">
        <v>97871</v>
      </c>
      <c r="E14" s="24">
        <v>0</v>
      </c>
      <c r="F14" s="24">
        <v>0</v>
      </c>
      <c r="G14" s="24">
        <v>0</v>
      </c>
      <c r="H14" s="126">
        <v>92</v>
      </c>
      <c r="I14" s="126">
        <v>97779</v>
      </c>
      <c r="J14" s="24">
        <v>0</v>
      </c>
      <c r="K14" s="24">
        <v>0</v>
      </c>
      <c r="L14" s="24">
        <v>0</v>
      </c>
      <c r="M14" s="24">
        <v>0</v>
      </c>
      <c r="N14" s="24">
        <v>0</v>
      </c>
    </row>
    <row r="15" spans="1:14" ht="17.25" customHeight="1">
      <c r="B15" s="3"/>
      <c r="C15" s="15" t="s">
        <v>644</v>
      </c>
      <c r="D15" s="56">
        <v>2724468</v>
      </c>
      <c r="E15" s="126">
        <v>69317</v>
      </c>
      <c r="F15" s="126">
        <v>3794</v>
      </c>
      <c r="G15" s="126">
        <v>433415</v>
      </c>
      <c r="H15" s="126">
        <v>93092</v>
      </c>
      <c r="I15" s="126">
        <v>1050052</v>
      </c>
      <c r="J15" s="126">
        <v>363</v>
      </c>
      <c r="K15" s="126">
        <v>0</v>
      </c>
      <c r="L15" s="126">
        <v>546190</v>
      </c>
      <c r="M15" s="126">
        <v>0</v>
      </c>
      <c r="N15" s="126">
        <v>528245</v>
      </c>
    </row>
    <row r="16" spans="1:14" ht="17.25" customHeight="1">
      <c r="B16" s="3"/>
      <c r="C16" s="15" t="s">
        <v>645</v>
      </c>
      <c r="D16" s="56">
        <v>3417740</v>
      </c>
      <c r="E16" s="126">
        <v>0</v>
      </c>
      <c r="F16" s="126">
        <v>0</v>
      </c>
      <c r="G16" s="126">
        <v>609409</v>
      </c>
      <c r="H16" s="126">
        <v>2485915</v>
      </c>
      <c r="I16" s="126">
        <v>238751</v>
      </c>
      <c r="J16" s="126">
        <v>0</v>
      </c>
      <c r="K16" s="126">
        <v>20878</v>
      </c>
      <c r="L16" s="126">
        <v>62787</v>
      </c>
      <c r="M16" s="126">
        <v>0</v>
      </c>
      <c r="N16" s="126">
        <v>0</v>
      </c>
    </row>
    <row r="17" spans="1:14" ht="17.25" customHeight="1">
      <c r="B17" s="3"/>
      <c r="C17" s="15" t="s">
        <v>646</v>
      </c>
      <c r="D17" s="56">
        <v>1106311</v>
      </c>
      <c r="E17" s="126">
        <v>99</v>
      </c>
      <c r="F17" s="126">
        <v>0</v>
      </c>
      <c r="G17" s="126">
        <v>0</v>
      </c>
      <c r="H17" s="126">
        <v>849</v>
      </c>
      <c r="I17" s="126">
        <v>862123</v>
      </c>
      <c r="J17" s="126">
        <v>55520</v>
      </c>
      <c r="K17" s="126">
        <v>0</v>
      </c>
      <c r="L17" s="126">
        <v>187720</v>
      </c>
      <c r="M17" s="126">
        <v>0</v>
      </c>
      <c r="N17" s="126">
        <v>0</v>
      </c>
    </row>
    <row r="18" spans="1:14" ht="17.25" customHeight="1">
      <c r="B18" s="3"/>
      <c r="C18" s="15" t="s">
        <v>647</v>
      </c>
      <c r="D18" s="56">
        <v>5762</v>
      </c>
      <c r="E18" s="126">
        <v>0</v>
      </c>
      <c r="F18" s="126">
        <v>0</v>
      </c>
      <c r="G18" s="126">
        <v>0</v>
      </c>
      <c r="H18" s="126">
        <v>450</v>
      </c>
      <c r="I18" s="126">
        <v>3665</v>
      </c>
      <c r="J18" s="126">
        <v>0</v>
      </c>
      <c r="K18" s="126">
        <v>0</v>
      </c>
      <c r="L18" s="126">
        <v>1647</v>
      </c>
      <c r="M18" s="126">
        <v>0</v>
      </c>
      <c r="N18" s="126">
        <v>0</v>
      </c>
    </row>
    <row r="19" spans="1:14" ht="17.25" customHeight="1">
      <c r="A19" s="52" t="s">
        <v>245</v>
      </c>
      <c r="B19" s="3"/>
      <c r="C19" s="15"/>
      <c r="D19" s="56">
        <v>10370844</v>
      </c>
      <c r="E19" s="126">
        <v>588</v>
      </c>
      <c r="F19" s="126">
        <v>0</v>
      </c>
      <c r="G19" s="126">
        <v>6362695</v>
      </c>
      <c r="H19" s="126">
        <v>1584576</v>
      </c>
      <c r="I19" s="126">
        <v>2243278</v>
      </c>
      <c r="J19" s="126">
        <v>52224</v>
      </c>
      <c r="K19" s="126">
        <v>0</v>
      </c>
      <c r="L19" s="126">
        <v>127232</v>
      </c>
      <c r="M19" s="126">
        <v>251</v>
      </c>
      <c r="N19" s="126">
        <v>0</v>
      </c>
    </row>
    <row r="20" spans="1:14" ht="17.25" customHeight="1">
      <c r="B20" s="3" t="s">
        <v>100</v>
      </c>
      <c r="C20" s="15"/>
      <c r="D20" s="56">
        <v>2965947</v>
      </c>
      <c r="E20" s="126">
        <v>500</v>
      </c>
      <c r="F20" s="126">
        <v>0</v>
      </c>
      <c r="G20" s="126">
        <v>863392</v>
      </c>
      <c r="H20" s="126">
        <v>1362594</v>
      </c>
      <c r="I20" s="126">
        <v>613422</v>
      </c>
      <c r="J20" s="126">
        <v>0</v>
      </c>
      <c r="K20" s="126">
        <v>0</v>
      </c>
      <c r="L20" s="126">
        <v>125788</v>
      </c>
      <c r="M20" s="126">
        <v>251</v>
      </c>
      <c r="N20" s="126">
        <v>0</v>
      </c>
    </row>
    <row r="21" spans="1:14" ht="17.25" customHeight="1">
      <c r="B21" s="3"/>
      <c r="C21" s="15" t="s">
        <v>648</v>
      </c>
      <c r="D21" s="56">
        <v>2335988</v>
      </c>
      <c r="E21" s="126">
        <v>0</v>
      </c>
      <c r="F21" s="126">
        <v>0</v>
      </c>
      <c r="G21" s="126">
        <v>534587</v>
      </c>
      <c r="H21" s="126">
        <v>1062761</v>
      </c>
      <c r="I21" s="126">
        <v>612852</v>
      </c>
      <c r="J21" s="126">
        <v>0</v>
      </c>
      <c r="K21" s="126">
        <v>0</v>
      </c>
      <c r="L21" s="126">
        <v>125788</v>
      </c>
      <c r="M21" s="126">
        <v>0</v>
      </c>
      <c r="N21" s="126">
        <v>0</v>
      </c>
    </row>
    <row r="22" spans="1:14" ht="17.25" customHeight="1">
      <c r="B22" s="3"/>
      <c r="C22" s="15" t="s">
        <v>649</v>
      </c>
      <c r="D22" s="56">
        <v>629959</v>
      </c>
      <c r="E22" s="126">
        <v>500</v>
      </c>
      <c r="F22" s="126">
        <v>0</v>
      </c>
      <c r="G22" s="126">
        <v>328805</v>
      </c>
      <c r="H22" s="126">
        <v>299833</v>
      </c>
      <c r="I22" s="126">
        <v>570</v>
      </c>
      <c r="J22" s="126">
        <v>0</v>
      </c>
      <c r="K22" s="126">
        <v>0</v>
      </c>
      <c r="L22" s="126">
        <v>0</v>
      </c>
      <c r="M22" s="126">
        <v>251</v>
      </c>
      <c r="N22" s="126">
        <v>0</v>
      </c>
    </row>
    <row r="23" spans="1:14" ht="17.25" customHeight="1">
      <c r="B23" s="3"/>
      <c r="C23" s="15" t="s">
        <v>650</v>
      </c>
      <c r="D23" s="56">
        <v>0</v>
      </c>
      <c r="E23" s="126">
        <v>0</v>
      </c>
      <c r="F23" s="126">
        <v>0</v>
      </c>
      <c r="G23" s="24">
        <v>0</v>
      </c>
      <c r="H23" s="24">
        <v>0</v>
      </c>
      <c r="I23" s="24">
        <v>0</v>
      </c>
      <c r="J23" s="24">
        <v>0</v>
      </c>
      <c r="K23" s="24">
        <v>0</v>
      </c>
      <c r="L23" s="24">
        <v>0</v>
      </c>
      <c r="M23" s="126">
        <v>0</v>
      </c>
      <c r="N23" s="126">
        <v>0</v>
      </c>
    </row>
    <row r="24" spans="1:14" ht="17.25" customHeight="1">
      <c r="B24" s="3" t="s">
        <v>651</v>
      </c>
      <c r="C24" s="15"/>
      <c r="D24" s="56">
        <v>7404897</v>
      </c>
      <c r="E24" s="126">
        <v>88</v>
      </c>
      <c r="F24" s="126">
        <v>0</v>
      </c>
      <c r="G24" s="126">
        <v>5499303</v>
      </c>
      <c r="H24" s="126">
        <v>221982</v>
      </c>
      <c r="I24" s="126">
        <v>1629856</v>
      </c>
      <c r="J24" s="126">
        <v>52224</v>
      </c>
      <c r="K24" s="126">
        <v>0</v>
      </c>
      <c r="L24" s="126">
        <v>1444</v>
      </c>
      <c r="M24" s="126">
        <v>0</v>
      </c>
      <c r="N24" s="126">
        <v>0</v>
      </c>
    </row>
    <row r="25" spans="1:14" ht="17.25" customHeight="1">
      <c r="B25" s="3"/>
      <c r="C25" s="15" t="s">
        <v>652</v>
      </c>
      <c r="D25" s="56">
        <v>1116</v>
      </c>
      <c r="E25" s="24">
        <v>0</v>
      </c>
      <c r="F25" s="126">
        <v>0</v>
      </c>
      <c r="G25" s="24">
        <v>0</v>
      </c>
      <c r="H25" s="24">
        <v>1116</v>
      </c>
      <c r="I25" s="24">
        <v>0</v>
      </c>
      <c r="J25" s="24">
        <v>0</v>
      </c>
      <c r="K25" s="24">
        <v>0</v>
      </c>
      <c r="L25" s="24">
        <v>0</v>
      </c>
      <c r="M25" s="126">
        <v>0</v>
      </c>
      <c r="N25" s="126">
        <v>0</v>
      </c>
    </row>
    <row r="26" spans="1:14" ht="17.25" customHeight="1">
      <c r="B26" s="3"/>
      <c r="C26" s="15" t="s">
        <v>653</v>
      </c>
      <c r="D26" s="56">
        <v>2643658</v>
      </c>
      <c r="E26" s="126">
        <v>0</v>
      </c>
      <c r="F26" s="126">
        <v>0</v>
      </c>
      <c r="G26" s="126">
        <v>1921893</v>
      </c>
      <c r="H26" s="126">
        <v>144298</v>
      </c>
      <c r="I26" s="126">
        <v>553142</v>
      </c>
      <c r="J26" s="126">
        <v>23974</v>
      </c>
      <c r="K26" s="126">
        <v>0</v>
      </c>
      <c r="L26" s="126">
        <v>351</v>
      </c>
      <c r="M26" s="126">
        <v>0</v>
      </c>
      <c r="N26" s="126">
        <v>0</v>
      </c>
    </row>
    <row r="27" spans="1:14" ht="17.25" customHeight="1">
      <c r="B27" s="3"/>
      <c r="C27" s="15" t="s">
        <v>654</v>
      </c>
      <c r="D27" s="56">
        <v>140684</v>
      </c>
      <c r="E27" s="126">
        <v>0</v>
      </c>
      <c r="F27" s="126">
        <v>0</v>
      </c>
      <c r="G27" s="126">
        <v>34789</v>
      </c>
      <c r="H27" s="126">
        <v>63359</v>
      </c>
      <c r="I27" s="126">
        <v>34536</v>
      </c>
      <c r="J27" s="126">
        <v>8000</v>
      </c>
      <c r="K27" s="24">
        <v>0</v>
      </c>
      <c r="L27" s="24">
        <v>0</v>
      </c>
      <c r="M27" s="126">
        <v>0</v>
      </c>
      <c r="N27" s="126">
        <v>0</v>
      </c>
    </row>
    <row r="28" spans="1:14" ht="17.25" customHeight="1">
      <c r="B28" s="3"/>
      <c r="C28" s="15" t="s">
        <v>655</v>
      </c>
      <c r="D28" s="56">
        <v>1775665</v>
      </c>
      <c r="E28" s="126">
        <v>32</v>
      </c>
      <c r="F28" s="126">
        <v>0</v>
      </c>
      <c r="G28" s="126">
        <v>1229597</v>
      </c>
      <c r="H28" s="126">
        <v>10443</v>
      </c>
      <c r="I28" s="126">
        <v>514250</v>
      </c>
      <c r="J28" s="126">
        <v>20250</v>
      </c>
      <c r="K28" s="126">
        <v>0</v>
      </c>
      <c r="L28" s="126">
        <v>1093</v>
      </c>
      <c r="M28" s="126">
        <v>0</v>
      </c>
      <c r="N28" s="126">
        <v>0</v>
      </c>
    </row>
    <row r="29" spans="1:14" ht="17.25" customHeight="1">
      <c r="B29" s="3"/>
      <c r="C29" s="15" t="s">
        <v>656</v>
      </c>
      <c r="D29" s="56">
        <v>1987693</v>
      </c>
      <c r="E29" s="126">
        <v>56</v>
      </c>
      <c r="F29" s="126">
        <v>0</v>
      </c>
      <c r="G29" s="126">
        <v>1456943</v>
      </c>
      <c r="H29" s="126">
        <v>2766</v>
      </c>
      <c r="I29" s="126">
        <v>527928</v>
      </c>
      <c r="J29" s="24">
        <v>0</v>
      </c>
      <c r="K29" s="24">
        <v>0</v>
      </c>
      <c r="L29" s="24">
        <v>0</v>
      </c>
      <c r="M29" s="126">
        <v>0</v>
      </c>
      <c r="N29" s="126">
        <v>0</v>
      </c>
    </row>
    <row r="30" spans="1:14" ht="17.25" customHeight="1">
      <c r="B30" s="3"/>
      <c r="C30" s="15" t="s">
        <v>657</v>
      </c>
      <c r="D30" s="56">
        <v>856081</v>
      </c>
      <c r="E30" s="126">
        <v>0</v>
      </c>
      <c r="F30" s="126">
        <v>0</v>
      </c>
      <c r="G30" s="126">
        <v>856081</v>
      </c>
      <c r="H30" s="24">
        <v>0</v>
      </c>
      <c r="I30" s="126">
        <v>0</v>
      </c>
      <c r="J30" s="24">
        <v>0</v>
      </c>
      <c r="K30" s="24">
        <v>0</v>
      </c>
      <c r="L30" s="24">
        <v>0</v>
      </c>
      <c r="M30" s="126">
        <v>0</v>
      </c>
      <c r="N30" s="126">
        <v>0</v>
      </c>
    </row>
    <row r="31" spans="1:14" ht="17.25" customHeight="1">
      <c r="A31" s="52" t="s">
        <v>246</v>
      </c>
      <c r="B31" s="3"/>
      <c r="C31" s="15"/>
      <c r="D31" s="56">
        <v>5846882</v>
      </c>
      <c r="E31" s="126">
        <v>14441</v>
      </c>
      <c r="F31" s="126">
        <v>0</v>
      </c>
      <c r="G31" s="126">
        <v>5332356</v>
      </c>
      <c r="H31" s="126">
        <v>6069</v>
      </c>
      <c r="I31" s="126">
        <v>300190</v>
      </c>
      <c r="J31" s="126">
        <v>3651</v>
      </c>
      <c r="K31" s="126">
        <v>0</v>
      </c>
      <c r="L31" s="126">
        <v>189945</v>
      </c>
      <c r="M31" s="126">
        <v>230</v>
      </c>
      <c r="N31" s="126">
        <v>0</v>
      </c>
    </row>
    <row r="32" spans="1:14" ht="17.25" customHeight="1">
      <c r="B32" s="3" t="s">
        <v>658</v>
      </c>
      <c r="C32" s="15"/>
      <c r="D32" s="56">
        <v>475794</v>
      </c>
      <c r="E32" s="126">
        <v>904</v>
      </c>
      <c r="F32" s="126">
        <v>0</v>
      </c>
      <c r="G32" s="126">
        <v>474890</v>
      </c>
      <c r="H32" s="126">
        <v>0</v>
      </c>
      <c r="I32" s="126">
        <v>0</v>
      </c>
      <c r="J32" s="126">
        <v>0</v>
      </c>
      <c r="K32" s="126">
        <v>0</v>
      </c>
      <c r="L32" s="126">
        <v>0</v>
      </c>
      <c r="M32" s="126">
        <v>0</v>
      </c>
      <c r="N32" s="126">
        <v>0</v>
      </c>
    </row>
    <row r="33" spans="2:14" ht="17.25" customHeight="1">
      <c r="B33" s="3" t="s">
        <v>659</v>
      </c>
      <c r="C33" s="15"/>
      <c r="D33" s="56">
        <v>1853</v>
      </c>
      <c r="E33" s="126">
        <v>1853</v>
      </c>
      <c r="F33" s="126">
        <v>0</v>
      </c>
      <c r="G33" s="24">
        <v>0</v>
      </c>
      <c r="H33" s="126">
        <v>0</v>
      </c>
      <c r="I33" s="126">
        <v>0</v>
      </c>
      <c r="J33" s="126">
        <v>0</v>
      </c>
      <c r="K33" s="126">
        <v>0</v>
      </c>
      <c r="L33" s="126">
        <v>0</v>
      </c>
      <c r="M33" s="126">
        <v>0</v>
      </c>
      <c r="N33" s="126">
        <v>0</v>
      </c>
    </row>
    <row r="34" spans="2:14" ht="17.25" customHeight="1">
      <c r="B34" s="3" t="s">
        <v>660</v>
      </c>
      <c r="C34" s="15"/>
      <c r="D34" s="56">
        <v>10893</v>
      </c>
      <c r="E34" s="126">
        <v>0</v>
      </c>
      <c r="F34" s="126">
        <v>0</v>
      </c>
      <c r="G34" s="126">
        <v>3500</v>
      </c>
      <c r="H34" s="126">
        <v>4415</v>
      </c>
      <c r="I34" s="126">
        <v>0</v>
      </c>
      <c r="J34" s="126">
        <v>2978</v>
      </c>
      <c r="K34" s="126">
        <v>0</v>
      </c>
      <c r="L34" s="126">
        <v>0</v>
      </c>
      <c r="M34" s="126">
        <v>0</v>
      </c>
      <c r="N34" s="126">
        <v>0</v>
      </c>
    </row>
    <row r="35" spans="2:14" ht="17.25" customHeight="1">
      <c r="B35" s="3" t="s">
        <v>661</v>
      </c>
      <c r="C35" s="15"/>
      <c r="D35" s="56">
        <v>676</v>
      </c>
      <c r="E35" s="126">
        <v>676</v>
      </c>
      <c r="F35" s="126">
        <v>0</v>
      </c>
      <c r="G35" s="24">
        <v>0</v>
      </c>
      <c r="H35" s="24">
        <v>0</v>
      </c>
      <c r="I35" s="126">
        <v>0</v>
      </c>
      <c r="J35" s="126">
        <v>0</v>
      </c>
      <c r="K35" s="126">
        <v>0</v>
      </c>
      <c r="L35" s="126">
        <v>0</v>
      </c>
      <c r="M35" s="126">
        <v>0</v>
      </c>
      <c r="N35" s="126">
        <v>0</v>
      </c>
    </row>
    <row r="36" spans="2:14" ht="17.25" customHeight="1">
      <c r="B36" s="3" t="s">
        <v>662</v>
      </c>
      <c r="C36" s="15"/>
      <c r="D36" s="56">
        <v>4772596</v>
      </c>
      <c r="E36" s="126">
        <v>0</v>
      </c>
      <c r="F36" s="126">
        <v>0</v>
      </c>
      <c r="G36" s="126">
        <v>4547936</v>
      </c>
      <c r="H36" s="126">
        <v>0</v>
      </c>
      <c r="I36" s="126">
        <v>202844</v>
      </c>
      <c r="J36" s="126">
        <v>0</v>
      </c>
      <c r="K36" s="126">
        <v>0</v>
      </c>
      <c r="L36" s="126">
        <v>21816</v>
      </c>
      <c r="M36" s="126">
        <v>0</v>
      </c>
      <c r="N36" s="126">
        <v>0</v>
      </c>
    </row>
    <row r="37" spans="2:14" ht="17.25" customHeight="1">
      <c r="B37" s="3" t="s">
        <v>663</v>
      </c>
      <c r="C37" s="15"/>
      <c r="D37" s="56">
        <v>2</v>
      </c>
      <c r="E37" s="126">
        <v>2</v>
      </c>
      <c r="F37" s="126">
        <v>0</v>
      </c>
      <c r="G37" s="126">
        <v>0</v>
      </c>
      <c r="H37" s="126">
        <v>0</v>
      </c>
      <c r="I37" s="126">
        <v>0</v>
      </c>
      <c r="J37" s="126">
        <v>0</v>
      </c>
      <c r="K37" s="126">
        <v>0</v>
      </c>
      <c r="L37" s="126">
        <v>0</v>
      </c>
      <c r="M37" s="126">
        <v>0</v>
      </c>
      <c r="N37" s="126">
        <v>0</v>
      </c>
    </row>
    <row r="38" spans="2:14" ht="17.25" customHeight="1">
      <c r="B38" s="3" t="s">
        <v>664</v>
      </c>
      <c r="C38" s="15"/>
      <c r="D38" s="56">
        <v>46667</v>
      </c>
      <c r="E38" s="126">
        <v>0</v>
      </c>
      <c r="F38" s="126">
        <v>0</v>
      </c>
      <c r="G38" s="126">
        <v>3700</v>
      </c>
      <c r="H38" s="126">
        <v>1144</v>
      </c>
      <c r="I38" s="126">
        <v>37523</v>
      </c>
      <c r="J38" s="126">
        <v>673</v>
      </c>
      <c r="K38" s="126">
        <v>0</v>
      </c>
      <c r="L38" s="126">
        <v>3397</v>
      </c>
      <c r="M38" s="126">
        <v>230</v>
      </c>
      <c r="N38" s="24">
        <v>0</v>
      </c>
    </row>
    <row r="39" spans="2:14" ht="17.25" customHeight="1">
      <c r="B39" s="3" t="s">
        <v>665</v>
      </c>
      <c r="C39" s="15"/>
      <c r="D39" s="56">
        <v>2821</v>
      </c>
      <c r="E39" s="126">
        <v>2821</v>
      </c>
      <c r="F39" s="126">
        <v>0</v>
      </c>
      <c r="G39" s="126">
        <v>0</v>
      </c>
      <c r="H39" s="126">
        <v>0</v>
      </c>
      <c r="I39" s="126">
        <v>0</v>
      </c>
      <c r="J39" s="126">
        <v>0</v>
      </c>
      <c r="K39" s="126">
        <v>0</v>
      </c>
      <c r="L39" s="126">
        <v>0</v>
      </c>
      <c r="M39" s="126">
        <v>0</v>
      </c>
      <c r="N39" s="126">
        <v>0</v>
      </c>
    </row>
    <row r="40" spans="2:14" ht="17.25" customHeight="1">
      <c r="B40" s="3" t="s">
        <v>285</v>
      </c>
      <c r="C40" s="15"/>
      <c r="D40" s="56">
        <v>0</v>
      </c>
      <c r="E40" s="126">
        <v>0</v>
      </c>
      <c r="F40" s="126">
        <v>0</v>
      </c>
      <c r="G40" s="126">
        <v>0</v>
      </c>
      <c r="H40" s="126">
        <v>0</v>
      </c>
      <c r="I40" s="126">
        <v>0</v>
      </c>
      <c r="J40" s="126">
        <v>0</v>
      </c>
      <c r="K40" s="126">
        <v>0</v>
      </c>
      <c r="L40" s="126">
        <v>0</v>
      </c>
      <c r="M40" s="126">
        <v>0</v>
      </c>
      <c r="N40" s="126">
        <v>0</v>
      </c>
    </row>
    <row r="41" spans="2:14" ht="17.25" customHeight="1">
      <c r="B41" s="3" t="s">
        <v>666</v>
      </c>
      <c r="C41" s="15"/>
      <c r="D41" s="56">
        <v>510</v>
      </c>
      <c r="E41" s="126">
        <v>0</v>
      </c>
      <c r="F41" s="126">
        <v>0</v>
      </c>
      <c r="G41" s="126">
        <v>0</v>
      </c>
      <c r="H41" s="126">
        <v>510</v>
      </c>
      <c r="I41" s="126">
        <v>0</v>
      </c>
      <c r="J41" s="126">
        <v>0</v>
      </c>
      <c r="K41" s="126">
        <v>0</v>
      </c>
      <c r="L41" s="126">
        <v>0</v>
      </c>
      <c r="M41" s="126">
        <v>0</v>
      </c>
      <c r="N41" s="126">
        <v>0</v>
      </c>
    </row>
    <row r="42" spans="2:14" ht="17.25" customHeight="1">
      <c r="B42" s="3" t="s">
        <v>667</v>
      </c>
      <c r="C42" s="15"/>
      <c r="D42" s="56">
        <v>51929</v>
      </c>
      <c r="E42" s="126">
        <v>2524</v>
      </c>
      <c r="F42" s="126">
        <v>0</v>
      </c>
      <c r="G42" s="126">
        <v>31073</v>
      </c>
      <c r="H42" s="126">
        <v>0</v>
      </c>
      <c r="I42" s="126">
        <v>0</v>
      </c>
      <c r="J42" s="126">
        <v>0</v>
      </c>
      <c r="K42" s="126">
        <v>0</v>
      </c>
      <c r="L42" s="126">
        <v>18332</v>
      </c>
      <c r="M42" s="126">
        <v>0</v>
      </c>
      <c r="N42" s="126">
        <v>0</v>
      </c>
    </row>
    <row r="43" spans="2:14" ht="17.25" customHeight="1">
      <c r="B43" s="3" t="s">
        <v>668</v>
      </c>
      <c r="C43" s="15"/>
      <c r="D43" s="56">
        <v>8874</v>
      </c>
      <c r="E43" s="126">
        <v>0</v>
      </c>
      <c r="F43" s="126">
        <v>0</v>
      </c>
      <c r="G43" s="126">
        <v>0</v>
      </c>
      <c r="H43" s="126">
        <v>0</v>
      </c>
      <c r="I43" s="126">
        <v>8874</v>
      </c>
      <c r="J43" s="126">
        <v>0</v>
      </c>
      <c r="K43" s="126">
        <v>0</v>
      </c>
      <c r="L43" s="24">
        <v>0</v>
      </c>
      <c r="M43" s="126">
        <v>0</v>
      </c>
      <c r="N43" s="126">
        <v>0</v>
      </c>
    </row>
    <row r="44" spans="2:14" ht="17.25" customHeight="1">
      <c r="B44" s="3" t="s">
        <v>669</v>
      </c>
      <c r="C44" s="15"/>
      <c r="D44" s="56">
        <v>1005</v>
      </c>
      <c r="E44" s="126">
        <v>1005</v>
      </c>
      <c r="F44" s="126">
        <v>0</v>
      </c>
      <c r="G44" s="126">
        <v>0</v>
      </c>
      <c r="H44" s="126">
        <v>0</v>
      </c>
      <c r="I44" s="126">
        <v>0</v>
      </c>
      <c r="J44" s="126">
        <v>0</v>
      </c>
      <c r="K44" s="126">
        <v>0</v>
      </c>
      <c r="L44" s="126">
        <v>0</v>
      </c>
      <c r="M44" s="126">
        <v>0</v>
      </c>
      <c r="N44" s="126">
        <v>0</v>
      </c>
    </row>
    <row r="45" spans="2:14" ht="17.25" customHeight="1">
      <c r="B45" s="3" t="s">
        <v>670</v>
      </c>
      <c r="C45" s="15"/>
      <c r="D45" s="56">
        <v>42</v>
      </c>
      <c r="E45" s="126">
        <v>42</v>
      </c>
      <c r="F45" s="126">
        <v>0</v>
      </c>
      <c r="G45" s="126">
        <v>0</v>
      </c>
      <c r="H45" s="126">
        <v>0</v>
      </c>
      <c r="I45" s="24">
        <v>0</v>
      </c>
      <c r="J45" s="126">
        <v>0</v>
      </c>
      <c r="K45" s="126">
        <v>0</v>
      </c>
      <c r="L45" s="126">
        <v>0</v>
      </c>
      <c r="M45" s="126">
        <v>0</v>
      </c>
      <c r="N45" s="126">
        <v>0</v>
      </c>
    </row>
    <row r="46" spans="2:14" ht="17.25" customHeight="1">
      <c r="B46" s="3" t="s">
        <v>671</v>
      </c>
      <c r="C46" s="15"/>
      <c r="D46" s="56">
        <v>112777</v>
      </c>
      <c r="E46" s="126">
        <v>0</v>
      </c>
      <c r="F46" s="126">
        <v>0</v>
      </c>
      <c r="G46" s="126">
        <v>84115</v>
      </c>
      <c r="H46" s="126">
        <v>0</v>
      </c>
      <c r="I46" s="126">
        <v>28662</v>
      </c>
      <c r="J46" s="126">
        <v>0</v>
      </c>
      <c r="K46" s="126">
        <v>0</v>
      </c>
      <c r="L46" s="126">
        <v>0</v>
      </c>
      <c r="M46" s="126">
        <v>0</v>
      </c>
      <c r="N46" s="126">
        <v>0</v>
      </c>
    </row>
    <row r="47" spans="2:14" ht="17.25" customHeight="1">
      <c r="B47" s="3" t="s">
        <v>672</v>
      </c>
      <c r="C47" s="15"/>
      <c r="D47" s="56">
        <v>0</v>
      </c>
      <c r="E47" s="126">
        <v>0</v>
      </c>
      <c r="F47" s="126">
        <v>0</v>
      </c>
      <c r="G47" s="126">
        <v>0</v>
      </c>
      <c r="H47" s="126">
        <v>0</v>
      </c>
      <c r="I47" s="24">
        <v>0</v>
      </c>
      <c r="J47" s="126">
        <v>0</v>
      </c>
      <c r="K47" s="126">
        <v>0</v>
      </c>
      <c r="L47" s="126">
        <v>0</v>
      </c>
      <c r="M47" s="126">
        <v>0</v>
      </c>
      <c r="N47" s="126">
        <v>0</v>
      </c>
    </row>
    <row r="48" spans="2:14" ht="17.25" customHeight="1">
      <c r="B48" s="3" t="s">
        <v>673</v>
      </c>
      <c r="C48" s="15"/>
      <c r="D48" s="56">
        <v>334224</v>
      </c>
      <c r="E48" s="126">
        <v>230</v>
      </c>
      <c r="F48" s="126">
        <v>0</v>
      </c>
      <c r="G48" s="126">
        <v>165307</v>
      </c>
      <c r="H48" s="126">
        <v>0</v>
      </c>
      <c r="I48" s="126">
        <v>22287</v>
      </c>
      <c r="J48" s="126">
        <v>0</v>
      </c>
      <c r="K48" s="126">
        <v>0</v>
      </c>
      <c r="L48" s="126">
        <v>146400</v>
      </c>
      <c r="M48" s="126">
        <v>0</v>
      </c>
      <c r="N48" s="126">
        <v>0</v>
      </c>
    </row>
    <row r="49" spans="1:14" ht="17.25" customHeight="1">
      <c r="B49" s="3" t="s">
        <v>674</v>
      </c>
      <c r="C49" s="15"/>
      <c r="D49" s="56">
        <v>16323</v>
      </c>
      <c r="E49" s="126">
        <v>0</v>
      </c>
      <c r="F49" s="126">
        <v>0</v>
      </c>
      <c r="G49" s="126">
        <v>16323</v>
      </c>
      <c r="H49" s="126">
        <v>0</v>
      </c>
      <c r="I49" s="126">
        <v>0</v>
      </c>
      <c r="J49" s="126">
        <v>0</v>
      </c>
      <c r="K49" s="126">
        <v>0</v>
      </c>
      <c r="L49" s="126">
        <v>0</v>
      </c>
      <c r="M49" s="126">
        <v>0</v>
      </c>
      <c r="N49" s="126">
        <v>0</v>
      </c>
    </row>
    <row r="50" spans="1:14" ht="17.25" customHeight="1">
      <c r="B50" s="3" t="s">
        <v>675</v>
      </c>
      <c r="C50" s="15"/>
      <c r="D50" s="56">
        <v>28</v>
      </c>
      <c r="E50" s="126">
        <v>28</v>
      </c>
      <c r="F50" s="126">
        <v>0</v>
      </c>
      <c r="G50" s="126">
        <v>0</v>
      </c>
      <c r="H50" s="126">
        <v>0</v>
      </c>
      <c r="I50" s="126">
        <v>0</v>
      </c>
      <c r="J50" s="126">
        <v>0</v>
      </c>
      <c r="K50" s="126">
        <v>0</v>
      </c>
      <c r="L50" s="126">
        <v>0</v>
      </c>
      <c r="M50" s="126">
        <v>0</v>
      </c>
      <c r="N50" s="126">
        <v>0</v>
      </c>
    </row>
    <row r="51" spans="1:14" ht="17.25" customHeight="1">
      <c r="B51" s="3" t="s">
        <v>676</v>
      </c>
      <c r="C51" s="15"/>
      <c r="D51" s="56">
        <v>317</v>
      </c>
      <c r="E51" s="126">
        <v>317</v>
      </c>
      <c r="F51" s="126">
        <v>0</v>
      </c>
      <c r="G51" s="126">
        <v>0</v>
      </c>
      <c r="H51" s="126">
        <v>0</v>
      </c>
      <c r="I51" s="126">
        <v>0</v>
      </c>
      <c r="J51" s="126">
        <v>0</v>
      </c>
      <c r="K51" s="126">
        <v>0</v>
      </c>
      <c r="L51" s="126">
        <v>0</v>
      </c>
      <c r="M51" s="126">
        <v>0</v>
      </c>
      <c r="N51" s="126">
        <v>0</v>
      </c>
    </row>
    <row r="52" spans="1:14" ht="17.25" customHeight="1">
      <c r="B52" s="3" t="s">
        <v>677</v>
      </c>
      <c r="C52" s="15"/>
      <c r="D52" s="56">
        <v>5649</v>
      </c>
      <c r="E52" s="126">
        <v>137</v>
      </c>
      <c r="F52" s="126">
        <v>0</v>
      </c>
      <c r="G52" s="126">
        <v>5512</v>
      </c>
      <c r="H52" s="126">
        <v>0</v>
      </c>
      <c r="I52" s="126">
        <v>0</v>
      </c>
      <c r="J52" s="126">
        <v>0</v>
      </c>
      <c r="K52" s="126">
        <v>0</v>
      </c>
      <c r="L52" s="126">
        <v>0</v>
      </c>
      <c r="M52" s="126">
        <v>0</v>
      </c>
      <c r="N52" s="126">
        <v>0</v>
      </c>
    </row>
    <row r="53" spans="1:14" ht="17.25" customHeight="1">
      <c r="B53" s="3" t="s">
        <v>678</v>
      </c>
      <c r="C53" s="15"/>
      <c r="D53" s="56">
        <v>431</v>
      </c>
      <c r="E53" s="126">
        <v>431</v>
      </c>
      <c r="F53" s="126">
        <v>0</v>
      </c>
      <c r="G53" s="126">
        <v>0</v>
      </c>
      <c r="H53" s="126">
        <v>0</v>
      </c>
      <c r="I53" s="126">
        <v>0</v>
      </c>
      <c r="J53" s="126">
        <v>0</v>
      </c>
      <c r="K53" s="126">
        <v>0</v>
      </c>
      <c r="L53" s="126">
        <v>0</v>
      </c>
      <c r="M53" s="126">
        <v>0</v>
      </c>
      <c r="N53" s="126">
        <v>0</v>
      </c>
    </row>
    <row r="54" spans="1:14" ht="17.25" customHeight="1">
      <c r="B54" s="3" t="s">
        <v>679</v>
      </c>
      <c r="C54" s="15"/>
      <c r="D54" s="126">
        <v>0</v>
      </c>
      <c r="E54" s="126">
        <v>0</v>
      </c>
      <c r="F54" s="126">
        <v>0</v>
      </c>
      <c r="G54" s="126">
        <v>0</v>
      </c>
      <c r="H54" s="126">
        <v>0</v>
      </c>
      <c r="I54" s="126">
        <v>0</v>
      </c>
      <c r="J54" s="126">
        <v>0</v>
      </c>
      <c r="K54" s="126">
        <v>0</v>
      </c>
      <c r="L54" s="126">
        <v>0</v>
      </c>
      <c r="M54" s="126">
        <v>0</v>
      </c>
      <c r="N54" s="126">
        <v>0</v>
      </c>
    </row>
    <row r="55" spans="1:14" ht="17.25" customHeight="1">
      <c r="B55" s="3" t="s">
        <v>680</v>
      </c>
      <c r="C55" s="15"/>
      <c r="D55" s="56">
        <v>1750</v>
      </c>
      <c r="E55" s="126">
        <v>1750</v>
      </c>
      <c r="F55" s="126">
        <v>0</v>
      </c>
      <c r="G55" s="126">
        <v>0</v>
      </c>
      <c r="H55" s="126">
        <v>0</v>
      </c>
      <c r="I55" s="126">
        <v>0</v>
      </c>
      <c r="J55" s="126">
        <v>0</v>
      </c>
      <c r="K55" s="126">
        <v>0</v>
      </c>
      <c r="L55" s="126">
        <v>0</v>
      </c>
      <c r="M55" s="126">
        <v>0</v>
      </c>
      <c r="N55" s="126">
        <v>0</v>
      </c>
    </row>
    <row r="56" spans="1:14" ht="17.25" customHeight="1">
      <c r="B56" s="3" t="s">
        <v>681</v>
      </c>
      <c r="C56" s="15"/>
      <c r="D56" s="56">
        <v>0</v>
      </c>
      <c r="E56" s="126">
        <v>0</v>
      </c>
      <c r="F56" s="126">
        <v>0</v>
      </c>
      <c r="G56" s="126">
        <v>0</v>
      </c>
      <c r="H56" s="126">
        <v>0</v>
      </c>
      <c r="I56" s="126">
        <v>0</v>
      </c>
      <c r="J56" s="126">
        <v>0</v>
      </c>
      <c r="K56" s="126">
        <v>0</v>
      </c>
      <c r="L56" s="126">
        <v>0</v>
      </c>
      <c r="M56" s="126">
        <v>0</v>
      </c>
      <c r="N56" s="126">
        <v>0</v>
      </c>
    </row>
    <row r="57" spans="1:14" ht="17.25" customHeight="1">
      <c r="B57" s="3" t="s">
        <v>682</v>
      </c>
      <c r="C57" s="15"/>
      <c r="D57" s="56">
        <v>1721</v>
      </c>
      <c r="E57" s="126">
        <v>1721</v>
      </c>
      <c r="F57" s="126">
        <v>0</v>
      </c>
      <c r="G57" s="126">
        <v>0</v>
      </c>
      <c r="H57" s="126">
        <v>0</v>
      </c>
      <c r="I57" s="126">
        <v>0</v>
      </c>
      <c r="J57" s="126">
        <v>0</v>
      </c>
      <c r="K57" s="126">
        <v>0</v>
      </c>
      <c r="L57" s="126">
        <v>0</v>
      </c>
      <c r="M57" s="126">
        <v>0</v>
      </c>
      <c r="N57" s="126">
        <v>0</v>
      </c>
    </row>
    <row r="58" spans="1:14" ht="3.75" customHeight="1">
      <c r="A58" s="57"/>
      <c r="B58" s="57"/>
      <c r="C58" s="127"/>
      <c r="D58" s="14"/>
      <c r="E58" s="14"/>
      <c r="F58" s="14"/>
      <c r="G58" s="14"/>
      <c r="H58" s="14"/>
      <c r="I58" s="14"/>
      <c r="J58" s="14"/>
      <c r="K58" s="14"/>
      <c r="L58" s="14"/>
      <c r="M58" s="14"/>
      <c r="N58" s="14"/>
    </row>
    <row r="59" spans="1:14">
      <c r="A59" s="128" t="s">
        <v>244</v>
      </c>
      <c r="C59" s="88"/>
      <c r="D59" s="55"/>
      <c r="E59" s="55"/>
      <c r="F59" s="55"/>
      <c r="G59" s="55"/>
      <c r="H59" s="55"/>
      <c r="I59" s="55"/>
      <c r="J59" s="55"/>
      <c r="K59" s="55"/>
      <c r="L59" s="55"/>
      <c r="M59" s="55"/>
      <c r="N59" s="55"/>
    </row>
    <row r="60" spans="1:14">
      <c r="A60" s="7" t="s">
        <v>332</v>
      </c>
      <c r="D60" s="9"/>
      <c r="E60" s="9"/>
      <c r="F60" s="9"/>
      <c r="G60" s="9"/>
      <c r="H60" s="9"/>
      <c r="I60" s="9"/>
      <c r="J60" s="9"/>
      <c r="K60" s="9"/>
      <c r="L60" s="9"/>
      <c r="M60" s="9"/>
      <c r="N60" s="9"/>
    </row>
    <row r="61" spans="1:14">
      <c r="C61" s="120"/>
    </row>
    <row r="62" spans="1:14">
      <c r="D62" s="129"/>
      <c r="E62" s="129"/>
      <c r="F62" s="129"/>
      <c r="G62" s="129"/>
      <c r="H62" s="129"/>
      <c r="I62" s="129"/>
      <c r="J62" s="129"/>
      <c r="K62" s="129"/>
      <c r="L62" s="129"/>
      <c r="M62" s="129"/>
      <c r="N62" s="129"/>
    </row>
    <row r="63" spans="1:14">
      <c r="E63" s="129"/>
      <c r="F63" s="129"/>
      <c r="G63" s="129"/>
      <c r="H63" s="129"/>
      <c r="I63" s="129"/>
      <c r="J63" s="129"/>
      <c r="K63" s="129"/>
      <c r="L63" s="129"/>
      <c r="M63" s="129"/>
    </row>
  </sheetData>
  <mergeCells count="2">
    <mergeCell ref="A4:C4"/>
    <mergeCell ref="A11:C11"/>
  </mergeCells>
  <phoneticPr fontId="2"/>
  <printOptions gridLinesSet="0"/>
  <pageMargins left="0.59055118110236227" right="0.59055118110236227" top="0.59055118110236227" bottom="0.59055118110236227" header="0.19685039370078741" footer="0.19685039370078741"/>
  <pageSetup paperSize="9" scale="7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70C0"/>
    <pageSetUpPr fitToPage="1"/>
  </sheetPr>
  <dimension ref="A1:AE82"/>
  <sheetViews>
    <sheetView zoomScaleNormal="100" workbookViewId="0"/>
  </sheetViews>
  <sheetFormatPr defaultColWidth="10.109375" defaultRowHeight="10.8"/>
  <cols>
    <col min="1" max="13" width="9.5546875" style="35" customWidth="1"/>
    <col min="14" max="17" width="7.6640625" style="35" customWidth="1"/>
    <col min="18" max="25" width="10.6640625" style="35" customWidth="1"/>
    <col min="26" max="26" width="5.6640625" style="35" customWidth="1"/>
    <col min="27" max="16384" width="10.109375" style="35"/>
  </cols>
  <sheetData>
    <row r="1" spans="1:31" s="28" customFormat="1" ht="16.2">
      <c r="A1" s="26" t="s">
        <v>2</v>
      </c>
      <c r="B1" s="27"/>
    </row>
    <row r="2" spans="1:31" s="31" customFormat="1" ht="14.4">
      <c r="A2" s="29" t="s">
        <v>360</v>
      </c>
      <c r="B2" s="30"/>
      <c r="C2" s="30"/>
      <c r="D2" s="30"/>
      <c r="E2" s="30"/>
      <c r="F2" s="30"/>
      <c r="G2" s="30"/>
      <c r="H2" s="30"/>
      <c r="I2" s="30"/>
      <c r="J2" s="30"/>
      <c r="K2" s="30"/>
      <c r="L2" s="30"/>
      <c r="M2" s="30"/>
      <c r="N2" s="30"/>
      <c r="O2" s="30"/>
      <c r="P2" s="30"/>
      <c r="Q2" s="30"/>
      <c r="R2" s="30"/>
      <c r="S2" s="30"/>
      <c r="T2" s="30"/>
      <c r="U2" s="30"/>
      <c r="V2" s="30"/>
      <c r="W2" s="30"/>
      <c r="X2" s="30"/>
    </row>
    <row r="3" spans="1:31">
      <c r="A3" s="32"/>
      <c r="B3" s="33"/>
      <c r="C3" s="33"/>
      <c r="D3" s="33"/>
      <c r="E3" s="33"/>
      <c r="F3" s="33"/>
      <c r="G3" s="33"/>
      <c r="H3" s="33"/>
      <c r="I3" s="33"/>
      <c r="J3" s="33"/>
      <c r="K3" s="34" t="s">
        <v>3</v>
      </c>
      <c r="L3" s="33"/>
      <c r="M3" s="33"/>
      <c r="N3" s="33"/>
      <c r="O3" s="33"/>
      <c r="P3" s="33"/>
      <c r="Q3" s="33"/>
      <c r="R3" s="33"/>
      <c r="S3" s="33"/>
      <c r="T3" s="33"/>
      <c r="U3" s="33"/>
      <c r="V3" s="33"/>
      <c r="W3" s="33"/>
      <c r="X3" s="33"/>
    </row>
    <row r="4" spans="1:31" s="33" customFormat="1" ht="12" customHeight="1">
      <c r="A4" s="519" t="s">
        <v>232</v>
      </c>
      <c r="B4" s="512" t="s">
        <v>4</v>
      </c>
      <c r="C4" s="513"/>
      <c r="D4" s="512" t="s">
        <v>5</v>
      </c>
      <c r="E4" s="513"/>
      <c r="F4" s="512" t="s">
        <v>6</v>
      </c>
      <c r="G4" s="513"/>
      <c r="H4" s="512" t="s">
        <v>7</v>
      </c>
      <c r="I4" s="513"/>
      <c r="J4" s="512" t="s">
        <v>8</v>
      </c>
      <c r="K4" s="513"/>
    </row>
    <row r="5" spans="1:31" ht="12" customHeight="1">
      <c r="A5" s="520"/>
      <c r="B5" s="36" t="s">
        <v>290</v>
      </c>
      <c r="C5" s="36" t="s">
        <v>291</v>
      </c>
      <c r="D5" s="36" t="s">
        <v>290</v>
      </c>
      <c r="E5" s="36" t="s">
        <v>291</v>
      </c>
      <c r="F5" s="36" t="s">
        <v>290</v>
      </c>
      <c r="G5" s="36" t="s">
        <v>291</v>
      </c>
      <c r="H5" s="36" t="s">
        <v>290</v>
      </c>
      <c r="I5" s="36" t="s">
        <v>291</v>
      </c>
      <c r="J5" s="36" t="s">
        <v>290</v>
      </c>
      <c r="K5" s="37" t="s">
        <v>291</v>
      </c>
      <c r="L5" s="33"/>
      <c r="M5" s="33"/>
      <c r="N5" s="33"/>
      <c r="O5" s="33"/>
      <c r="P5" s="33"/>
      <c r="Q5" s="33"/>
      <c r="R5" s="33"/>
      <c r="S5" s="33"/>
      <c r="T5" s="33"/>
      <c r="U5" s="33"/>
      <c r="V5" s="33"/>
      <c r="W5" s="33"/>
      <c r="X5" s="33"/>
      <c r="Y5" s="33"/>
      <c r="Z5" s="33"/>
      <c r="AA5" s="33"/>
      <c r="AB5" s="33"/>
      <c r="AC5" s="33"/>
      <c r="AD5" s="33"/>
      <c r="AE5" s="33"/>
    </row>
    <row r="6" spans="1:31" ht="12" customHeight="1">
      <c r="A6" s="38" t="s">
        <v>1004</v>
      </c>
      <c r="B6" s="39">
        <v>14382</v>
      </c>
      <c r="C6" s="39">
        <v>1747</v>
      </c>
      <c r="D6" s="39">
        <v>10275</v>
      </c>
      <c r="E6" s="39">
        <v>1355</v>
      </c>
      <c r="F6" s="39">
        <v>632</v>
      </c>
      <c r="G6" s="39">
        <v>65</v>
      </c>
      <c r="H6" s="39">
        <v>1366</v>
      </c>
      <c r="I6" s="41">
        <v>92</v>
      </c>
      <c r="J6" s="39">
        <v>2109</v>
      </c>
      <c r="K6" s="39">
        <v>235</v>
      </c>
    </row>
    <row r="7" spans="1:31" ht="12" customHeight="1">
      <c r="A7" s="38" t="s">
        <v>839</v>
      </c>
      <c r="B7" s="40">
        <v>14201</v>
      </c>
      <c r="C7" s="41">
        <v>1722</v>
      </c>
      <c r="D7" s="39">
        <v>9701</v>
      </c>
      <c r="E7" s="39">
        <v>1314</v>
      </c>
      <c r="F7" s="39">
        <v>659</v>
      </c>
      <c r="G7" s="39">
        <v>70</v>
      </c>
      <c r="H7" s="39">
        <v>1638</v>
      </c>
      <c r="I7" s="41">
        <v>81</v>
      </c>
      <c r="J7" s="39">
        <v>2203</v>
      </c>
      <c r="K7" s="39">
        <v>257</v>
      </c>
    </row>
    <row r="8" spans="1:31" ht="12" customHeight="1">
      <c r="A8" s="38" t="s">
        <v>941</v>
      </c>
      <c r="B8" s="40">
        <v>15074</v>
      </c>
      <c r="C8" s="41">
        <v>1848</v>
      </c>
      <c r="D8" s="39">
        <v>10306</v>
      </c>
      <c r="E8" s="39">
        <v>1374</v>
      </c>
      <c r="F8" s="39">
        <v>612</v>
      </c>
      <c r="G8" s="39">
        <v>78</v>
      </c>
      <c r="H8" s="39">
        <v>1846</v>
      </c>
      <c r="I8" s="41">
        <v>88</v>
      </c>
      <c r="J8" s="39">
        <v>2310</v>
      </c>
      <c r="K8" s="39">
        <v>308</v>
      </c>
    </row>
    <row r="9" spans="1:31" ht="12" customHeight="1">
      <c r="A9" s="34" t="s">
        <v>1006</v>
      </c>
      <c r="B9" s="40">
        <v>13939</v>
      </c>
      <c r="C9" s="41">
        <v>1784</v>
      </c>
      <c r="D9" s="41">
        <v>9599</v>
      </c>
      <c r="E9" s="41">
        <v>1314</v>
      </c>
      <c r="F9" s="41">
        <v>613</v>
      </c>
      <c r="G9" s="41">
        <v>86</v>
      </c>
      <c r="H9" s="41">
        <v>1721</v>
      </c>
      <c r="I9" s="41">
        <v>81</v>
      </c>
      <c r="J9" s="41">
        <v>2006</v>
      </c>
      <c r="K9" s="41">
        <v>303</v>
      </c>
    </row>
    <row r="10" spans="1:31" ht="12" customHeight="1">
      <c r="A10" s="34" t="s">
        <v>1005</v>
      </c>
      <c r="B10" s="40">
        <f>SUM(B12:B23)</f>
        <v>13916</v>
      </c>
      <c r="C10" s="41">
        <f>C23</f>
        <v>1692</v>
      </c>
      <c r="D10" s="41">
        <f>SUM(D12:D23)</f>
        <v>9837</v>
      </c>
      <c r="E10" s="41">
        <f>E23</f>
        <v>1273</v>
      </c>
      <c r="F10" s="41">
        <f>SUM(F12:F23)</f>
        <v>482</v>
      </c>
      <c r="G10" s="41">
        <f>G23</f>
        <v>79</v>
      </c>
      <c r="H10" s="41">
        <f>SUM(H12:H23)</f>
        <v>1533</v>
      </c>
      <c r="I10" s="41">
        <f>I23</f>
        <v>55</v>
      </c>
      <c r="J10" s="41">
        <f>SUM(J12:J23)</f>
        <v>2064</v>
      </c>
      <c r="K10" s="41">
        <f>K23</f>
        <v>285</v>
      </c>
    </row>
    <row r="11" spans="1:31" ht="4.95" customHeight="1">
      <c r="A11" s="34"/>
      <c r="B11" s="40"/>
      <c r="C11" s="41"/>
      <c r="D11" s="41"/>
      <c r="E11" s="41"/>
      <c r="F11" s="41"/>
      <c r="G11" s="41"/>
      <c r="H11" s="41"/>
      <c r="I11" s="41"/>
      <c r="J11" s="41"/>
      <c r="K11" s="41"/>
    </row>
    <row r="12" spans="1:31" ht="12" customHeight="1">
      <c r="A12" s="83" t="s">
        <v>1007</v>
      </c>
      <c r="B12" s="40">
        <f>SUM(D12,F12,H12,J12)</f>
        <v>979</v>
      </c>
      <c r="C12" s="41">
        <f>SUM(E12,G12,I12,K12)</f>
        <v>1830</v>
      </c>
      <c r="D12" s="39">
        <v>698</v>
      </c>
      <c r="E12" s="39">
        <v>1389</v>
      </c>
      <c r="F12" s="39">
        <v>41</v>
      </c>
      <c r="G12" s="39">
        <v>77</v>
      </c>
      <c r="H12" s="39">
        <v>132</v>
      </c>
      <c r="I12" s="41">
        <v>107</v>
      </c>
      <c r="J12" s="39">
        <v>108</v>
      </c>
      <c r="K12" s="39">
        <v>257</v>
      </c>
    </row>
    <row r="13" spans="1:31" ht="12" customHeight="1">
      <c r="A13" s="34" t="s">
        <v>411</v>
      </c>
      <c r="B13" s="40">
        <f t="shared" ref="B13:C23" si="0">SUM(D13,F13,H13,J13)</f>
        <v>1057</v>
      </c>
      <c r="C13" s="41">
        <f t="shared" si="0"/>
        <v>1837</v>
      </c>
      <c r="D13" s="39">
        <v>713</v>
      </c>
      <c r="E13" s="39">
        <v>1363</v>
      </c>
      <c r="F13" s="39">
        <v>43</v>
      </c>
      <c r="G13" s="39">
        <v>80</v>
      </c>
      <c r="H13" s="39">
        <v>136</v>
      </c>
      <c r="I13" s="41">
        <v>104</v>
      </c>
      <c r="J13" s="39">
        <v>165</v>
      </c>
      <c r="K13" s="39">
        <v>290</v>
      </c>
    </row>
    <row r="14" spans="1:31" ht="12" customHeight="1">
      <c r="A14" s="34" t="s">
        <v>412</v>
      </c>
      <c r="B14" s="40">
        <f t="shared" si="0"/>
        <v>1326</v>
      </c>
      <c r="C14" s="41">
        <f t="shared" si="0"/>
        <v>1896</v>
      </c>
      <c r="D14" s="39">
        <v>858</v>
      </c>
      <c r="E14" s="39">
        <v>1372</v>
      </c>
      <c r="F14" s="39">
        <v>51</v>
      </c>
      <c r="G14" s="39">
        <v>65</v>
      </c>
      <c r="H14" s="39">
        <v>179</v>
      </c>
      <c r="I14" s="41">
        <v>114</v>
      </c>
      <c r="J14" s="39">
        <v>238</v>
      </c>
      <c r="K14" s="39">
        <v>345</v>
      </c>
    </row>
    <row r="15" spans="1:31" ht="12" customHeight="1">
      <c r="A15" s="34" t="s">
        <v>413</v>
      </c>
      <c r="B15" s="40">
        <f t="shared" si="0"/>
        <v>1144</v>
      </c>
      <c r="C15" s="41">
        <f t="shared" si="0"/>
        <v>1782</v>
      </c>
      <c r="D15" s="39">
        <v>824</v>
      </c>
      <c r="E15" s="39">
        <v>1361</v>
      </c>
      <c r="F15" s="39">
        <v>17</v>
      </c>
      <c r="G15" s="39">
        <v>30</v>
      </c>
      <c r="H15" s="39">
        <v>157</v>
      </c>
      <c r="I15" s="41">
        <v>81</v>
      </c>
      <c r="J15" s="39">
        <v>146</v>
      </c>
      <c r="K15" s="39">
        <v>310</v>
      </c>
    </row>
    <row r="16" spans="1:31" ht="12" customHeight="1">
      <c r="A16" s="34" t="s">
        <v>414</v>
      </c>
      <c r="B16" s="40">
        <f t="shared" si="0"/>
        <v>1146</v>
      </c>
      <c r="C16" s="41">
        <f t="shared" si="0"/>
        <v>1772</v>
      </c>
      <c r="D16" s="39">
        <v>822</v>
      </c>
      <c r="E16" s="39">
        <v>1348</v>
      </c>
      <c r="F16" s="39">
        <v>21</v>
      </c>
      <c r="G16" s="39">
        <v>33</v>
      </c>
      <c r="H16" s="39">
        <v>135</v>
      </c>
      <c r="I16" s="41">
        <v>84</v>
      </c>
      <c r="J16" s="39">
        <v>168</v>
      </c>
      <c r="K16" s="39">
        <v>307</v>
      </c>
    </row>
    <row r="17" spans="1:17" ht="12" customHeight="1">
      <c r="A17" s="34" t="s">
        <v>415</v>
      </c>
      <c r="B17" s="40">
        <f t="shared" si="0"/>
        <v>1145</v>
      </c>
      <c r="C17" s="41">
        <f t="shared" si="0"/>
        <v>1772</v>
      </c>
      <c r="D17" s="39">
        <v>834</v>
      </c>
      <c r="E17" s="39">
        <v>1340</v>
      </c>
      <c r="F17" s="39">
        <v>22</v>
      </c>
      <c r="G17" s="39">
        <v>34</v>
      </c>
      <c r="H17" s="39">
        <v>98</v>
      </c>
      <c r="I17" s="41">
        <v>79</v>
      </c>
      <c r="J17" s="39">
        <v>191</v>
      </c>
      <c r="K17" s="39">
        <v>319</v>
      </c>
    </row>
    <row r="18" spans="1:17" ht="12" customHeight="1">
      <c r="A18" s="34" t="s">
        <v>416</v>
      </c>
      <c r="B18" s="40">
        <f t="shared" si="0"/>
        <v>1266</v>
      </c>
      <c r="C18" s="41">
        <f t="shared" si="0"/>
        <v>1874</v>
      </c>
      <c r="D18" s="39">
        <v>904</v>
      </c>
      <c r="E18" s="39">
        <v>1387</v>
      </c>
      <c r="F18" s="39">
        <v>53</v>
      </c>
      <c r="G18" s="39">
        <v>78</v>
      </c>
      <c r="H18" s="39">
        <v>137</v>
      </c>
      <c r="I18" s="41">
        <v>92</v>
      </c>
      <c r="J18" s="39">
        <v>172</v>
      </c>
      <c r="K18" s="39">
        <v>317</v>
      </c>
    </row>
    <row r="19" spans="1:17" ht="12" customHeight="1">
      <c r="A19" s="34" t="s">
        <v>417</v>
      </c>
      <c r="B19" s="40">
        <f t="shared" si="0"/>
        <v>1245</v>
      </c>
      <c r="C19" s="41">
        <f t="shared" si="0"/>
        <v>1928</v>
      </c>
      <c r="D19" s="39">
        <v>863</v>
      </c>
      <c r="E19" s="39">
        <v>1386</v>
      </c>
      <c r="F19" s="39">
        <v>40</v>
      </c>
      <c r="G19" s="39">
        <v>72</v>
      </c>
      <c r="H19" s="39">
        <v>123</v>
      </c>
      <c r="I19" s="41">
        <v>94</v>
      </c>
      <c r="J19" s="39">
        <v>219</v>
      </c>
      <c r="K19" s="39">
        <v>376</v>
      </c>
    </row>
    <row r="20" spans="1:17" ht="12" customHeight="1">
      <c r="A20" s="34" t="s">
        <v>418</v>
      </c>
      <c r="B20" s="40">
        <f t="shared" si="0"/>
        <v>1195</v>
      </c>
      <c r="C20" s="41">
        <f t="shared" si="0"/>
        <v>1879</v>
      </c>
      <c r="D20" s="39">
        <v>855</v>
      </c>
      <c r="E20" s="39">
        <v>1356</v>
      </c>
      <c r="F20" s="39">
        <v>48</v>
      </c>
      <c r="G20" s="39">
        <v>72</v>
      </c>
      <c r="H20" s="39">
        <v>128</v>
      </c>
      <c r="I20" s="41">
        <v>88</v>
      </c>
      <c r="J20" s="39">
        <v>164</v>
      </c>
      <c r="K20" s="39">
        <v>363</v>
      </c>
    </row>
    <row r="21" spans="1:17" ht="12" customHeight="1">
      <c r="A21" s="34" t="s">
        <v>419</v>
      </c>
      <c r="B21" s="40">
        <f t="shared" si="0"/>
        <v>1106</v>
      </c>
      <c r="C21" s="41">
        <f t="shared" si="0"/>
        <v>1729</v>
      </c>
      <c r="D21" s="39">
        <v>779</v>
      </c>
      <c r="E21" s="39">
        <v>1281</v>
      </c>
      <c r="F21" s="39">
        <v>48</v>
      </c>
      <c r="G21" s="39">
        <v>73</v>
      </c>
      <c r="H21" s="39">
        <v>104</v>
      </c>
      <c r="I21" s="41">
        <v>55</v>
      </c>
      <c r="J21" s="39">
        <v>175</v>
      </c>
      <c r="K21" s="39">
        <v>320</v>
      </c>
    </row>
    <row r="22" spans="1:17" ht="12" customHeight="1">
      <c r="A22" s="34" t="s">
        <v>420</v>
      </c>
      <c r="B22" s="40">
        <f t="shared" si="0"/>
        <v>1153</v>
      </c>
      <c r="C22" s="41">
        <f t="shared" si="0"/>
        <v>1706</v>
      </c>
      <c r="D22" s="39">
        <v>848</v>
      </c>
      <c r="E22" s="39">
        <v>1281</v>
      </c>
      <c r="F22" s="39">
        <v>39</v>
      </c>
      <c r="G22" s="39">
        <v>67</v>
      </c>
      <c r="H22" s="39">
        <v>104</v>
      </c>
      <c r="I22" s="41">
        <v>57</v>
      </c>
      <c r="J22" s="39">
        <v>162</v>
      </c>
      <c r="K22" s="39">
        <v>301</v>
      </c>
    </row>
    <row r="23" spans="1:17" ht="12" customHeight="1">
      <c r="A23" s="34" t="s">
        <v>421</v>
      </c>
      <c r="B23" s="40">
        <f t="shared" si="0"/>
        <v>1154</v>
      </c>
      <c r="C23" s="41">
        <f t="shared" si="0"/>
        <v>1692</v>
      </c>
      <c r="D23" s="39">
        <v>839</v>
      </c>
      <c r="E23" s="39">
        <v>1273</v>
      </c>
      <c r="F23" s="39">
        <v>59</v>
      </c>
      <c r="G23" s="39">
        <v>79</v>
      </c>
      <c r="H23" s="39">
        <v>100</v>
      </c>
      <c r="I23" s="39">
        <v>55</v>
      </c>
      <c r="J23" s="41">
        <v>156</v>
      </c>
      <c r="K23" s="39">
        <v>285</v>
      </c>
    </row>
    <row r="24" spans="1:17" ht="3.75" customHeight="1">
      <c r="A24" s="42"/>
      <c r="B24" s="13"/>
      <c r="C24" s="13"/>
      <c r="D24" s="13"/>
      <c r="E24" s="13"/>
      <c r="F24" s="13"/>
      <c r="G24" s="13"/>
      <c r="H24" s="13"/>
      <c r="I24" s="13"/>
      <c r="J24" s="13"/>
      <c r="K24" s="13"/>
    </row>
    <row r="25" spans="1:17">
      <c r="A25" s="43" t="s">
        <v>850</v>
      </c>
      <c r="B25" s="33"/>
      <c r="C25" s="33"/>
      <c r="D25" s="33"/>
      <c r="E25" s="33"/>
      <c r="F25" s="33"/>
      <c r="G25" s="33"/>
      <c r="H25" s="33"/>
      <c r="I25" s="33"/>
      <c r="J25" s="33"/>
      <c r="K25" s="33"/>
    </row>
    <row r="26" spans="1:17">
      <c r="A26" s="35" t="s">
        <v>292</v>
      </c>
      <c r="B26" s="33"/>
      <c r="C26" s="33"/>
      <c r="D26" s="33"/>
      <c r="E26" s="33"/>
      <c r="F26" s="33"/>
      <c r="G26" s="33"/>
      <c r="H26" s="33"/>
      <c r="I26" s="33"/>
      <c r="J26" s="33"/>
      <c r="K26" s="33"/>
    </row>
    <row r="27" spans="1:17">
      <c r="A27" s="35" t="s">
        <v>913</v>
      </c>
      <c r="B27" s="33"/>
      <c r="C27" s="33"/>
      <c r="D27" s="33"/>
      <c r="E27" s="33"/>
      <c r="F27" s="33"/>
      <c r="G27" s="33"/>
      <c r="H27" s="33"/>
      <c r="I27" s="33"/>
      <c r="J27" s="33"/>
      <c r="K27" s="33"/>
    </row>
    <row r="28" spans="1:17">
      <c r="B28" s="33"/>
      <c r="C28" s="33"/>
      <c r="D28" s="33"/>
      <c r="E28" s="33"/>
      <c r="F28" s="33"/>
      <c r="G28" s="33"/>
      <c r="H28" s="33"/>
      <c r="I28" s="33"/>
      <c r="J28" s="33"/>
      <c r="K28" s="33"/>
    </row>
    <row r="29" spans="1:17">
      <c r="A29" s="44"/>
      <c r="B29" s="33"/>
      <c r="C29" s="33"/>
      <c r="D29" s="33"/>
      <c r="E29" s="33"/>
      <c r="F29" s="33"/>
      <c r="G29" s="33"/>
      <c r="H29" s="33"/>
      <c r="I29" s="33"/>
      <c r="J29" s="33"/>
      <c r="K29" s="33"/>
    </row>
    <row r="30" spans="1:17" s="31" customFormat="1" ht="14.4">
      <c r="A30" s="29" t="s">
        <v>361</v>
      </c>
      <c r="B30" s="30"/>
      <c r="C30" s="30"/>
      <c r="D30" s="30"/>
      <c r="E30" s="30"/>
      <c r="F30" s="30"/>
      <c r="G30" s="30"/>
      <c r="H30" s="30"/>
      <c r="I30" s="30"/>
      <c r="J30" s="30"/>
      <c r="K30" s="30"/>
    </row>
    <row r="31" spans="1:17">
      <c r="A31" s="32"/>
      <c r="B31" s="33"/>
      <c r="C31" s="33"/>
      <c r="D31" s="33"/>
      <c r="E31" s="33"/>
      <c r="F31" s="33"/>
      <c r="G31" s="33"/>
      <c r="H31" s="33"/>
      <c r="I31" s="33"/>
      <c r="J31" s="33"/>
      <c r="K31" s="33"/>
      <c r="M31" s="34" t="s">
        <v>9</v>
      </c>
    </row>
    <row r="32" spans="1:17" ht="12" customHeight="1">
      <c r="A32" s="519" t="s">
        <v>232</v>
      </c>
      <c r="B32" s="514" t="s">
        <v>4</v>
      </c>
      <c r="C32" s="515"/>
      <c r="D32" s="514" t="s">
        <v>287</v>
      </c>
      <c r="E32" s="515"/>
      <c r="F32" s="514" t="s">
        <v>288</v>
      </c>
      <c r="G32" s="515"/>
      <c r="H32" s="514" t="s">
        <v>289</v>
      </c>
      <c r="I32" s="515"/>
      <c r="J32" s="514" t="s">
        <v>10</v>
      </c>
      <c r="K32" s="515"/>
      <c r="L32" s="514" t="s">
        <v>11</v>
      </c>
      <c r="M32" s="516"/>
      <c r="Q32" s="33"/>
    </row>
    <row r="33" spans="1:15" ht="12" customHeight="1">
      <c r="A33" s="520"/>
      <c r="B33" s="36" t="s">
        <v>290</v>
      </c>
      <c r="C33" s="36" t="s">
        <v>291</v>
      </c>
      <c r="D33" s="36" t="s">
        <v>290</v>
      </c>
      <c r="E33" s="36" t="s">
        <v>291</v>
      </c>
      <c r="F33" s="36" t="s">
        <v>290</v>
      </c>
      <c r="G33" s="36" t="s">
        <v>291</v>
      </c>
      <c r="H33" s="36" t="s">
        <v>290</v>
      </c>
      <c r="I33" s="36" t="s">
        <v>291</v>
      </c>
      <c r="J33" s="36" t="s">
        <v>290</v>
      </c>
      <c r="K33" s="36" t="s">
        <v>291</v>
      </c>
      <c r="L33" s="36" t="s">
        <v>290</v>
      </c>
      <c r="M33" s="37" t="s">
        <v>291</v>
      </c>
    </row>
    <row r="34" spans="1:15" ht="12" customHeight="1">
      <c r="A34" s="38" t="s">
        <v>1004</v>
      </c>
      <c r="B34" s="49">
        <v>1513</v>
      </c>
      <c r="C34" s="49">
        <v>265</v>
      </c>
      <c r="D34" s="49">
        <v>197</v>
      </c>
      <c r="E34" s="49">
        <v>55</v>
      </c>
      <c r="F34" s="49">
        <v>424</v>
      </c>
      <c r="G34" s="49">
        <v>50</v>
      </c>
      <c r="H34" s="49">
        <v>274</v>
      </c>
      <c r="I34" s="49">
        <v>59</v>
      </c>
      <c r="J34" s="49">
        <v>546</v>
      </c>
      <c r="K34" s="49">
        <v>94</v>
      </c>
      <c r="L34" s="49">
        <v>74</v>
      </c>
      <c r="M34" s="49">
        <v>8</v>
      </c>
    </row>
    <row r="35" spans="1:15" ht="12" customHeight="1">
      <c r="A35" s="38" t="s">
        <v>839</v>
      </c>
      <c r="B35" s="50">
        <v>1453</v>
      </c>
      <c r="C35" s="51">
        <v>253</v>
      </c>
      <c r="D35" s="49">
        <v>177</v>
      </c>
      <c r="E35" s="49">
        <v>45</v>
      </c>
      <c r="F35" s="49">
        <v>346</v>
      </c>
      <c r="G35" s="49">
        <v>45</v>
      </c>
      <c r="H35" s="49">
        <v>246</v>
      </c>
      <c r="I35" s="49">
        <v>58</v>
      </c>
      <c r="J35" s="49">
        <v>552</v>
      </c>
      <c r="K35" s="49">
        <v>89</v>
      </c>
      <c r="L35" s="49">
        <v>129</v>
      </c>
      <c r="M35" s="49">
        <v>14</v>
      </c>
    </row>
    <row r="36" spans="1:15" ht="12" customHeight="1">
      <c r="A36" s="38" t="s">
        <v>941</v>
      </c>
      <c r="B36" s="50">
        <v>1392</v>
      </c>
      <c r="C36" s="51">
        <v>252</v>
      </c>
      <c r="D36" s="49">
        <v>208</v>
      </c>
      <c r="E36" s="49">
        <v>47</v>
      </c>
      <c r="F36" s="49">
        <v>309</v>
      </c>
      <c r="G36" s="49">
        <v>47</v>
      </c>
      <c r="H36" s="49">
        <v>249</v>
      </c>
      <c r="I36" s="49">
        <v>61</v>
      </c>
      <c r="J36" s="49">
        <v>479</v>
      </c>
      <c r="K36" s="49">
        <v>86</v>
      </c>
      <c r="L36" s="49">
        <v>148</v>
      </c>
      <c r="M36" s="49">
        <v>11</v>
      </c>
    </row>
    <row r="37" spans="1:15" ht="12" customHeight="1">
      <c r="A37" s="34" t="s">
        <v>1006</v>
      </c>
      <c r="B37" s="50">
        <v>1632</v>
      </c>
      <c r="C37" s="51">
        <v>253</v>
      </c>
      <c r="D37" s="51">
        <v>249</v>
      </c>
      <c r="E37" s="51">
        <v>63</v>
      </c>
      <c r="F37" s="51">
        <v>324</v>
      </c>
      <c r="G37" s="51">
        <v>54</v>
      </c>
      <c r="H37" s="51">
        <v>306</v>
      </c>
      <c r="I37" s="51">
        <v>70</v>
      </c>
      <c r="J37" s="51">
        <v>625</v>
      </c>
      <c r="K37" s="51">
        <v>50</v>
      </c>
      <c r="L37" s="51">
        <v>127</v>
      </c>
      <c r="M37" s="51">
        <v>16</v>
      </c>
    </row>
    <row r="38" spans="1:15" ht="12" customHeight="1">
      <c r="A38" s="34" t="s">
        <v>1005</v>
      </c>
      <c r="B38" s="50">
        <f>SUM(B40:B51)</f>
        <v>1585</v>
      </c>
      <c r="C38" s="51">
        <f>C51</f>
        <v>212</v>
      </c>
      <c r="D38" s="51">
        <f>SUM(D40:D51)</f>
        <v>229</v>
      </c>
      <c r="E38" s="51">
        <f>E51</f>
        <v>49</v>
      </c>
      <c r="F38" s="51">
        <f>SUM(F40:F51)</f>
        <v>307</v>
      </c>
      <c r="G38" s="51">
        <f>G51</f>
        <v>50</v>
      </c>
      <c r="H38" s="51">
        <f>SUM(H40:H51)</f>
        <v>280</v>
      </c>
      <c r="I38" s="51">
        <f>I51</f>
        <v>53</v>
      </c>
      <c r="J38" s="51">
        <f>SUM(J40:J51)</f>
        <v>640</v>
      </c>
      <c r="K38" s="51">
        <f>K51</f>
        <v>46</v>
      </c>
      <c r="L38" s="51">
        <f>SUM(L40:L51)</f>
        <v>129</v>
      </c>
      <c r="M38" s="51">
        <f>M51</f>
        <v>14</v>
      </c>
    </row>
    <row r="39" spans="1:15" ht="4.95" customHeight="1">
      <c r="A39" s="34"/>
      <c r="B39" s="50"/>
      <c r="C39" s="51"/>
      <c r="D39" s="51"/>
      <c r="E39" s="51"/>
      <c r="F39" s="51"/>
      <c r="G39" s="51"/>
      <c r="H39" s="51"/>
      <c r="I39" s="51"/>
      <c r="J39" s="51"/>
      <c r="K39" s="51"/>
      <c r="L39" s="51"/>
      <c r="M39" s="51"/>
    </row>
    <row r="40" spans="1:15" ht="12" customHeight="1">
      <c r="A40" s="83" t="s">
        <v>1007</v>
      </c>
      <c r="B40" s="40">
        <f>D40+F40+H40+J40+L40</f>
        <v>100</v>
      </c>
      <c r="C40" s="41">
        <f>E40+G40+I40+K40+M40</f>
        <v>216</v>
      </c>
      <c r="D40" s="51">
        <v>16</v>
      </c>
      <c r="E40" s="51">
        <v>50</v>
      </c>
      <c r="F40" s="51">
        <v>22</v>
      </c>
      <c r="G40" s="51">
        <v>53</v>
      </c>
      <c r="H40" s="51">
        <v>18</v>
      </c>
      <c r="I40" s="51">
        <v>60</v>
      </c>
      <c r="J40" s="51">
        <v>35</v>
      </c>
      <c r="K40" s="51">
        <v>39</v>
      </c>
      <c r="L40" s="51">
        <v>9</v>
      </c>
      <c r="M40" s="51">
        <v>14</v>
      </c>
      <c r="N40" s="45"/>
      <c r="O40" s="45"/>
    </row>
    <row r="41" spans="1:15" ht="12" customHeight="1">
      <c r="A41" s="34" t="s">
        <v>411</v>
      </c>
      <c r="B41" s="40">
        <f t="shared" ref="B41:B51" si="1">D41+F41+H41+J41+L41</f>
        <v>106</v>
      </c>
      <c r="C41" s="41">
        <f t="shared" ref="C41:C51" si="2">E41+G41+I41+K41+M41</f>
        <v>215</v>
      </c>
      <c r="D41" s="51">
        <v>15</v>
      </c>
      <c r="E41" s="51">
        <v>49</v>
      </c>
      <c r="F41" s="51">
        <v>23</v>
      </c>
      <c r="G41" s="51">
        <v>54</v>
      </c>
      <c r="H41" s="51">
        <v>19</v>
      </c>
      <c r="I41" s="51">
        <v>59</v>
      </c>
      <c r="J41" s="51">
        <v>40</v>
      </c>
      <c r="K41" s="51">
        <v>39</v>
      </c>
      <c r="L41" s="51">
        <v>9</v>
      </c>
      <c r="M41" s="51">
        <v>14</v>
      </c>
      <c r="N41" s="45"/>
      <c r="O41" s="45"/>
    </row>
    <row r="42" spans="1:15" ht="12" customHeight="1">
      <c r="A42" s="34" t="s">
        <v>412</v>
      </c>
      <c r="B42" s="40">
        <f t="shared" si="1"/>
        <v>125</v>
      </c>
      <c r="C42" s="41">
        <f t="shared" si="2"/>
        <v>214</v>
      </c>
      <c r="D42" s="51">
        <v>19</v>
      </c>
      <c r="E42" s="51">
        <v>49</v>
      </c>
      <c r="F42" s="51">
        <v>26</v>
      </c>
      <c r="G42" s="51">
        <v>54</v>
      </c>
      <c r="H42" s="51">
        <v>23</v>
      </c>
      <c r="I42" s="51">
        <v>58</v>
      </c>
      <c r="J42" s="51">
        <v>47</v>
      </c>
      <c r="K42" s="51">
        <v>40</v>
      </c>
      <c r="L42" s="51">
        <v>10</v>
      </c>
      <c r="M42" s="51">
        <v>13</v>
      </c>
      <c r="N42" s="45"/>
      <c r="O42" s="45"/>
    </row>
    <row r="43" spans="1:15" ht="12" customHeight="1">
      <c r="A43" s="34" t="s">
        <v>413</v>
      </c>
      <c r="B43" s="40">
        <f t="shared" si="1"/>
        <v>144</v>
      </c>
      <c r="C43" s="41">
        <f t="shared" si="2"/>
        <v>223</v>
      </c>
      <c r="D43" s="51">
        <v>21</v>
      </c>
      <c r="E43" s="51">
        <v>50</v>
      </c>
      <c r="F43" s="51">
        <v>26</v>
      </c>
      <c r="G43" s="51">
        <v>53</v>
      </c>
      <c r="H43" s="51">
        <v>26</v>
      </c>
      <c r="I43" s="51">
        <v>59</v>
      </c>
      <c r="J43" s="51">
        <v>61</v>
      </c>
      <c r="K43" s="51">
        <v>46</v>
      </c>
      <c r="L43" s="51">
        <v>10</v>
      </c>
      <c r="M43" s="51">
        <v>15</v>
      </c>
      <c r="N43" s="45"/>
      <c r="O43" s="45"/>
    </row>
    <row r="44" spans="1:15" ht="12" customHeight="1">
      <c r="A44" s="34" t="s">
        <v>414</v>
      </c>
      <c r="B44" s="40">
        <f t="shared" si="1"/>
        <v>132</v>
      </c>
      <c r="C44" s="41">
        <f t="shared" si="2"/>
        <v>225</v>
      </c>
      <c r="D44" s="51">
        <v>19</v>
      </c>
      <c r="E44" s="51">
        <v>50</v>
      </c>
      <c r="F44" s="51">
        <v>30</v>
      </c>
      <c r="G44" s="51">
        <v>59</v>
      </c>
      <c r="H44" s="51">
        <v>24</v>
      </c>
      <c r="I44" s="51">
        <v>56</v>
      </c>
      <c r="J44" s="51">
        <v>51</v>
      </c>
      <c r="K44" s="51">
        <v>45</v>
      </c>
      <c r="L44" s="51">
        <v>8</v>
      </c>
      <c r="M44" s="51">
        <v>15</v>
      </c>
      <c r="N44" s="45"/>
      <c r="O44" s="45"/>
    </row>
    <row r="45" spans="1:15" ht="12" customHeight="1">
      <c r="A45" s="34" t="s">
        <v>415</v>
      </c>
      <c r="B45" s="40">
        <f t="shared" si="1"/>
        <v>142</v>
      </c>
      <c r="C45" s="41">
        <f t="shared" si="2"/>
        <v>231</v>
      </c>
      <c r="D45" s="51">
        <v>19</v>
      </c>
      <c r="E45" s="51">
        <v>50</v>
      </c>
      <c r="F45" s="51">
        <v>28</v>
      </c>
      <c r="G45" s="51">
        <v>60</v>
      </c>
      <c r="H45" s="51">
        <v>27</v>
      </c>
      <c r="I45" s="51">
        <v>57</v>
      </c>
      <c r="J45" s="51">
        <v>56</v>
      </c>
      <c r="K45" s="51">
        <v>47</v>
      </c>
      <c r="L45" s="51">
        <v>12</v>
      </c>
      <c r="M45" s="51">
        <v>17</v>
      </c>
      <c r="N45" s="45"/>
      <c r="O45" s="45"/>
    </row>
    <row r="46" spans="1:15" ht="12" customHeight="1">
      <c r="A46" s="34" t="s">
        <v>416</v>
      </c>
      <c r="B46" s="40">
        <f t="shared" si="1"/>
        <v>139</v>
      </c>
      <c r="C46" s="41">
        <f t="shared" si="2"/>
        <v>233</v>
      </c>
      <c r="D46" s="51">
        <v>18</v>
      </c>
      <c r="E46" s="51">
        <v>49</v>
      </c>
      <c r="F46" s="51">
        <v>26</v>
      </c>
      <c r="G46" s="51">
        <v>59</v>
      </c>
      <c r="H46" s="51">
        <v>26</v>
      </c>
      <c r="I46" s="51">
        <v>57</v>
      </c>
      <c r="J46" s="51">
        <v>58</v>
      </c>
      <c r="K46" s="51">
        <v>47</v>
      </c>
      <c r="L46" s="51">
        <v>11</v>
      </c>
      <c r="M46" s="51">
        <v>21</v>
      </c>
      <c r="N46" s="45"/>
      <c r="O46" s="45"/>
    </row>
    <row r="47" spans="1:15" ht="12" customHeight="1">
      <c r="A47" s="34" t="s">
        <v>417</v>
      </c>
      <c r="B47" s="40">
        <f t="shared" si="1"/>
        <v>136</v>
      </c>
      <c r="C47" s="41">
        <f t="shared" si="2"/>
        <v>220</v>
      </c>
      <c r="D47" s="51">
        <v>18</v>
      </c>
      <c r="E47" s="51">
        <v>47</v>
      </c>
      <c r="F47" s="51">
        <v>28</v>
      </c>
      <c r="G47" s="51">
        <v>56</v>
      </c>
      <c r="H47" s="51">
        <v>22</v>
      </c>
      <c r="I47" s="51">
        <v>54</v>
      </c>
      <c r="J47" s="51">
        <v>57</v>
      </c>
      <c r="K47" s="51">
        <v>44</v>
      </c>
      <c r="L47" s="51">
        <v>11</v>
      </c>
      <c r="M47" s="51">
        <v>19</v>
      </c>
      <c r="N47" s="45"/>
      <c r="O47" s="45"/>
    </row>
    <row r="48" spans="1:15" ht="12" customHeight="1">
      <c r="A48" s="34" t="s">
        <v>418</v>
      </c>
      <c r="B48" s="40">
        <f t="shared" si="1"/>
        <v>133</v>
      </c>
      <c r="C48" s="41">
        <f t="shared" si="2"/>
        <v>216</v>
      </c>
      <c r="D48" s="51">
        <v>18</v>
      </c>
      <c r="E48" s="51">
        <v>47</v>
      </c>
      <c r="F48" s="51">
        <v>25</v>
      </c>
      <c r="G48" s="51">
        <v>55</v>
      </c>
      <c r="H48" s="51">
        <v>21</v>
      </c>
      <c r="I48" s="51">
        <v>52</v>
      </c>
      <c r="J48" s="51">
        <v>57</v>
      </c>
      <c r="K48" s="51">
        <v>43</v>
      </c>
      <c r="L48" s="51">
        <v>12</v>
      </c>
      <c r="M48" s="51">
        <v>19</v>
      </c>
      <c r="N48" s="45"/>
      <c r="O48" s="45"/>
    </row>
    <row r="49" spans="1:15" ht="12" customHeight="1">
      <c r="A49" s="34" t="s">
        <v>419</v>
      </c>
      <c r="B49" s="40">
        <f t="shared" si="1"/>
        <v>136</v>
      </c>
      <c r="C49" s="41">
        <f t="shared" si="2"/>
        <v>211</v>
      </c>
      <c r="D49" s="51">
        <v>20</v>
      </c>
      <c r="E49" s="51">
        <v>48</v>
      </c>
      <c r="F49" s="51">
        <v>25</v>
      </c>
      <c r="G49" s="51">
        <v>55</v>
      </c>
      <c r="H49" s="51">
        <v>23</v>
      </c>
      <c r="I49" s="51">
        <v>50</v>
      </c>
      <c r="J49" s="51">
        <v>56</v>
      </c>
      <c r="K49" s="51">
        <v>44</v>
      </c>
      <c r="L49" s="51">
        <v>12</v>
      </c>
      <c r="M49" s="51">
        <v>14</v>
      </c>
      <c r="N49" s="45"/>
      <c r="O49" s="45"/>
    </row>
    <row r="50" spans="1:15" ht="12" customHeight="1">
      <c r="A50" s="34" t="s">
        <v>420</v>
      </c>
      <c r="B50" s="40">
        <f t="shared" si="1"/>
        <v>143</v>
      </c>
      <c r="C50" s="41">
        <f t="shared" si="2"/>
        <v>218</v>
      </c>
      <c r="D50" s="51">
        <v>23</v>
      </c>
      <c r="E50" s="51">
        <v>50</v>
      </c>
      <c r="F50" s="51">
        <v>24</v>
      </c>
      <c r="G50" s="51">
        <v>54</v>
      </c>
      <c r="H50" s="51">
        <v>27</v>
      </c>
      <c r="I50" s="51">
        <v>53</v>
      </c>
      <c r="J50" s="51">
        <v>57</v>
      </c>
      <c r="K50" s="51">
        <v>47</v>
      </c>
      <c r="L50" s="51">
        <v>12</v>
      </c>
      <c r="M50" s="51">
        <v>14</v>
      </c>
      <c r="N50" s="45"/>
      <c r="O50" s="45"/>
    </row>
    <row r="51" spans="1:15" ht="12" customHeight="1">
      <c r="A51" s="34" t="s">
        <v>421</v>
      </c>
      <c r="B51" s="40">
        <f t="shared" si="1"/>
        <v>149</v>
      </c>
      <c r="C51" s="41">
        <f t="shared" si="2"/>
        <v>212</v>
      </c>
      <c r="D51" s="51">
        <v>23</v>
      </c>
      <c r="E51" s="51">
        <v>49</v>
      </c>
      <c r="F51" s="51">
        <v>24</v>
      </c>
      <c r="G51" s="51">
        <v>50</v>
      </c>
      <c r="H51" s="51">
        <v>24</v>
      </c>
      <c r="I51" s="51">
        <v>53</v>
      </c>
      <c r="J51" s="51">
        <v>65</v>
      </c>
      <c r="K51" s="51">
        <v>46</v>
      </c>
      <c r="L51" s="51">
        <v>13</v>
      </c>
      <c r="M51" s="51">
        <v>14</v>
      </c>
      <c r="N51" s="45"/>
      <c r="O51" s="45"/>
    </row>
    <row r="52" spans="1:15" ht="3.75" customHeight="1">
      <c r="A52" s="42"/>
      <c r="B52" s="13"/>
      <c r="C52" s="13"/>
      <c r="D52" s="13"/>
      <c r="E52" s="13"/>
      <c r="F52" s="13"/>
      <c r="G52" s="13"/>
      <c r="H52" s="13"/>
      <c r="I52" s="13"/>
      <c r="J52" s="13"/>
      <c r="K52" s="13"/>
      <c r="L52" s="46"/>
      <c r="M52" s="46"/>
    </row>
    <row r="53" spans="1:15">
      <c r="A53" s="43" t="s">
        <v>850</v>
      </c>
      <c r="B53" s="33"/>
      <c r="C53" s="33"/>
      <c r="D53" s="33"/>
      <c r="E53" s="33"/>
      <c r="F53" s="33"/>
      <c r="G53" s="33"/>
      <c r="H53" s="33"/>
      <c r="I53" s="33"/>
      <c r="J53" s="33"/>
      <c r="K53" s="33"/>
      <c r="L53" s="33"/>
      <c r="M53" s="33"/>
    </row>
    <row r="54" spans="1:15">
      <c r="A54" s="35" t="s">
        <v>292</v>
      </c>
      <c r="B54" s="33"/>
      <c r="C54" s="33"/>
      <c r="D54" s="33"/>
      <c r="E54" s="33"/>
      <c r="F54" s="33"/>
      <c r="G54" s="33"/>
      <c r="H54" s="33"/>
      <c r="I54" s="33"/>
      <c r="J54" s="33"/>
      <c r="K54" s="33"/>
      <c r="L54" s="33"/>
      <c r="M54" s="33"/>
    </row>
    <row r="55" spans="1:15">
      <c r="A55" s="35" t="s">
        <v>912</v>
      </c>
      <c r="B55" s="33"/>
      <c r="C55" s="33"/>
      <c r="D55" s="33"/>
      <c r="E55" s="33"/>
      <c r="F55" s="33"/>
      <c r="G55" s="33"/>
      <c r="H55" s="33"/>
      <c r="I55" s="33"/>
      <c r="J55" s="33"/>
      <c r="K55" s="33"/>
      <c r="L55" s="33"/>
      <c r="M55" s="33"/>
    </row>
    <row r="56" spans="1:15">
      <c r="B56" s="33"/>
      <c r="C56" s="33"/>
      <c r="D56" s="33"/>
      <c r="E56" s="33"/>
      <c r="F56" s="33"/>
      <c r="G56" s="33"/>
      <c r="H56" s="33"/>
      <c r="I56" s="33"/>
      <c r="J56" s="33"/>
      <c r="K56" s="33"/>
      <c r="L56" s="33"/>
      <c r="M56" s="33"/>
    </row>
    <row r="57" spans="1:15">
      <c r="B57" s="33"/>
      <c r="C57" s="33"/>
      <c r="D57" s="33"/>
      <c r="E57" s="33"/>
      <c r="F57" s="33"/>
      <c r="G57" s="33"/>
      <c r="H57" s="33"/>
      <c r="I57" s="33"/>
      <c r="J57" s="33"/>
      <c r="K57" s="33"/>
      <c r="L57" s="33"/>
      <c r="M57" s="33"/>
    </row>
    <row r="58" spans="1:15" s="31" customFormat="1" ht="14.4">
      <c r="A58" s="29" t="s">
        <v>392</v>
      </c>
      <c r="B58" s="30"/>
      <c r="C58" s="30"/>
      <c r="D58" s="30"/>
      <c r="E58" s="30"/>
      <c r="F58" s="30"/>
      <c r="G58" s="30"/>
      <c r="H58" s="30"/>
      <c r="I58" s="30"/>
      <c r="J58" s="30"/>
      <c r="K58" s="30"/>
      <c r="L58" s="30"/>
      <c r="M58" s="30"/>
    </row>
    <row r="59" spans="1:15">
      <c r="A59" s="32"/>
      <c r="B59" s="33"/>
      <c r="C59" s="34" t="s">
        <v>914</v>
      </c>
      <c r="D59" s="33"/>
      <c r="E59" s="33"/>
      <c r="F59" s="33"/>
      <c r="G59" s="33"/>
      <c r="H59" s="33"/>
      <c r="I59" s="33"/>
      <c r="J59" s="33"/>
      <c r="K59" s="33"/>
      <c r="L59" s="33"/>
      <c r="M59" s="33"/>
    </row>
    <row r="60" spans="1:15" ht="12" customHeight="1">
      <c r="A60" s="519" t="s">
        <v>232</v>
      </c>
      <c r="B60" s="517" t="s">
        <v>12</v>
      </c>
      <c r="C60" s="518"/>
    </row>
    <row r="61" spans="1:15" ht="12" customHeight="1">
      <c r="A61" s="520"/>
      <c r="B61" s="47" t="s">
        <v>108</v>
      </c>
      <c r="C61" s="48" t="s">
        <v>109</v>
      </c>
    </row>
    <row r="62" spans="1:15" ht="15.75" customHeight="1">
      <c r="A62" s="34" t="s">
        <v>1004</v>
      </c>
      <c r="B62" s="226" t="s">
        <v>223</v>
      </c>
      <c r="C62" s="39" t="s">
        <v>223</v>
      </c>
    </row>
    <row r="63" spans="1:15" ht="12" customHeight="1">
      <c r="A63" s="34" t="s">
        <v>839</v>
      </c>
      <c r="B63" s="40" t="s">
        <v>223</v>
      </c>
      <c r="C63" s="39" t="s">
        <v>223</v>
      </c>
    </row>
    <row r="64" spans="1:15" ht="12" customHeight="1">
      <c r="A64" s="34" t="s">
        <v>941</v>
      </c>
      <c r="B64" s="40" t="s">
        <v>223</v>
      </c>
      <c r="C64" s="39" t="s">
        <v>223</v>
      </c>
    </row>
    <row r="65" spans="1:13" ht="12" customHeight="1">
      <c r="A65" s="34" t="s">
        <v>1006</v>
      </c>
      <c r="B65" s="40" t="s">
        <v>223</v>
      </c>
      <c r="C65" s="39" t="s">
        <v>223</v>
      </c>
    </row>
    <row r="66" spans="1:13" ht="12" customHeight="1">
      <c r="A66" s="34" t="s">
        <v>1005</v>
      </c>
      <c r="B66" s="40" t="s">
        <v>223</v>
      </c>
      <c r="C66" s="39" t="s">
        <v>223</v>
      </c>
    </row>
    <row r="67" spans="1:13" ht="4.95" customHeight="1">
      <c r="A67" s="34"/>
      <c r="B67" s="40" t="s">
        <v>223</v>
      </c>
      <c r="C67" s="39" t="s">
        <v>223</v>
      </c>
    </row>
    <row r="68" spans="1:13" ht="12" customHeight="1">
      <c r="A68" s="83" t="s">
        <v>1007</v>
      </c>
      <c r="B68" s="40" t="s">
        <v>223</v>
      </c>
      <c r="C68" s="39" t="s">
        <v>223</v>
      </c>
    </row>
    <row r="69" spans="1:13" ht="12" customHeight="1">
      <c r="A69" s="34" t="s">
        <v>411</v>
      </c>
      <c r="B69" s="40" t="s">
        <v>223</v>
      </c>
      <c r="C69" s="39" t="s">
        <v>223</v>
      </c>
    </row>
    <row r="70" spans="1:13" ht="12" customHeight="1">
      <c r="A70" s="34" t="s">
        <v>412</v>
      </c>
      <c r="B70" s="40" t="s">
        <v>223</v>
      </c>
      <c r="C70" s="39" t="s">
        <v>223</v>
      </c>
    </row>
    <row r="71" spans="1:13" ht="12" customHeight="1">
      <c r="A71" s="34" t="s">
        <v>413</v>
      </c>
      <c r="B71" s="40" t="s">
        <v>223</v>
      </c>
      <c r="C71" s="39" t="s">
        <v>223</v>
      </c>
    </row>
    <row r="72" spans="1:13" ht="12" customHeight="1">
      <c r="A72" s="34" t="s">
        <v>414</v>
      </c>
      <c r="B72" s="40" t="s">
        <v>223</v>
      </c>
      <c r="C72" s="39" t="s">
        <v>223</v>
      </c>
      <c r="G72" s="35" t="s">
        <v>13</v>
      </c>
    </row>
    <row r="73" spans="1:13" ht="12" customHeight="1">
      <c r="A73" s="34" t="s">
        <v>415</v>
      </c>
      <c r="B73" s="40" t="s">
        <v>223</v>
      </c>
      <c r="C73" s="39" t="s">
        <v>223</v>
      </c>
    </row>
    <row r="74" spans="1:13" ht="12" customHeight="1">
      <c r="A74" s="34" t="s">
        <v>416</v>
      </c>
      <c r="B74" s="40" t="s">
        <v>223</v>
      </c>
      <c r="C74" s="39" t="s">
        <v>223</v>
      </c>
    </row>
    <row r="75" spans="1:13" ht="12" customHeight="1">
      <c r="A75" s="34" t="s">
        <v>417</v>
      </c>
      <c r="B75" s="40" t="s">
        <v>223</v>
      </c>
      <c r="C75" s="39" t="s">
        <v>223</v>
      </c>
    </row>
    <row r="76" spans="1:13" ht="12" customHeight="1">
      <c r="A76" s="34" t="s">
        <v>418</v>
      </c>
      <c r="B76" s="40" t="s">
        <v>223</v>
      </c>
      <c r="C76" s="39" t="s">
        <v>223</v>
      </c>
    </row>
    <row r="77" spans="1:13" ht="12" customHeight="1">
      <c r="A77" s="34" t="s">
        <v>419</v>
      </c>
      <c r="B77" s="40" t="s">
        <v>223</v>
      </c>
      <c r="C77" s="39" t="s">
        <v>223</v>
      </c>
    </row>
    <row r="78" spans="1:13" ht="12" customHeight="1">
      <c r="A78" s="34" t="s">
        <v>420</v>
      </c>
      <c r="B78" s="40" t="s">
        <v>223</v>
      </c>
      <c r="C78" s="39" t="s">
        <v>223</v>
      </c>
    </row>
    <row r="79" spans="1:13" ht="12" customHeight="1">
      <c r="A79" s="34" t="s">
        <v>421</v>
      </c>
      <c r="B79" s="40" t="s">
        <v>223</v>
      </c>
      <c r="C79" s="39" t="s">
        <v>223</v>
      </c>
      <c r="D79" s="33"/>
      <c r="E79" s="33"/>
      <c r="F79" s="33"/>
      <c r="G79" s="33"/>
      <c r="H79" s="33"/>
      <c r="I79" s="33"/>
      <c r="J79" s="33"/>
      <c r="K79" s="33"/>
      <c r="L79" s="33"/>
      <c r="M79" s="33"/>
    </row>
    <row r="80" spans="1:13" ht="3.75" customHeight="1">
      <c r="A80" s="225"/>
      <c r="B80" s="183"/>
      <c r="C80" s="13"/>
      <c r="D80" s="41"/>
      <c r="E80" s="41"/>
      <c r="F80" s="41"/>
      <c r="G80" s="41"/>
      <c r="H80" s="41"/>
      <c r="I80" s="41"/>
      <c r="J80" s="41"/>
      <c r="K80" s="41"/>
      <c r="L80" s="33"/>
      <c r="M80" s="33"/>
    </row>
    <row r="81" spans="1:3">
      <c r="A81" s="43" t="s">
        <v>850</v>
      </c>
      <c r="B81" s="33"/>
      <c r="C81" s="33"/>
    </row>
    <row r="82" spans="1:3">
      <c r="A82" s="35" t="s">
        <v>271</v>
      </c>
    </row>
  </sheetData>
  <mergeCells count="15">
    <mergeCell ref="J4:K4"/>
    <mergeCell ref="J32:K32"/>
    <mergeCell ref="L32:M32"/>
    <mergeCell ref="B60:C60"/>
    <mergeCell ref="A32:A33"/>
    <mergeCell ref="A60:A61"/>
    <mergeCell ref="B32:C32"/>
    <mergeCell ref="D32:E32"/>
    <mergeCell ref="F32:G32"/>
    <mergeCell ref="H32:I32"/>
    <mergeCell ref="A4:A5"/>
    <mergeCell ref="B4:C4"/>
    <mergeCell ref="D4:E4"/>
    <mergeCell ref="F4:G4"/>
    <mergeCell ref="H4:I4"/>
  </mergeCells>
  <phoneticPr fontId="2"/>
  <printOptions gridLinesSet="0"/>
  <pageMargins left="0.59055118110236227" right="0.59055118110236227" top="0.59055118110236227" bottom="0.59055118110236227" header="0.51181102362204722" footer="0.19685039370078741"/>
  <pageSetup paperSize="9" scale="81"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70C0"/>
    <pageSetUpPr fitToPage="1"/>
  </sheetPr>
  <dimension ref="A1:O44"/>
  <sheetViews>
    <sheetView zoomScaleNormal="100" workbookViewId="0"/>
  </sheetViews>
  <sheetFormatPr defaultColWidth="10.109375" defaultRowHeight="10.8"/>
  <cols>
    <col min="1" max="1" width="13.109375" style="98" customWidth="1"/>
    <col min="2" max="9" width="9.33203125" style="98" customWidth="1"/>
    <col min="10" max="16384" width="10.109375" style="98"/>
  </cols>
  <sheetData>
    <row r="1" spans="1:15" s="95" customFormat="1" ht="16.2">
      <c r="A1" s="93" t="s">
        <v>683</v>
      </c>
      <c r="B1" s="94"/>
    </row>
    <row r="2" spans="1:15">
      <c r="A2" s="96"/>
      <c r="B2" s="97"/>
      <c r="C2" s="97"/>
      <c r="D2" s="97"/>
      <c r="E2" s="97"/>
      <c r="F2" s="97"/>
      <c r="G2" s="97"/>
      <c r="H2" s="97"/>
      <c r="I2" s="97"/>
      <c r="K2" s="99" t="s">
        <v>346</v>
      </c>
    </row>
    <row r="3" spans="1:15" ht="16.2" customHeight="1">
      <c r="A3" s="521" t="s">
        <v>232</v>
      </c>
      <c r="B3" s="523" t="s">
        <v>694</v>
      </c>
      <c r="C3" s="524"/>
      <c r="D3" s="525"/>
      <c r="E3" s="523" t="s">
        <v>345</v>
      </c>
      <c r="F3" s="524"/>
      <c r="G3" s="524"/>
      <c r="H3" s="524"/>
      <c r="I3" s="524"/>
      <c r="J3" s="524"/>
      <c r="K3" s="524"/>
      <c r="L3" s="200"/>
    </row>
    <row r="4" spans="1:15" ht="16.2" customHeight="1">
      <c r="A4" s="522"/>
      <c r="B4" s="101" t="s">
        <v>402</v>
      </c>
      <c r="C4" s="100" t="s">
        <v>110</v>
      </c>
      <c r="D4" s="100" t="s">
        <v>111</v>
      </c>
      <c r="E4" s="101" t="s">
        <v>164</v>
      </c>
      <c r="F4" s="102" t="s">
        <v>684</v>
      </c>
      <c r="G4" s="103" t="s">
        <v>286</v>
      </c>
      <c r="H4" s="102" t="s">
        <v>904</v>
      </c>
      <c r="I4" s="103" t="s">
        <v>903</v>
      </c>
      <c r="J4" s="104" t="s">
        <v>112</v>
      </c>
      <c r="K4" s="105" t="s">
        <v>158</v>
      </c>
      <c r="L4" s="202" t="s">
        <v>159</v>
      </c>
    </row>
    <row r="5" spans="1:15" ht="20.25" customHeight="1">
      <c r="A5" s="106" t="s">
        <v>999</v>
      </c>
      <c r="B5" s="107">
        <v>3477353</v>
      </c>
      <c r="C5" s="108">
        <v>1906012</v>
      </c>
      <c r="D5" s="108">
        <v>1571341</v>
      </c>
      <c r="E5" s="109">
        <v>3400278</v>
      </c>
      <c r="F5" s="109">
        <v>150422</v>
      </c>
      <c r="G5" s="109">
        <v>2729571</v>
      </c>
      <c r="H5" s="109" t="s">
        <v>223</v>
      </c>
      <c r="I5" s="109">
        <v>432266</v>
      </c>
      <c r="J5" s="109">
        <v>191</v>
      </c>
      <c r="K5" s="109">
        <v>1518</v>
      </c>
      <c r="L5" s="154">
        <v>10035</v>
      </c>
      <c r="M5" s="111"/>
    </row>
    <row r="6" spans="1:15" ht="20.25" customHeight="1">
      <c r="A6" s="106" t="s">
        <v>927</v>
      </c>
      <c r="B6" s="107">
        <v>3473968</v>
      </c>
      <c r="C6" s="108">
        <v>1898673</v>
      </c>
      <c r="D6" s="108">
        <v>1575295</v>
      </c>
      <c r="E6" s="109">
        <v>3399228</v>
      </c>
      <c r="F6" s="109">
        <v>149202</v>
      </c>
      <c r="G6" s="109">
        <v>2690918</v>
      </c>
      <c r="H6" s="109" t="s">
        <v>223</v>
      </c>
      <c r="I6" s="109">
        <v>478043</v>
      </c>
      <c r="J6" s="109">
        <v>176</v>
      </c>
      <c r="K6" s="109">
        <v>1409</v>
      </c>
      <c r="L6" s="154">
        <v>9455</v>
      </c>
    </row>
    <row r="7" spans="1:15" ht="20.25" customHeight="1">
      <c r="A7" s="106" t="s">
        <v>928</v>
      </c>
      <c r="B7" s="107">
        <v>3470677</v>
      </c>
      <c r="C7" s="108">
        <v>1890136</v>
      </c>
      <c r="D7" s="108">
        <v>1580541</v>
      </c>
      <c r="E7" s="109">
        <v>3398565</v>
      </c>
      <c r="F7" s="109">
        <v>147639</v>
      </c>
      <c r="G7" s="109">
        <v>2652477</v>
      </c>
      <c r="H7" s="109">
        <v>483853</v>
      </c>
      <c r="I7" s="109">
        <v>38865</v>
      </c>
      <c r="J7" s="109">
        <v>174</v>
      </c>
      <c r="K7" s="109">
        <v>1336</v>
      </c>
      <c r="L7" s="154">
        <v>8873</v>
      </c>
    </row>
    <row r="8" spans="1:15" ht="20.25" customHeight="1">
      <c r="A8" s="110" t="s">
        <v>1000</v>
      </c>
      <c r="B8" s="107">
        <v>3467766</v>
      </c>
      <c r="C8" s="108">
        <v>1881143</v>
      </c>
      <c r="D8" s="108">
        <v>1586623</v>
      </c>
      <c r="E8" s="109">
        <v>3398311</v>
      </c>
      <c r="F8" s="109">
        <v>146064</v>
      </c>
      <c r="G8" s="109">
        <v>2616252</v>
      </c>
      <c r="H8" s="109">
        <v>476022</v>
      </c>
      <c r="I8" s="109">
        <v>88701</v>
      </c>
      <c r="J8" s="109">
        <v>178</v>
      </c>
      <c r="K8" s="109">
        <v>1280</v>
      </c>
      <c r="L8" s="111">
        <v>8428</v>
      </c>
      <c r="M8" s="111"/>
      <c r="N8" s="111"/>
      <c r="O8" s="111"/>
    </row>
    <row r="9" spans="1:15" ht="20.25" customHeight="1">
      <c r="A9" s="110" t="s">
        <v>1001</v>
      </c>
      <c r="B9" s="107">
        <v>3455014</v>
      </c>
      <c r="C9" s="108">
        <v>1868861</v>
      </c>
      <c r="D9" s="108">
        <v>1586153</v>
      </c>
      <c r="E9" s="109">
        <v>3388079</v>
      </c>
      <c r="F9" s="109">
        <v>144640</v>
      </c>
      <c r="G9" s="109">
        <v>2571089</v>
      </c>
      <c r="H9" s="109">
        <v>468900</v>
      </c>
      <c r="I9" s="109">
        <v>137407</v>
      </c>
      <c r="J9" s="109">
        <v>148</v>
      </c>
      <c r="K9" s="109">
        <v>1221</v>
      </c>
      <c r="L9" s="111">
        <v>8050</v>
      </c>
      <c r="M9" s="111"/>
      <c r="N9" s="111"/>
      <c r="O9" s="111"/>
    </row>
    <row r="10" spans="1:15" ht="20.25" customHeight="1">
      <c r="A10" s="112"/>
      <c r="B10" s="107"/>
      <c r="C10" s="108"/>
      <c r="D10" s="108"/>
      <c r="E10" s="109"/>
      <c r="F10" s="109"/>
      <c r="G10" s="109"/>
      <c r="H10" s="109"/>
      <c r="I10" s="109"/>
      <c r="J10" s="109"/>
      <c r="K10" s="109"/>
    </row>
    <row r="11" spans="1:15" ht="20.25" customHeight="1">
      <c r="A11" s="110" t="s">
        <v>1002</v>
      </c>
      <c r="B11" s="109">
        <v>3465901</v>
      </c>
      <c r="C11" s="108">
        <v>1879426</v>
      </c>
      <c r="D11" s="108">
        <v>1586475</v>
      </c>
      <c r="E11" s="109">
        <v>3397018</v>
      </c>
      <c r="F11" s="109">
        <v>145882</v>
      </c>
      <c r="G11" s="109">
        <v>2613307</v>
      </c>
      <c r="H11" s="109">
        <v>475494</v>
      </c>
      <c r="I11" s="109">
        <v>91454</v>
      </c>
      <c r="J11" s="109">
        <v>184</v>
      </c>
      <c r="K11" s="109">
        <v>1274</v>
      </c>
      <c r="L11" s="111">
        <v>8392</v>
      </c>
      <c r="M11" s="111"/>
      <c r="N11" s="111"/>
      <c r="O11" s="111"/>
    </row>
    <row r="12" spans="1:15" ht="20.25" customHeight="1">
      <c r="A12" s="110" t="s">
        <v>248</v>
      </c>
      <c r="B12" s="109">
        <v>3466558</v>
      </c>
      <c r="C12" s="108">
        <v>1879217</v>
      </c>
      <c r="D12" s="108">
        <v>1587341</v>
      </c>
      <c r="E12" s="109">
        <v>3397977</v>
      </c>
      <c r="F12" s="109">
        <v>145710</v>
      </c>
      <c r="G12" s="109">
        <v>2609833</v>
      </c>
      <c r="H12" s="109">
        <v>474992</v>
      </c>
      <c r="I12" s="109">
        <v>97050</v>
      </c>
      <c r="J12" s="109">
        <v>173</v>
      </c>
      <c r="K12" s="109">
        <v>1272</v>
      </c>
      <c r="L12" s="111">
        <v>8339</v>
      </c>
      <c r="M12" s="111"/>
      <c r="N12" s="111"/>
      <c r="O12" s="111"/>
    </row>
    <row r="13" spans="1:15" ht="20.25" customHeight="1">
      <c r="A13" s="110" t="s">
        <v>249</v>
      </c>
      <c r="B13" s="109">
        <v>3469053</v>
      </c>
      <c r="C13" s="108">
        <v>1879856</v>
      </c>
      <c r="D13" s="108">
        <v>1589197</v>
      </c>
      <c r="E13" s="109">
        <v>3400724</v>
      </c>
      <c r="F13" s="109">
        <v>145547</v>
      </c>
      <c r="G13" s="109">
        <v>2606007</v>
      </c>
      <c r="H13" s="109">
        <v>473441</v>
      </c>
      <c r="I13" s="109">
        <v>105669</v>
      </c>
      <c r="J13" s="109">
        <v>137</v>
      </c>
      <c r="K13" s="109">
        <v>1267</v>
      </c>
      <c r="L13" s="111">
        <v>8275</v>
      </c>
      <c r="M13" s="111"/>
      <c r="N13" s="111"/>
      <c r="O13" s="111"/>
    </row>
    <row r="14" spans="1:15" ht="20.25" customHeight="1">
      <c r="A14" s="110" t="s">
        <v>250</v>
      </c>
      <c r="B14" s="109">
        <v>3468607</v>
      </c>
      <c r="C14" s="108">
        <v>1878954</v>
      </c>
      <c r="D14" s="108">
        <v>1589653</v>
      </c>
      <c r="E14" s="109">
        <v>3399933</v>
      </c>
      <c r="F14" s="108">
        <v>145366</v>
      </c>
      <c r="G14" s="109">
        <v>2602526</v>
      </c>
      <c r="H14" s="109">
        <v>473142</v>
      </c>
      <c r="I14" s="109">
        <v>109195</v>
      </c>
      <c r="J14" s="109">
        <v>128</v>
      </c>
      <c r="K14" s="109">
        <v>1272</v>
      </c>
      <c r="L14" s="111">
        <v>8219</v>
      </c>
      <c r="M14" s="111"/>
      <c r="N14" s="111"/>
      <c r="O14" s="111"/>
    </row>
    <row r="15" spans="1:15" ht="20.25" customHeight="1">
      <c r="A15" s="110" t="s">
        <v>1003</v>
      </c>
      <c r="B15" s="109">
        <v>3465205</v>
      </c>
      <c r="C15" s="108">
        <v>1876444</v>
      </c>
      <c r="D15" s="108">
        <v>1588761</v>
      </c>
      <c r="E15" s="109">
        <v>3397430</v>
      </c>
      <c r="F15" s="109">
        <v>145245</v>
      </c>
      <c r="G15" s="109">
        <v>2598720</v>
      </c>
      <c r="H15" s="109">
        <v>472555</v>
      </c>
      <c r="I15" s="109">
        <v>111550</v>
      </c>
      <c r="J15" s="109">
        <v>124</v>
      </c>
      <c r="K15" s="109">
        <v>1260</v>
      </c>
      <c r="L15" s="111">
        <v>8198</v>
      </c>
      <c r="M15" s="111"/>
      <c r="N15" s="111"/>
      <c r="O15" s="111"/>
    </row>
    <row r="16" spans="1:15" ht="20.25" customHeight="1">
      <c r="A16" s="110" t="s">
        <v>251</v>
      </c>
      <c r="B16" s="109">
        <v>3462689</v>
      </c>
      <c r="C16" s="108">
        <v>1874722</v>
      </c>
      <c r="D16" s="108">
        <v>1587967</v>
      </c>
      <c r="E16" s="109">
        <v>3394842</v>
      </c>
      <c r="F16" s="109">
        <v>145136</v>
      </c>
      <c r="G16" s="109">
        <v>2594696</v>
      </c>
      <c r="H16" s="109">
        <v>472104</v>
      </c>
      <c r="I16" s="109">
        <v>113900</v>
      </c>
      <c r="J16" s="109">
        <v>144</v>
      </c>
      <c r="K16" s="109">
        <v>1257</v>
      </c>
      <c r="L16" s="111">
        <v>8124</v>
      </c>
      <c r="M16" s="111"/>
      <c r="N16" s="111"/>
      <c r="O16" s="111"/>
    </row>
    <row r="17" spans="1:15" ht="20.25" customHeight="1">
      <c r="A17" s="110" t="s">
        <v>252</v>
      </c>
      <c r="B17" s="109">
        <v>3460598</v>
      </c>
      <c r="C17" s="108">
        <v>1873318</v>
      </c>
      <c r="D17" s="108">
        <v>1587280</v>
      </c>
      <c r="E17" s="109">
        <v>3393156</v>
      </c>
      <c r="F17" s="109">
        <v>145108</v>
      </c>
      <c r="G17" s="109">
        <v>2591083</v>
      </c>
      <c r="H17" s="109">
        <v>471643</v>
      </c>
      <c r="I17" s="109">
        <v>116748</v>
      </c>
      <c r="J17" s="109">
        <v>143</v>
      </c>
      <c r="K17" s="109">
        <v>1249</v>
      </c>
      <c r="L17" s="111">
        <v>8107</v>
      </c>
      <c r="M17" s="111"/>
      <c r="N17" s="111"/>
      <c r="O17" s="111"/>
    </row>
    <row r="18" spans="1:15" ht="20.25" customHeight="1">
      <c r="A18" s="110" t="s">
        <v>253</v>
      </c>
      <c r="B18" s="109">
        <v>3461432</v>
      </c>
      <c r="C18" s="108">
        <v>1873457</v>
      </c>
      <c r="D18" s="108">
        <v>1587975</v>
      </c>
      <c r="E18" s="109">
        <v>3394099</v>
      </c>
      <c r="F18" s="109">
        <v>145064</v>
      </c>
      <c r="G18" s="109">
        <v>2587381</v>
      </c>
      <c r="H18" s="109">
        <v>470996</v>
      </c>
      <c r="I18" s="109">
        <v>122486</v>
      </c>
      <c r="J18" s="109">
        <v>142</v>
      </c>
      <c r="K18" s="109">
        <v>1240</v>
      </c>
      <c r="L18" s="111">
        <v>8129</v>
      </c>
      <c r="M18" s="111"/>
      <c r="N18" s="111"/>
      <c r="O18" s="111"/>
    </row>
    <row r="19" spans="1:15" ht="20.25" customHeight="1">
      <c r="A19" s="110" t="s">
        <v>254</v>
      </c>
      <c r="B19" s="109">
        <v>3461638</v>
      </c>
      <c r="C19" s="108">
        <v>1873538</v>
      </c>
      <c r="D19" s="108">
        <v>1588100</v>
      </c>
      <c r="E19" s="109">
        <v>3394551</v>
      </c>
      <c r="F19" s="109">
        <v>144941</v>
      </c>
      <c r="G19" s="109">
        <v>2583356</v>
      </c>
      <c r="H19" s="109">
        <v>470424</v>
      </c>
      <c r="I19" s="109">
        <v>128193</v>
      </c>
      <c r="J19" s="109">
        <v>139</v>
      </c>
      <c r="K19" s="109">
        <v>1230</v>
      </c>
      <c r="L19" s="111">
        <v>8149</v>
      </c>
      <c r="M19" s="111"/>
      <c r="N19" s="111"/>
      <c r="O19" s="111"/>
    </row>
    <row r="20" spans="1:15" ht="20.25" customHeight="1">
      <c r="A20" s="110" t="s">
        <v>255</v>
      </c>
      <c r="B20" s="109">
        <v>3458569</v>
      </c>
      <c r="C20" s="108">
        <v>1871605</v>
      </c>
      <c r="D20" s="108">
        <v>1586964</v>
      </c>
      <c r="E20" s="109">
        <v>3391782</v>
      </c>
      <c r="F20" s="109">
        <v>144840</v>
      </c>
      <c r="G20" s="109">
        <v>2579170</v>
      </c>
      <c r="H20" s="109">
        <v>469915</v>
      </c>
      <c r="I20" s="109">
        <v>130785</v>
      </c>
      <c r="J20" s="109">
        <v>130</v>
      </c>
      <c r="K20" s="109">
        <v>1226</v>
      </c>
      <c r="L20" s="111">
        <v>8101</v>
      </c>
      <c r="M20" s="111"/>
      <c r="N20" s="111"/>
      <c r="O20" s="111"/>
    </row>
    <row r="21" spans="1:15" ht="20.25" customHeight="1">
      <c r="A21" s="110" t="s">
        <v>256</v>
      </c>
      <c r="B21" s="109">
        <v>3456186</v>
      </c>
      <c r="C21" s="108">
        <v>1869970</v>
      </c>
      <c r="D21" s="108">
        <v>1586216</v>
      </c>
      <c r="E21" s="109">
        <v>3389468</v>
      </c>
      <c r="F21" s="109">
        <v>144721</v>
      </c>
      <c r="G21" s="109">
        <v>2575206</v>
      </c>
      <c r="H21" s="109">
        <v>469463</v>
      </c>
      <c r="I21" s="109">
        <v>133490</v>
      </c>
      <c r="J21" s="109">
        <v>131</v>
      </c>
      <c r="K21" s="109">
        <v>1217</v>
      </c>
      <c r="L21" s="111">
        <v>8074</v>
      </c>
      <c r="M21" s="111"/>
      <c r="N21" s="111"/>
      <c r="O21" s="111"/>
    </row>
    <row r="22" spans="1:15" ht="20.25" customHeight="1">
      <c r="A22" s="113"/>
      <c r="B22" s="13"/>
      <c r="C22" s="13"/>
      <c r="D22" s="13"/>
      <c r="E22" s="13"/>
      <c r="F22" s="13"/>
      <c r="G22" s="13"/>
      <c r="H22" s="13"/>
      <c r="I22" s="13"/>
      <c r="J22" s="13"/>
      <c r="K22" s="13"/>
      <c r="L22" s="201"/>
    </row>
    <row r="23" spans="1:15" ht="12" customHeight="1">
      <c r="A23" s="114"/>
    </row>
    <row r="24" spans="1:15" ht="16.2" customHeight="1">
      <c r="A24" s="526" t="s">
        <v>232</v>
      </c>
      <c r="B24" s="523" t="s">
        <v>345</v>
      </c>
      <c r="C24" s="524"/>
      <c r="D24" s="525"/>
      <c r="E24" s="523" t="s">
        <v>686</v>
      </c>
      <c r="F24" s="524"/>
      <c r="G24" s="524"/>
      <c r="H24" s="524"/>
      <c r="I24" s="524"/>
      <c r="J24" s="524"/>
    </row>
    <row r="25" spans="1:15" ht="16.2" customHeight="1">
      <c r="A25" s="527"/>
      <c r="B25" s="104" t="s">
        <v>247</v>
      </c>
      <c r="C25" s="104" t="s">
        <v>272</v>
      </c>
      <c r="D25" s="104" t="s">
        <v>157</v>
      </c>
      <c r="E25" s="100" t="s">
        <v>164</v>
      </c>
      <c r="F25" s="115" t="s">
        <v>684</v>
      </c>
      <c r="G25" s="104" t="s">
        <v>286</v>
      </c>
      <c r="H25" s="115" t="s">
        <v>685</v>
      </c>
      <c r="I25" s="105" t="s">
        <v>112</v>
      </c>
      <c r="J25" s="105" t="s">
        <v>157</v>
      </c>
    </row>
    <row r="26" spans="1:15" ht="20.25" customHeight="1">
      <c r="A26" s="106" t="s">
        <v>999</v>
      </c>
      <c r="B26" s="109">
        <v>605</v>
      </c>
      <c r="C26" s="109">
        <v>75670</v>
      </c>
      <c r="D26" s="108">
        <v>0</v>
      </c>
      <c r="E26" s="109">
        <v>77075</v>
      </c>
      <c r="F26" s="109">
        <v>38493</v>
      </c>
      <c r="G26" s="109">
        <v>29202</v>
      </c>
      <c r="H26" s="109">
        <v>9232</v>
      </c>
      <c r="I26" s="109">
        <v>105</v>
      </c>
      <c r="J26" s="109">
        <v>43</v>
      </c>
    </row>
    <row r="27" spans="1:15" ht="20.25" customHeight="1">
      <c r="A27" s="106" t="s">
        <v>927</v>
      </c>
      <c r="B27" s="109">
        <v>523</v>
      </c>
      <c r="C27" s="109">
        <v>69502</v>
      </c>
      <c r="D27" s="108">
        <v>0</v>
      </c>
      <c r="E27" s="109">
        <v>74740</v>
      </c>
      <c r="F27" s="109">
        <v>37489</v>
      </c>
      <c r="G27" s="109">
        <v>27699</v>
      </c>
      <c r="H27" s="109">
        <v>9415</v>
      </c>
      <c r="I27" s="109">
        <v>100</v>
      </c>
      <c r="J27" s="109">
        <v>37</v>
      </c>
    </row>
    <row r="28" spans="1:15" ht="20.25" customHeight="1">
      <c r="A28" s="110" t="s">
        <v>928</v>
      </c>
      <c r="B28" s="111">
        <v>442</v>
      </c>
      <c r="C28" s="111">
        <v>64906</v>
      </c>
      <c r="D28" s="108" t="s">
        <v>223</v>
      </c>
      <c r="E28" s="109">
        <v>72112</v>
      </c>
      <c r="F28" s="111">
        <v>36295</v>
      </c>
      <c r="G28" s="111">
        <v>35151</v>
      </c>
      <c r="H28" s="111">
        <v>522</v>
      </c>
      <c r="I28" s="111">
        <v>104</v>
      </c>
      <c r="J28" s="111">
        <v>40</v>
      </c>
    </row>
    <row r="29" spans="1:15" ht="20.25" customHeight="1">
      <c r="A29" s="110" t="s">
        <v>929</v>
      </c>
      <c r="B29" s="111">
        <v>420</v>
      </c>
      <c r="C29" s="111">
        <v>60966</v>
      </c>
      <c r="D29" s="108">
        <v>0</v>
      </c>
      <c r="E29" s="109">
        <v>69329</v>
      </c>
      <c r="F29" s="111">
        <v>35073</v>
      </c>
      <c r="G29" s="111">
        <v>33028</v>
      </c>
      <c r="H29" s="111">
        <v>1083</v>
      </c>
      <c r="I29" s="111">
        <v>104</v>
      </c>
      <c r="J29" s="111">
        <v>41</v>
      </c>
    </row>
    <row r="30" spans="1:15" ht="20.25" customHeight="1">
      <c r="A30" s="110" t="s">
        <v>1001</v>
      </c>
      <c r="B30" s="111">
        <v>418</v>
      </c>
      <c r="C30" s="111">
        <v>56206</v>
      </c>
      <c r="D30" s="108">
        <v>0</v>
      </c>
      <c r="E30" s="109">
        <v>66581</v>
      </c>
      <c r="F30" s="111">
        <v>34009</v>
      </c>
      <c r="G30" s="111">
        <v>30853</v>
      </c>
      <c r="H30" s="111">
        <v>1575</v>
      </c>
      <c r="I30" s="111">
        <v>106</v>
      </c>
      <c r="J30" s="111">
        <v>38</v>
      </c>
    </row>
    <row r="31" spans="1:15" ht="20.25" customHeight="1">
      <c r="A31" s="112"/>
      <c r="B31" s="107"/>
      <c r="C31" s="109"/>
      <c r="D31" s="109"/>
      <c r="E31" s="109"/>
      <c r="F31" s="109"/>
      <c r="G31" s="109"/>
      <c r="H31" s="109"/>
      <c r="I31" s="109"/>
      <c r="J31" s="109"/>
    </row>
    <row r="32" spans="1:15" ht="20.25" customHeight="1">
      <c r="A32" s="110" t="s">
        <v>1002</v>
      </c>
      <c r="B32" s="109">
        <v>423</v>
      </c>
      <c r="C32" s="109">
        <v>60608</v>
      </c>
      <c r="D32" s="108">
        <v>0</v>
      </c>
      <c r="E32" s="109">
        <v>69092</v>
      </c>
      <c r="F32" s="109">
        <v>34992</v>
      </c>
      <c r="G32" s="109">
        <v>32842</v>
      </c>
      <c r="H32" s="109">
        <v>1114</v>
      </c>
      <c r="I32" s="109">
        <v>103</v>
      </c>
      <c r="J32" s="109">
        <v>41</v>
      </c>
    </row>
    <row r="33" spans="1:10" ht="20.25" customHeight="1">
      <c r="A33" s="110" t="s">
        <v>248</v>
      </c>
      <c r="B33" s="109">
        <v>429</v>
      </c>
      <c r="C33" s="109">
        <v>60179</v>
      </c>
      <c r="D33" s="108">
        <v>0</v>
      </c>
      <c r="E33" s="109">
        <v>68809</v>
      </c>
      <c r="F33" s="109">
        <v>34872</v>
      </c>
      <c r="G33" s="109">
        <v>32629</v>
      </c>
      <c r="H33" s="109">
        <v>1162</v>
      </c>
      <c r="I33" s="109">
        <v>104</v>
      </c>
      <c r="J33" s="109">
        <v>42</v>
      </c>
    </row>
    <row r="34" spans="1:10" ht="20.25" customHeight="1">
      <c r="A34" s="110" t="s">
        <v>249</v>
      </c>
      <c r="B34" s="109">
        <v>425</v>
      </c>
      <c r="C34" s="109">
        <v>59956</v>
      </c>
      <c r="D34" s="108">
        <v>0</v>
      </c>
      <c r="E34" s="109">
        <v>68538</v>
      </c>
      <c r="F34" s="109">
        <v>34741</v>
      </c>
      <c r="G34" s="109">
        <v>32442</v>
      </c>
      <c r="H34" s="109">
        <v>1210</v>
      </c>
      <c r="I34" s="109">
        <v>104</v>
      </c>
      <c r="J34" s="109">
        <v>41</v>
      </c>
    </row>
    <row r="35" spans="1:10" ht="20.25" customHeight="1">
      <c r="A35" s="110" t="s">
        <v>250</v>
      </c>
      <c r="B35" s="109">
        <v>425</v>
      </c>
      <c r="C35" s="109">
        <v>59660</v>
      </c>
      <c r="D35" s="108">
        <v>0</v>
      </c>
      <c r="E35" s="109">
        <v>68278</v>
      </c>
      <c r="F35" s="109">
        <v>34632</v>
      </c>
      <c r="G35" s="109">
        <v>32244</v>
      </c>
      <c r="H35" s="109">
        <v>1255</v>
      </c>
      <c r="I35" s="109">
        <v>105</v>
      </c>
      <c r="J35" s="109">
        <v>42</v>
      </c>
    </row>
    <row r="36" spans="1:10" ht="20.25" customHeight="1">
      <c r="A36" s="110" t="s">
        <v>1003</v>
      </c>
      <c r="B36" s="109">
        <v>431</v>
      </c>
      <c r="C36" s="109">
        <v>59347</v>
      </c>
      <c r="D36" s="108">
        <v>0</v>
      </c>
      <c r="E36" s="109">
        <v>68043</v>
      </c>
      <c r="F36" s="109">
        <v>34531</v>
      </c>
      <c r="G36" s="109">
        <v>32064</v>
      </c>
      <c r="H36" s="109">
        <v>1303</v>
      </c>
      <c r="I36" s="109">
        <v>105</v>
      </c>
      <c r="J36" s="109">
        <v>40</v>
      </c>
    </row>
    <row r="37" spans="1:10" ht="20.25" customHeight="1">
      <c r="A37" s="110" t="s">
        <v>251</v>
      </c>
      <c r="B37" s="109">
        <v>427</v>
      </c>
      <c r="C37" s="109">
        <v>59054</v>
      </c>
      <c r="D37" s="108">
        <v>0</v>
      </c>
      <c r="E37" s="109">
        <v>67839</v>
      </c>
      <c r="F37" s="109">
        <v>34457</v>
      </c>
      <c r="G37" s="109">
        <v>31897</v>
      </c>
      <c r="H37" s="109">
        <v>1342</v>
      </c>
      <c r="I37" s="109">
        <v>104</v>
      </c>
      <c r="J37" s="109">
        <v>39</v>
      </c>
    </row>
    <row r="38" spans="1:10" ht="20.25" customHeight="1">
      <c r="A38" s="110" t="s">
        <v>252</v>
      </c>
      <c r="B38" s="109">
        <v>426</v>
      </c>
      <c r="C38" s="109">
        <v>58649</v>
      </c>
      <c r="D38" s="108">
        <v>0</v>
      </c>
      <c r="E38" s="109">
        <v>67663</v>
      </c>
      <c r="F38" s="109">
        <v>34407</v>
      </c>
      <c r="G38" s="109">
        <v>31734</v>
      </c>
      <c r="H38" s="109">
        <v>1379</v>
      </c>
      <c r="I38" s="109">
        <v>105</v>
      </c>
      <c r="J38" s="109">
        <v>38</v>
      </c>
    </row>
    <row r="39" spans="1:10" ht="20.25" customHeight="1">
      <c r="A39" s="110" t="s">
        <v>253</v>
      </c>
      <c r="B39" s="109">
        <v>426</v>
      </c>
      <c r="C39" s="109">
        <v>58235</v>
      </c>
      <c r="D39" s="108">
        <v>0</v>
      </c>
      <c r="E39" s="109">
        <v>67453</v>
      </c>
      <c r="F39" s="109">
        <v>34329</v>
      </c>
      <c r="G39" s="109">
        <v>31563</v>
      </c>
      <c r="H39" s="109">
        <v>1418</v>
      </c>
      <c r="I39" s="109">
        <v>105</v>
      </c>
      <c r="J39" s="109">
        <v>38</v>
      </c>
    </row>
    <row r="40" spans="1:10" ht="20.25" customHeight="1">
      <c r="A40" s="110" t="s">
        <v>254</v>
      </c>
      <c r="B40" s="109">
        <v>419</v>
      </c>
      <c r="C40" s="109">
        <v>57700</v>
      </c>
      <c r="D40" s="108">
        <v>0</v>
      </c>
      <c r="E40" s="109">
        <v>67215</v>
      </c>
      <c r="F40" s="109">
        <v>34231</v>
      </c>
      <c r="G40" s="109">
        <v>31390</v>
      </c>
      <c r="H40" s="109">
        <v>1450</v>
      </c>
      <c r="I40" s="109">
        <v>105</v>
      </c>
      <c r="J40" s="109">
        <v>39</v>
      </c>
    </row>
    <row r="41" spans="1:10" ht="20.25" customHeight="1">
      <c r="A41" s="110" t="s">
        <v>255</v>
      </c>
      <c r="B41" s="109">
        <v>418</v>
      </c>
      <c r="C41" s="109">
        <v>57197</v>
      </c>
      <c r="D41" s="108">
        <v>0</v>
      </c>
      <c r="E41" s="109">
        <v>67000</v>
      </c>
      <c r="F41" s="109">
        <v>34144</v>
      </c>
      <c r="G41" s="109">
        <v>31218</v>
      </c>
      <c r="H41" s="109">
        <v>1496</v>
      </c>
      <c r="I41" s="109">
        <v>103</v>
      </c>
      <c r="J41" s="109">
        <v>39</v>
      </c>
    </row>
    <row r="42" spans="1:10" ht="20.25" customHeight="1">
      <c r="A42" s="110" t="s">
        <v>256</v>
      </c>
      <c r="B42" s="109">
        <v>418</v>
      </c>
      <c r="C42" s="109">
        <v>56748</v>
      </c>
      <c r="D42" s="108">
        <v>0</v>
      </c>
      <c r="E42" s="109">
        <v>66811</v>
      </c>
      <c r="F42" s="109">
        <v>34066</v>
      </c>
      <c r="G42" s="109">
        <v>31059</v>
      </c>
      <c r="H42" s="109">
        <v>1544</v>
      </c>
      <c r="I42" s="109">
        <v>104</v>
      </c>
      <c r="J42" s="109">
        <v>38</v>
      </c>
    </row>
    <row r="43" spans="1:10" ht="3.75" customHeight="1">
      <c r="A43" s="113"/>
      <c r="B43" s="13"/>
      <c r="C43" s="13"/>
      <c r="D43" s="13"/>
      <c r="E43" s="13"/>
      <c r="F43" s="13"/>
      <c r="G43" s="13"/>
      <c r="H43" s="13"/>
      <c r="I43" s="13"/>
      <c r="J43" s="13"/>
    </row>
    <row r="44" spans="1:10">
      <c r="A44" s="97" t="s">
        <v>687</v>
      </c>
    </row>
  </sheetData>
  <mergeCells count="6">
    <mergeCell ref="A3:A4"/>
    <mergeCell ref="B3:D3"/>
    <mergeCell ref="A24:A25"/>
    <mergeCell ref="E24:J24"/>
    <mergeCell ref="E3:K3"/>
    <mergeCell ref="B24:D24"/>
  </mergeCells>
  <phoneticPr fontId="2"/>
  <printOptions gridLinesSet="0"/>
  <pageMargins left="0.59055118110236227" right="0.59055118110236227" top="0.59055118110236227" bottom="0.59055118110236227" header="0.51181102362204722" footer="0.19685039370078741"/>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M65"/>
  <sheetViews>
    <sheetView zoomScaleNormal="100" workbookViewId="0"/>
  </sheetViews>
  <sheetFormatPr defaultColWidth="9.109375" defaultRowHeight="10.8"/>
  <cols>
    <col min="1" max="1" width="4.6640625" style="2" customWidth="1"/>
    <col min="2" max="2" width="15.6640625" style="2" customWidth="1"/>
    <col min="3" max="3" width="9.5546875" style="2" customWidth="1"/>
    <col min="4" max="4" width="10" style="2" customWidth="1"/>
    <col min="5" max="5" width="9.5546875" style="2" customWidth="1"/>
    <col min="6" max="6" width="10" style="2" customWidth="1"/>
    <col min="7" max="7" width="9.5546875" style="2" customWidth="1"/>
    <col min="8" max="10" width="10" style="2" customWidth="1"/>
    <col min="11" max="11" width="8.5546875" style="2" customWidth="1"/>
    <col min="12" max="12" width="10.33203125" style="2" bestFit="1" customWidth="1"/>
    <col min="13" max="13" width="10.5546875" style="2" customWidth="1"/>
    <col min="14" max="16384" width="9.109375" style="2"/>
  </cols>
  <sheetData>
    <row r="1" spans="1:13" s="6" customFormat="1" ht="16.2">
      <c r="A1" s="413" t="s">
        <v>1019</v>
      </c>
      <c r="B1" s="59"/>
      <c r="C1" s="59"/>
      <c r="D1" s="59"/>
      <c r="E1" s="59"/>
      <c r="F1" s="59"/>
      <c r="G1" s="59"/>
      <c r="H1" s="90"/>
      <c r="I1" s="59"/>
    </row>
    <row r="2" spans="1:13">
      <c r="A2" s="4"/>
      <c r="B2" s="3"/>
      <c r="C2" s="3"/>
      <c r="D2" s="3"/>
      <c r="E2" s="3"/>
      <c r="F2" s="3"/>
      <c r="G2" s="3"/>
      <c r="H2" s="4"/>
      <c r="I2" s="3"/>
      <c r="K2" s="55" t="s">
        <v>273</v>
      </c>
    </row>
    <row r="3" spans="1:13" ht="13.5" customHeight="1">
      <c r="A3" s="428" t="s">
        <v>127</v>
      </c>
      <c r="B3" s="429"/>
      <c r="C3" s="435" t="s">
        <v>693</v>
      </c>
      <c r="D3" s="437"/>
      <c r="E3" s="435" t="s">
        <v>217</v>
      </c>
      <c r="F3" s="437"/>
      <c r="G3" s="435" t="s">
        <v>218</v>
      </c>
      <c r="H3" s="437"/>
      <c r="I3" s="435" t="s">
        <v>692</v>
      </c>
      <c r="J3" s="436"/>
      <c r="K3" s="436"/>
    </row>
    <row r="4" spans="1:13" ht="13.5" customHeight="1">
      <c r="A4" s="430"/>
      <c r="B4" s="431"/>
      <c r="C4" s="404" t="s">
        <v>18</v>
      </c>
      <c r="D4" s="71" t="s">
        <v>113</v>
      </c>
      <c r="E4" s="404" t="s">
        <v>18</v>
      </c>
      <c r="F4" s="71" t="s">
        <v>113</v>
      </c>
      <c r="G4" s="404" t="s">
        <v>18</v>
      </c>
      <c r="H4" s="71" t="s">
        <v>113</v>
      </c>
      <c r="I4" s="404" t="s">
        <v>18</v>
      </c>
      <c r="J4" s="71" t="s">
        <v>113</v>
      </c>
      <c r="K4" s="404" t="s">
        <v>114</v>
      </c>
    </row>
    <row r="5" spans="1:13" ht="18.75" customHeight="1">
      <c r="A5" s="438" t="s">
        <v>221</v>
      </c>
      <c r="B5" s="438"/>
      <c r="C5" s="401">
        <v>1326550.3999999999</v>
      </c>
      <c r="D5" s="204">
        <v>1321193.3999999999</v>
      </c>
      <c r="E5" s="204">
        <v>1856487.8</v>
      </c>
      <c r="F5" s="204">
        <v>1832944.7</v>
      </c>
      <c r="G5" s="204">
        <v>2498329.9</v>
      </c>
      <c r="H5" s="204">
        <v>2284058.1</v>
      </c>
      <c r="I5" s="204">
        <v>30678161.899999999</v>
      </c>
      <c r="J5" s="204">
        <v>25992691.699999999</v>
      </c>
      <c r="K5" s="407">
        <v>0.84727017820451622</v>
      </c>
    </row>
    <row r="6" spans="1:13">
      <c r="A6" s="439" t="s">
        <v>219</v>
      </c>
      <c r="B6" s="440"/>
      <c r="C6" s="402"/>
      <c r="D6" s="206"/>
      <c r="E6" s="405">
        <v>42204</v>
      </c>
      <c r="F6" s="405">
        <v>42204</v>
      </c>
      <c r="G6" s="206"/>
      <c r="H6" s="206"/>
      <c r="I6" s="206"/>
      <c r="J6" s="206"/>
      <c r="K6" s="205"/>
    </row>
    <row r="7" spans="1:13" ht="11.25" customHeight="1">
      <c r="A7" s="72"/>
      <c r="B7" s="55"/>
      <c r="C7" s="91"/>
      <c r="D7" s="12"/>
      <c r="E7" s="12"/>
      <c r="F7" s="12"/>
      <c r="G7" s="12"/>
      <c r="H7" s="12"/>
      <c r="I7" s="12"/>
      <c r="J7" s="12"/>
      <c r="K7" s="205"/>
    </row>
    <row r="8" spans="1:13" ht="14.25" customHeight="1">
      <c r="A8" s="72"/>
      <c r="B8" s="52" t="s">
        <v>115</v>
      </c>
      <c r="C8" s="408">
        <v>48267</v>
      </c>
      <c r="D8" s="207">
        <v>48267</v>
      </c>
      <c r="E8" s="207">
        <v>55118</v>
      </c>
      <c r="F8" s="207">
        <v>55118</v>
      </c>
      <c r="G8" s="207">
        <v>60614</v>
      </c>
      <c r="H8" s="207">
        <v>60614</v>
      </c>
      <c r="I8" s="406">
        <v>2003575</v>
      </c>
      <c r="J8" s="406">
        <v>1954136</v>
      </c>
      <c r="K8" s="205">
        <v>0.97532460726451464</v>
      </c>
      <c r="L8" s="73"/>
      <c r="M8" s="73"/>
    </row>
    <row r="9" spans="1:13" ht="14.25" customHeight="1">
      <c r="A9" s="72"/>
      <c r="B9" s="52" t="s">
        <v>116</v>
      </c>
      <c r="C9" s="408">
        <v>53672</v>
      </c>
      <c r="D9" s="207">
        <v>53672</v>
      </c>
      <c r="E9" s="207">
        <v>139718</v>
      </c>
      <c r="F9" s="207">
        <v>138900</v>
      </c>
      <c r="G9" s="207">
        <v>166184</v>
      </c>
      <c r="H9" s="207">
        <v>161616</v>
      </c>
      <c r="I9" s="406">
        <v>2667397</v>
      </c>
      <c r="J9" s="406">
        <v>2353275</v>
      </c>
      <c r="K9" s="205">
        <v>0.88223650247788388</v>
      </c>
    </row>
    <row r="10" spans="1:13" ht="14.25" customHeight="1">
      <c r="A10" s="72"/>
      <c r="B10" s="52" t="s">
        <v>117</v>
      </c>
      <c r="C10" s="408">
        <v>73734</v>
      </c>
      <c r="D10" s="207">
        <v>73734</v>
      </c>
      <c r="E10" s="207">
        <v>82490</v>
      </c>
      <c r="F10" s="207">
        <v>82490</v>
      </c>
      <c r="G10" s="207">
        <v>213226</v>
      </c>
      <c r="H10" s="207">
        <v>211408</v>
      </c>
      <c r="I10" s="406">
        <v>2496035</v>
      </c>
      <c r="J10" s="406">
        <v>2387001</v>
      </c>
      <c r="K10" s="205">
        <v>0.95631711895065574</v>
      </c>
    </row>
    <row r="11" spans="1:13" ht="14.25" customHeight="1">
      <c r="A11" s="72"/>
      <c r="B11" s="52" t="s">
        <v>118</v>
      </c>
      <c r="C11" s="408">
        <v>109535</v>
      </c>
      <c r="D11" s="207">
        <v>109535</v>
      </c>
      <c r="E11" s="207">
        <v>254752</v>
      </c>
      <c r="F11" s="207">
        <v>254752</v>
      </c>
      <c r="G11" s="207">
        <v>309627</v>
      </c>
      <c r="H11" s="207">
        <v>306867</v>
      </c>
      <c r="I11" s="406">
        <v>3061263</v>
      </c>
      <c r="J11" s="406">
        <v>2791293</v>
      </c>
      <c r="K11" s="205">
        <v>0.91181090941875953</v>
      </c>
    </row>
    <row r="12" spans="1:13" ht="14.25" customHeight="1">
      <c r="A12" s="72"/>
      <c r="B12" s="52" t="s">
        <v>119</v>
      </c>
      <c r="C12" s="408">
        <v>124693</v>
      </c>
      <c r="D12" s="207">
        <v>124693</v>
      </c>
      <c r="E12" s="207">
        <v>161962</v>
      </c>
      <c r="F12" s="207">
        <v>156780</v>
      </c>
      <c r="G12" s="207">
        <v>277773</v>
      </c>
      <c r="H12" s="207">
        <v>267469</v>
      </c>
      <c r="I12" s="406">
        <v>3244752</v>
      </c>
      <c r="J12" s="406">
        <v>3059220</v>
      </c>
      <c r="K12" s="205">
        <v>0.94282089971745142</v>
      </c>
    </row>
    <row r="13" spans="1:13" ht="14.25" customHeight="1">
      <c r="A13" s="72"/>
      <c r="B13" s="52" t="s">
        <v>120</v>
      </c>
      <c r="C13" s="408">
        <v>248702</v>
      </c>
      <c r="D13" s="207">
        <v>248702</v>
      </c>
      <c r="E13" s="207">
        <v>238805</v>
      </c>
      <c r="F13" s="207">
        <v>233406</v>
      </c>
      <c r="G13" s="207">
        <v>381601</v>
      </c>
      <c r="H13" s="207">
        <v>334176</v>
      </c>
      <c r="I13" s="406">
        <v>3274311</v>
      </c>
      <c r="J13" s="406">
        <v>2713355</v>
      </c>
      <c r="K13" s="205">
        <v>0.82867968253473789</v>
      </c>
    </row>
    <row r="14" spans="1:13" ht="14.25" customHeight="1">
      <c r="A14" s="72"/>
      <c r="B14" s="52" t="s">
        <v>691</v>
      </c>
      <c r="C14" s="408">
        <v>352856</v>
      </c>
      <c r="D14" s="207">
        <v>347499</v>
      </c>
      <c r="E14" s="207">
        <v>312381</v>
      </c>
      <c r="F14" s="207">
        <v>306063</v>
      </c>
      <c r="G14" s="207">
        <v>487135</v>
      </c>
      <c r="H14" s="207">
        <v>405199</v>
      </c>
      <c r="I14" s="406">
        <v>3376119</v>
      </c>
      <c r="J14" s="406">
        <v>2447349</v>
      </c>
      <c r="K14" s="205">
        <v>0.72490009978913661</v>
      </c>
    </row>
    <row r="15" spans="1:13" ht="14.25" customHeight="1">
      <c r="A15" s="72"/>
      <c r="B15" s="52" t="s">
        <v>690</v>
      </c>
      <c r="C15" s="408">
        <v>159274</v>
      </c>
      <c r="D15" s="207">
        <v>159274</v>
      </c>
      <c r="E15" s="207">
        <v>136183</v>
      </c>
      <c r="F15" s="207">
        <v>136183</v>
      </c>
      <c r="G15" s="207">
        <v>269253</v>
      </c>
      <c r="H15" s="207">
        <v>242043</v>
      </c>
      <c r="I15" s="406">
        <v>1943521</v>
      </c>
      <c r="J15" s="406">
        <v>1676137</v>
      </c>
      <c r="K15" s="205">
        <v>0.86242289123708982</v>
      </c>
    </row>
    <row r="16" spans="1:13" ht="14.25" customHeight="1">
      <c r="A16" s="72"/>
      <c r="B16" s="52" t="s">
        <v>689</v>
      </c>
      <c r="C16" s="408">
        <v>54183</v>
      </c>
      <c r="D16" s="207">
        <v>54183</v>
      </c>
      <c r="E16" s="207">
        <v>188802</v>
      </c>
      <c r="F16" s="207">
        <v>188802</v>
      </c>
      <c r="G16" s="207">
        <v>238425</v>
      </c>
      <c r="H16" s="207">
        <v>208802</v>
      </c>
      <c r="I16" s="406">
        <v>3051827</v>
      </c>
      <c r="J16" s="406">
        <v>2546683</v>
      </c>
      <c r="K16" s="205">
        <v>0.83447816668507091</v>
      </c>
    </row>
    <row r="17" spans="1:11" ht="11.25" customHeight="1">
      <c r="A17" s="72"/>
      <c r="B17" s="74"/>
      <c r="C17" s="91"/>
      <c r="D17" s="12"/>
      <c r="E17" s="12"/>
      <c r="F17" s="12"/>
      <c r="G17" s="12"/>
      <c r="H17" s="12"/>
      <c r="I17" s="12"/>
      <c r="J17" s="12"/>
      <c r="K17" s="205"/>
    </row>
    <row r="18" spans="1:11" ht="14.25" customHeight="1">
      <c r="A18" s="74">
        <v>100</v>
      </c>
      <c r="B18" s="52" t="s">
        <v>205</v>
      </c>
      <c r="C18" s="91">
        <v>101634.4</v>
      </c>
      <c r="D18" s="12">
        <v>101634.4</v>
      </c>
      <c r="E18" s="12">
        <v>286276.8</v>
      </c>
      <c r="F18" s="12">
        <v>280450.7</v>
      </c>
      <c r="G18" s="12">
        <v>94491.9</v>
      </c>
      <c r="H18" s="12">
        <v>85864.1</v>
      </c>
      <c r="I18" s="12">
        <v>5559361.9000000004</v>
      </c>
      <c r="J18" s="12">
        <v>4064242.7</v>
      </c>
      <c r="K18" s="205">
        <v>0.73106280416822655</v>
      </c>
    </row>
    <row r="19" spans="1:11" ht="14.25" customHeight="1">
      <c r="A19" s="74"/>
      <c r="B19" s="3" t="s">
        <v>220</v>
      </c>
      <c r="C19" s="402"/>
      <c r="D19" s="206"/>
      <c r="E19" s="405">
        <v>42204</v>
      </c>
      <c r="F19" s="405">
        <v>42204</v>
      </c>
      <c r="G19" s="206"/>
      <c r="H19" s="206"/>
      <c r="I19" s="206"/>
      <c r="J19" s="206"/>
      <c r="K19" s="403"/>
    </row>
    <row r="20" spans="1:11" ht="14.25" customHeight="1">
      <c r="A20" s="72">
        <v>201</v>
      </c>
      <c r="B20" s="52" t="s">
        <v>166</v>
      </c>
      <c r="C20" s="91">
        <v>99677</v>
      </c>
      <c r="D20" s="12">
        <v>99677</v>
      </c>
      <c r="E20" s="12">
        <v>96827</v>
      </c>
      <c r="F20" s="12">
        <v>94302</v>
      </c>
      <c r="G20" s="12">
        <v>223116</v>
      </c>
      <c r="H20" s="12">
        <v>216258</v>
      </c>
      <c r="I20" s="12">
        <v>2482898</v>
      </c>
      <c r="J20" s="12">
        <v>2452497</v>
      </c>
      <c r="K20" s="205">
        <v>0.98775584015130702</v>
      </c>
    </row>
    <row r="21" spans="1:11" ht="14.25" customHeight="1">
      <c r="A21" s="72">
        <v>202</v>
      </c>
      <c r="B21" s="52" t="s">
        <v>167</v>
      </c>
      <c r="C21" s="91">
        <v>12427</v>
      </c>
      <c r="D21" s="12">
        <v>12427</v>
      </c>
      <c r="E21" s="12">
        <v>20371</v>
      </c>
      <c r="F21" s="12">
        <v>20371</v>
      </c>
      <c r="G21" s="12">
        <v>25111</v>
      </c>
      <c r="H21" s="12">
        <v>25111</v>
      </c>
      <c r="I21" s="12">
        <v>822900</v>
      </c>
      <c r="J21" s="12">
        <v>802826</v>
      </c>
      <c r="K21" s="205">
        <v>0.97560578442095025</v>
      </c>
    </row>
    <row r="22" spans="1:11" ht="14.25" customHeight="1">
      <c r="A22" s="72">
        <v>203</v>
      </c>
      <c r="B22" s="52" t="s">
        <v>168</v>
      </c>
      <c r="C22" s="91">
        <v>27608</v>
      </c>
      <c r="D22" s="12">
        <v>27608</v>
      </c>
      <c r="E22" s="12">
        <v>2964</v>
      </c>
      <c r="F22" s="12">
        <v>2964</v>
      </c>
      <c r="G22" s="12">
        <v>32165</v>
      </c>
      <c r="H22" s="12">
        <v>32165</v>
      </c>
      <c r="I22" s="12">
        <v>619573</v>
      </c>
      <c r="J22" s="12">
        <v>613791</v>
      </c>
      <c r="K22" s="205">
        <v>0.99066776634875953</v>
      </c>
    </row>
    <row r="23" spans="1:11" ht="14.25" customHeight="1">
      <c r="A23" s="72">
        <v>204</v>
      </c>
      <c r="B23" s="52" t="s">
        <v>169</v>
      </c>
      <c r="C23" s="91">
        <v>31331</v>
      </c>
      <c r="D23" s="12">
        <v>31331</v>
      </c>
      <c r="E23" s="12">
        <v>34033</v>
      </c>
      <c r="F23" s="12">
        <v>34033</v>
      </c>
      <c r="G23" s="12">
        <v>27484</v>
      </c>
      <c r="H23" s="12">
        <v>27484</v>
      </c>
      <c r="I23" s="12">
        <v>969456</v>
      </c>
      <c r="J23" s="12">
        <v>940199</v>
      </c>
      <c r="K23" s="205">
        <v>0.9698212193230018</v>
      </c>
    </row>
    <row r="24" spans="1:11" ht="14.25" customHeight="1">
      <c r="A24" s="72">
        <v>205</v>
      </c>
      <c r="B24" s="52" t="s">
        <v>170</v>
      </c>
      <c r="C24" s="91">
        <v>11385</v>
      </c>
      <c r="D24" s="12">
        <v>11385</v>
      </c>
      <c r="E24" s="12">
        <v>57966</v>
      </c>
      <c r="F24" s="12">
        <v>57966</v>
      </c>
      <c r="G24" s="12">
        <v>86784</v>
      </c>
      <c r="H24" s="12">
        <v>70138</v>
      </c>
      <c r="I24" s="12">
        <v>748435</v>
      </c>
      <c r="J24" s="12">
        <v>609076</v>
      </c>
      <c r="K24" s="205">
        <v>0.81379946154308658</v>
      </c>
    </row>
    <row r="25" spans="1:11" ht="14.25" customHeight="1">
      <c r="A25" s="72">
        <v>206</v>
      </c>
      <c r="B25" s="52" t="s">
        <v>171</v>
      </c>
      <c r="C25" s="91">
        <v>4509</v>
      </c>
      <c r="D25" s="12">
        <v>4509</v>
      </c>
      <c r="E25" s="12">
        <v>714</v>
      </c>
      <c r="F25" s="12">
        <v>714</v>
      </c>
      <c r="G25" s="12">
        <v>8019</v>
      </c>
      <c r="H25" s="12">
        <v>8019</v>
      </c>
      <c r="I25" s="12">
        <v>211219</v>
      </c>
      <c r="J25" s="12">
        <v>211111</v>
      </c>
      <c r="K25" s="205">
        <v>0.9994886823628556</v>
      </c>
    </row>
    <row r="26" spans="1:11" ht="14.25" customHeight="1">
      <c r="A26" s="72">
        <v>207</v>
      </c>
      <c r="B26" s="52" t="s">
        <v>172</v>
      </c>
      <c r="C26" s="91">
        <v>6790</v>
      </c>
      <c r="D26" s="12">
        <v>6790</v>
      </c>
      <c r="E26" s="12">
        <v>9793</v>
      </c>
      <c r="F26" s="12">
        <v>9793</v>
      </c>
      <c r="G26" s="12">
        <v>23307</v>
      </c>
      <c r="H26" s="12">
        <v>23307</v>
      </c>
      <c r="I26" s="12">
        <v>408690</v>
      </c>
      <c r="J26" s="12">
        <v>405689</v>
      </c>
      <c r="K26" s="205">
        <v>0.99265702610780793</v>
      </c>
    </row>
    <row r="27" spans="1:11" ht="14.25" customHeight="1">
      <c r="A27" s="72">
        <v>208</v>
      </c>
      <c r="B27" s="52" t="s">
        <v>173</v>
      </c>
      <c r="C27" s="91">
        <v>17849</v>
      </c>
      <c r="D27" s="12">
        <v>17849</v>
      </c>
      <c r="E27" s="12">
        <v>17560</v>
      </c>
      <c r="F27" s="12">
        <v>17560</v>
      </c>
      <c r="G27" s="12">
        <v>15726</v>
      </c>
      <c r="H27" s="12">
        <v>13349</v>
      </c>
      <c r="I27" s="12">
        <v>281360</v>
      </c>
      <c r="J27" s="12">
        <v>253258</v>
      </c>
      <c r="K27" s="205">
        <v>0.90012084162638617</v>
      </c>
    </row>
    <row r="28" spans="1:11" ht="14.25" customHeight="1">
      <c r="A28" s="72">
        <v>209</v>
      </c>
      <c r="B28" s="52" t="s">
        <v>174</v>
      </c>
      <c r="C28" s="91">
        <v>115283</v>
      </c>
      <c r="D28" s="12">
        <v>115046</v>
      </c>
      <c r="E28" s="12">
        <v>124995</v>
      </c>
      <c r="F28" s="12">
        <v>124304</v>
      </c>
      <c r="G28" s="12">
        <v>171488</v>
      </c>
      <c r="H28" s="12">
        <v>146549</v>
      </c>
      <c r="I28" s="12">
        <v>1250857</v>
      </c>
      <c r="J28" s="12">
        <v>885295</v>
      </c>
      <c r="K28" s="205">
        <v>0.70775076607477916</v>
      </c>
    </row>
    <row r="29" spans="1:11" ht="14.25" customHeight="1">
      <c r="A29" s="72">
        <v>210</v>
      </c>
      <c r="B29" s="52" t="s">
        <v>175</v>
      </c>
      <c r="C29" s="91">
        <v>27616</v>
      </c>
      <c r="D29" s="12">
        <v>27616</v>
      </c>
      <c r="E29" s="12">
        <v>59798</v>
      </c>
      <c r="F29" s="12">
        <v>59798</v>
      </c>
      <c r="G29" s="12">
        <v>100490</v>
      </c>
      <c r="H29" s="12">
        <v>98672</v>
      </c>
      <c r="I29" s="12">
        <v>1089157</v>
      </c>
      <c r="J29" s="12">
        <v>1027861</v>
      </c>
      <c r="K29" s="205">
        <v>0.94372161221935869</v>
      </c>
    </row>
    <row r="30" spans="1:11" ht="14.25" customHeight="1">
      <c r="A30" s="72">
        <v>212</v>
      </c>
      <c r="B30" s="52" t="s">
        <v>176</v>
      </c>
      <c r="C30" s="91">
        <v>25917</v>
      </c>
      <c r="D30" s="12">
        <v>25917</v>
      </c>
      <c r="E30" s="12">
        <v>28286</v>
      </c>
      <c r="F30" s="12">
        <v>28286</v>
      </c>
      <c r="G30" s="12">
        <v>33511</v>
      </c>
      <c r="H30" s="12">
        <v>33511</v>
      </c>
      <c r="I30" s="12">
        <v>422584</v>
      </c>
      <c r="J30" s="12">
        <v>375137</v>
      </c>
      <c r="K30" s="205">
        <v>0.88772173106411978</v>
      </c>
    </row>
    <row r="31" spans="1:11" ht="14.25" customHeight="1">
      <c r="A31" s="72">
        <v>213</v>
      </c>
      <c r="B31" s="52" t="s">
        <v>177</v>
      </c>
      <c r="C31" s="91">
        <v>21609</v>
      </c>
      <c r="D31" s="12">
        <v>21609</v>
      </c>
      <c r="E31" s="12">
        <v>27326</v>
      </c>
      <c r="F31" s="12">
        <v>27326</v>
      </c>
      <c r="G31" s="12">
        <v>43826</v>
      </c>
      <c r="H31" s="12">
        <v>43826</v>
      </c>
      <c r="I31" s="12">
        <v>406174</v>
      </c>
      <c r="J31" s="12">
        <v>390434</v>
      </c>
      <c r="K31" s="205">
        <v>0.96124813503572359</v>
      </c>
    </row>
    <row r="32" spans="1:11" ht="14.25" customHeight="1">
      <c r="A32" s="72">
        <v>214</v>
      </c>
      <c r="B32" s="52" t="s">
        <v>178</v>
      </c>
      <c r="C32" s="91">
        <v>11832</v>
      </c>
      <c r="D32" s="12">
        <v>11832</v>
      </c>
      <c r="E32" s="12">
        <v>31214</v>
      </c>
      <c r="F32" s="12">
        <v>30594</v>
      </c>
      <c r="G32" s="12">
        <v>27026</v>
      </c>
      <c r="H32" s="12">
        <v>25809</v>
      </c>
      <c r="I32" s="12">
        <v>840406</v>
      </c>
      <c r="J32" s="12">
        <v>630173</v>
      </c>
      <c r="K32" s="205">
        <v>0.74984352800908127</v>
      </c>
    </row>
    <row r="33" spans="1:11" ht="14.25" customHeight="1">
      <c r="A33" s="72">
        <v>215</v>
      </c>
      <c r="B33" s="52" t="s">
        <v>179</v>
      </c>
      <c r="C33" s="91">
        <v>10897</v>
      </c>
      <c r="D33" s="12">
        <v>10897</v>
      </c>
      <c r="E33" s="12">
        <v>65714</v>
      </c>
      <c r="F33" s="12">
        <v>65714</v>
      </c>
      <c r="G33" s="12">
        <v>71862</v>
      </c>
      <c r="H33" s="12">
        <v>71862</v>
      </c>
      <c r="I33" s="12">
        <v>667614</v>
      </c>
      <c r="J33" s="12">
        <v>617566</v>
      </c>
      <c r="K33" s="205">
        <v>0.92503452593864122</v>
      </c>
    </row>
    <row r="34" spans="1:11" ht="14.25" customHeight="1">
      <c r="A34" s="72">
        <v>216</v>
      </c>
      <c r="B34" s="52" t="s">
        <v>180</v>
      </c>
      <c r="C34" s="91">
        <v>16066</v>
      </c>
      <c r="D34" s="12">
        <v>16066</v>
      </c>
      <c r="E34" s="12">
        <v>6429</v>
      </c>
      <c r="F34" s="12">
        <v>6429</v>
      </c>
      <c r="G34" s="12">
        <v>35356</v>
      </c>
      <c r="H34" s="12">
        <v>35356</v>
      </c>
      <c r="I34" s="12">
        <v>370714</v>
      </c>
      <c r="J34" s="12">
        <v>359996</v>
      </c>
      <c r="K34" s="205">
        <v>0.97108822434545228</v>
      </c>
    </row>
    <row r="35" spans="1:11" ht="14.25" customHeight="1">
      <c r="A35" s="72">
        <v>217</v>
      </c>
      <c r="B35" s="52" t="s">
        <v>181</v>
      </c>
      <c r="C35" s="91">
        <v>16242</v>
      </c>
      <c r="D35" s="12">
        <v>16242</v>
      </c>
      <c r="E35" s="12">
        <v>17950</v>
      </c>
      <c r="F35" s="12">
        <v>17950</v>
      </c>
      <c r="G35" s="12">
        <v>17361</v>
      </c>
      <c r="H35" s="12">
        <v>15975</v>
      </c>
      <c r="I35" s="12">
        <v>490937</v>
      </c>
      <c r="J35" s="12">
        <v>484258</v>
      </c>
      <c r="K35" s="205">
        <v>0.98639540307615847</v>
      </c>
    </row>
    <row r="36" spans="1:11" ht="14.25" customHeight="1">
      <c r="A36" s="72">
        <v>218</v>
      </c>
      <c r="B36" s="52" t="s">
        <v>182</v>
      </c>
      <c r="C36" s="91">
        <v>8339</v>
      </c>
      <c r="D36" s="12">
        <v>8339</v>
      </c>
      <c r="E36" s="12">
        <v>39648</v>
      </c>
      <c r="F36" s="12">
        <v>39648</v>
      </c>
      <c r="G36" s="12">
        <v>31974</v>
      </c>
      <c r="H36" s="12">
        <v>30466</v>
      </c>
      <c r="I36" s="12">
        <v>459816</v>
      </c>
      <c r="J36" s="12">
        <v>445982</v>
      </c>
      <c r="K36" s="205">
        <v>0.96991405257755281</v>
      </c>
    </row>
    <row r="37" spans="1:11" ht="14.25" customHeight="1">
      <c r="A37" s="72">
        <v>219</v>
      </c>
      <c r="B37" s="52" t="s">
        <v>183</v>
      </c>
      <c r="C37" s="91">
        <v>16902</v>
      </c>
      <c r="D37" s="12">
        <v>16902</v>
      </c>
      <c r="E37" s="12">
        <v>52660</v>
      </c>
      <c r="F37" s="12">
        <v>52660</v>
      </c>
      <c r="G37" s="12">
        <v>79841</v>
      </c>
      <c r="H37" s="12">
        <v>78728</v>
      </c>
      <c r="I37" s="12">
        <v>660503</v>
      </c>
      <c r="J37" s="12">
        <v>603051</v>
      </c>
      <c r="K37" s="205">
        <v>0.91301780612654293</v>
      </c>
    </row>
    <row r="38" spans="1:11" ht="14.25" customHeight="1">
      <c r="A38" s="72">
        <v>220</v>
      </c>
      <c r="B38" s="52" t="s">
        <v>184</v>
      </c>
      <c r="C38" s="91">
        <v>11787</v>
      </c>
      <c r="D38" s="12">
        <v>11787</v>
      </c>
      <c r="E38" s="12">
        <v>51096</v>
      </c>
      <c r="F38" s="12">
        <v>51096</v>
      </c>
      <c r="G38" s="12">
        <v>63119</v>
      </c>
      <c r="H38" s="12">
        <v>63119</v>
      </c>
      <c r="I38" s="12">
        <v>493603</v>
      </c>
      <c r="J38" s="12">
        <v>406149</v>
      </c>
      <c r="K38" s="205">
        <v>0.82282522594068508</v>
      </c>
    </row>
    <row r="39" spans="1:11" ht="14.25" customHeight="1">
      <c r="A39" s="72">
        <v>221</v>
      </c>
      <c r="B39" s="52" t="s">
        <v>969</v>
      </c>
      <c r="C39" s="91">
        <v>64806</v>
      </c>
      <c r="D39" s="12">
        <v>64806</v>
      </c>
      <c r="E39" s="12">
        <v>60184</v>
      </c>
      <c r="F39" s="12">
        <v>60184</v>
      </c>
      <c r="G39" s="12">
        <v>150474</v>
      </c>
      <c r="H39" s="12">
        <v>139341</v>
      </c>
      <c r="I39" s="12">
        <v>815897</v>
      </c>
      <c r="J39" s="12">
        <v>704807</v>
      </c>
      <c r="K39" s="205">
        <v>0.86384310764716621</v>
      </c>
    </row>
    <row r="40" spans="1:11" ht="14.25" customHeight="1">
      <c r="A40" s="72">
        <v>222</v>
      </c>
      <c r="B40" s="52" t="s">
        <v>185</v>
      </c>
      <c r="C40" s="91">
        <v>48003</v>
      </c>
      <c r="D40" s="12">
        <v>48003</v>
      </c>
      <c r="E40" s="12">
        <v>84151</v>
      </c>
      <c r="F40" s="12">
        <v>82029</v>
      </c>
      <c r="G40" s="12">
        <v>64968</v>
      </c>
      <c r="H40" s="12">
        <v>56876</v>
      </c>
      <c r="I40" s="12">
        <v>514033</v>
      </c>
      <c r="J40" s="12">
        <v>402650</v>
      </c>
      <c r="K40" s="205">
        <v>0.78331546807306141</v>
      </c>
    </row>
    <row r="41" spans="1:11" ht="14.25" customHeight="1">
      <c r="A41" s="72">
        <v>223</v>
      </c>
      <c r="B41" s="52" t="s">
        <v>186</v>
      </c>
      <c r="C41" s="91">
        <v>94468</v>
      </c>
      <c r="D41" s="12">
        <v>94468</v>
      </c>
      <c r="E41" s="12">
        <v>75999</v>
      </c>
      <c r="F41" s="12">
        <v>75999</v>
      </c>
      <c r="G41" s="12">
        <v>118779</v>
      </c>
      <c r="H41" s="12">
        <v>102702</v>
      </c>
      <c r="I41" s="12">
        <v>1127624</v>
      </c>
      <c r="J41" s="12">
        <v>971330</v>
      </c>
      <c r="K41" s="205">
        <v>0.86139528779096575</v>
      </c>
    </row>
    <row r="42" spans="1:11" ht="14.25" customHeight="1">
      <c r="A42" s="72">
        <v>224</v>
      </c>
      <c r="B42" s="52" t="s">
        <v>152</v>
      </c>
      <c r="C42" s="91">
        <v>14786</v>
      </c>
      <c r="D42" s="12">
        <v>14786</v>
      </c>
      <c r="E42" s="12">
        <v>71611</v>
      </c>
      <c r="F42" s="12">
        <v>71611</v>
      </c>
      <c r="G42" s="12">
        <v>57123</v>
      </c>
      <c r="H42" s="12">
        <v>53309</v>
      </c>
      <c r="I42" s="12">
        <v>1048628</v>
      </c>
      <c r="J42" s="12">
        <v>937900</v>
      </c>
      <c r="K42" s="205">
        <v>0.89440678677281171</v>
      </c>
    </row>
    <row r="43" spans="1:11" ht="14.25" customHeight="1">
      <c r="A43" s="72">
        <v>225</v>
      </c>
      <c r="B43" s="52" t="s">
        <v>187</v>
      </c>
      <c r="C43" s="91">
        <v>91298</v>
      </c>
      <c r="D43" s="12">
        <v>91298</v>
      </c>
      <c r="E43" s="12">
        <v>29088</v>
      </c>
      <c r="F43" s="12">
        <v>29088</v>
      </c>
      <c r="G43" s="12">
        <v>66973</v>
      </c>
      <c r="H43" s="12">
        <v>61104</v>
      </c>
      <c r="I43" s="12">
        <v>625217</v>
      </c>
      <c r="J43" s="12">
        <v>575509</v>
      </c>
      <c r="K43" s="205">
        <v>0.92049480420398033</v>
      </c>
    </row>
    <row r="44" spans="1:11" ht="14.25" customHeight="1">
      <c r="A44" s="72">
        <v>226</v>
      </c>
      <c r="B44" s="52" t="s">
        <v>188</v>
      </c>
      <c r="C44" s="91">
        <v>28012</v>
      </c>
      <c r="D44" s="12">
        <v>28012</v>
      </c>
      <c r="E44" s="12">
        <v>59225</v>
      </c>
      <c r="F44" s="12">
        <v>59225</v>
      </c>
      <c r="G44" s="12">
        <v>94518</v>
      </c>
      <c r="H44" s="12">
        <v>85355</v>
      </c>
      <c r="I44" s="12">
        <v>1254764</v>
      </c>
      <c r="J44" s="12">
        <v>999707</v>
      </c>
      <c r="K44" s="205">
        <v>0.79672910603109426</v>
      </c>
    </row>
    <row r="45" spans="1:11" ht="14.25" customHeight="1">
      <c r="A45" s="72">
        <v>227</v>
      </c>
      <c r="B45" s="52" t="s">
        <v>189</v>
      </c>
      <c r="C45" s="91">
        <v>88436</v>
      </c>
      <c r="D45" s="12">
        <v>88436</v>
      </c>
      <c r="E45" s="12">
        <v>84730</v>
      </c>
      <c r="F45" s="12">
        <v>81923</v>
      </c>
      <c r="G45" s="12">
        <v>110102</v>
      </c>
      <c r="H45" s="12">
        <v>82974</v>
      </c>
      <c r="I45" s="12">
        <v>590509</v>
      </c>
      <c r="J45" s="12">
        <v>512592</v>
      </c>
      <c r="K45" s="205">
        <v>0.86805112199814061</v>
      </c>
    </row>
    <row r="46" spans="1:11" ht="14.25" customHeight="1">
      <c r="A46" s="72">
        <v>228</v>
      </c>
      <c r="B46" s="52" t="s">
        <v>199</v>
      </c>
      <c r="C46" s="91">
        <v>29359</v>
      </c>
      <c r="D46" s="12">
        <v>29359</v>
      </c>
      <c r="E46" s="12">
        <v>33675</v>
      </c>
      <c r="F46" s="12">
        <v>33675</v>
      </c>
      <c r="G46" s="12">
        <v>69110</v>
      </c>
      <c r="H46" s="12">
        <v>69110</v>
      </c>
      <c r="I46" s="12">
        <v>521622</v>
      </c>
      <c r="J46" s="12">
        <v>491408</v>
      </c>
      <c r="K46" s="205">
        <v>0.94207682958157435</v>
      </c>
    </row>
    <row r="47" spans="1:11" ht="14.25" customHeight="1">
      <c r="A47" s="72">
        <v>229</v>
      </c>
      <c r="B47" s="52" t="s">
        <v>200</v>
      </c>
      <c r="C47" s="91">
        <v>43901</v>
      </c>
      <c r="D47" s="12">
        <v>43901</v>
      </c>
      <c r="E47" s="12">
        <v>41822</v>
      </c>
      <c r="F47" s="12">
        <v>39457</v>
      </c>
      <c r="G47" s="12">
        <v>64604</v>
      </c>
      <c r="H47" s="12">
        <v>63961</v>
      </c>
      <c r="I47" s="12">
        <v>759808</v>
      </c>
      <c r="J47" s="12">
        <v>727656</v>
      </c>
      <c r="K47" s="205">
        <v>0.95768404649595684</v>
      </c>
    </row>
    <row r="48" spans="1:11" ht="14.25" customHeight="1">
      <c r="A48" s="72">
        <v>301</v>
      </c>
      <c r="B48" s="52" t="s">
        <v>190</v>
      </c>
      <c r="C48" s="91">
        <v>1906</v>
      </c>
      <c r="D48" s="12">
        <v>1906</v>
      </c>
      <c r="E48" s="12">
        <v>28101</v>
      </c>
      <c r="F48" s="12">
        <v>27903</v>
      </c>
      <c r="G48" s="12">
        <v>18649</v>
      </c>
      <c r="H48" s="12">
        <v>17797</v>
      </c>
      <c r="I48" s="12">
        <v>266861</v>
      </c>
      <c r="J48" s="12">
        <v>230104</v>
      </c>
      <c r="K48" s="205">
        <v>0.86226162683944074</v>
      </c>
    </row>
    <row r="49" spans="1:11" ht="14.25" customHeight="1">
      <c r="A49" s="72">
        <v>365</v>
      </c>
      <c r="B49" s="52" t="s">
        <v>201</v>
      </c>
      <c r="C49" s="91">
        <v>27544</v>
      </c>
      <c r="D49" s="12">
        <v>27544</v>
      </c>
      <c r="E49" s="12">
        <v>37293</v>
      </c>
      <c r="F49" s="12">
        <v>37293</v>
      </c>
      <c r="G49" s="12">
        <v>29736</v>
      </c>
      <c r="H49" s="12">
        <v>28484</v>
      </c>
      <c r="I49" s="12">
        <v>512434</v>
      </c>
      <c r="J49" s="12">
        <v>439754</v>
      </c>
      <c r="K49" s="205">
        <v>0.85816710054367973</v>
      </c>
    </row>
    <row r="50" spans="1:11" ht="14.25" customHeight="1">
      <c r="A50" s="72">
        <v>381</v>
      </c>
      <c r="B50" s="52" t="s">
        <v>191</v>
      </c>
      <c r="C50" s="56">
        <v>0</v>
      </c>
      <c r="D50" s="126">
        <v>0</v>
      </c>
      <c r="E50" s="12">
        <v>13299</v>
      </c>
      <c r="F50" s="12">
        <v>13299</v>
      </c>
      <c r="G50" s="12">
        <v>33506</v>
      </c>
      <c r="H50" s="12">
        <v>33506</v>
      </c>
      <c r="I50" s="12">
        <v>297641</v>
      </c>
      <c r="J50" s="12">
        <v>267715</v>
      </c>
      <c r="K50" s="205">
        <v>0.89945605612130053</v>
      </c>
    </row>
    <row r="51" spans="1:11" ht="14.25" customHeight="1">
      <c r="A51" s="72">
        <v>382</v>
      </c>
      <c r="B51" s="52" t="s">
        <v>192</v>
      </c>
      <c r="C51" s="91">
        <v>2444</v>
      </c>
      <c r="D51" s="12">
        <v>2444</v>
      </c>
      <c r="E51" s="126">
        <v>0</v>
      </c>
      <c r="F51" s="126">
        <v>0</v>
      </c>
      <c r="G51" s="12">
        <v>11709</v>
      </c>
      <c r="H51" s="12">
        <v>11709</v>
      </c>
      <c r="I51" s="12">
        <v>118950</v>
      </c>
      <c r="J51" s="12">
        <v>117638</v>
      </c>
      <c r="K51" s="205">
        <v>0.98897015552753254</v>
      </c>
    </row>
    <row r="52" spans="1:11" ht="14.25" customHeight="1">
      <c r="A52" s="72">
        <v>442</v>
      </c>
      <c r="B52" s="52" t="s">
        <v>193</v>
      </c>
      <c r="C52" s="91">
        <v>9211</v>
      </c>
      <c r="D52" s="12">
        <v>9211</v>
      </c>
      <c r="E52" s="12">
        <v>11031</v>
      </c>
      <c r="F52" s="12">
        <v>11031</v>
      </c>
      <c r="G52" s="12">
        <v>14694</v>
      </c>
      <c r="H52" s="12">
        <v>14694</v>
      </c>
      <c r="I52" s="12">
        <v>255136</v>
      </c>
      <c r="J52" s="12">
        <v>209157</v>
      </c>
      <c r="K52" s="205">
        <v>0.81978631004640667</v>
      </c>
    </row>
    <row r="53" spans="1:11" ht="14.25" customHeight="1">
      <c r="A53" s="72">
        <v>443</v>
      </c>
      <c r="B53" s="52" t="s">
        <v>194</v>
      </c>
      <c r="C53" s="91">
        <v>3971</v>
      </c>
      <c r="D53" s="12">
        <v>3971</v>
      </c>
      <c r="E53" s="12">
        <v>8004</v>
      </c>
      <c r="F53" s="12">
        <v>8004</v>
      </c>
      <c r="G53" s="12">
        <v>19149</v>
      </c>
      <c r="H53" s="12">
        <v>17228</v>
      </c>
      <c r="I53" s="12">
        <v>252061</v>
      </c>
      <c r="J53" s="12">
        <v>165696</v>
      </c>
      <c r="K53" s="205">
        <v>0.65736468553247029</v>
      </c>
    </row>
    <row r="54" spans="1:11" ht="14.25" customHeight="1">
      <c r="A54" s="72">
        <v>446</v>
      </c>
      <c r="B54" s="52" t="s">
        <v>202</v>
      </c>
      <c r="C54" s="91">
        <v>11834</v>
      </c>
      <c r="D54" s="12">
        <v>11834</v>
      </c>
      <c r="E54" s="12">
        <v>46100</v>
      </c>
      <c r="F54" s="12">
        <v>43443</v>
      </c>
      <c r="G54" s="12">
        <v>20814</v>
      </c>
      <c r="H54" s="12">
        <v>19289</v>
      </c>
      <c r="I54" s="12">
        <v>254657</v>
      </c>
      <c r="J54" s="12">
        <v>231870</v>
      </c>
      <c r="K54" s="205">
        <v>0.91051885477328331</v>
      </c>
    </row>
    <row r="55" spans="1:11" ht="14.25" customHeight="1">
      <c r="A55" s="72">
        <v>464</v>
      </c>
      <c r="B55" s="52" t="s">
        <v>195</v>
      </c>
      <c r="C55" s="91">
        <v>12603</v>
      </c>
      <c r="D55" s="12">
        <v>12603</v>
      </c>
      <c r="E55" s="12">
        <v>2075</v>
      </c>
      <c r="F55" s="12">
        <v>2075</v>
      </c>
      <c r="G55" s="12">
        <v>13352</v>
      </c>
      <c r="H55" s="12">
        <v>13352</v>
      </c>
      <c r="I55" s="12">
        <v>192836</v>
      </c>
      <c r="J55" s="12">
        <v>180890</v>
      </c>
      <c r="K55" s="205">
        <v>0.93805098633035322</v>
      </c>
    </row>
    <row r="56" spans="1:11" ht="14.25" customHeight="1">
      <c r="A56" s="72">
        <v>481</v>
      </c>
      <c r="B56" s="52" t="s">
        <v>196</v>
      </c>
      <c r="C56" s="91">
        <v>16543</v>
      </c>
      <c r="D56" s="12">
        <v>16543</v>
      </c>
      <c r="E56" s="12">
        <v>41502</v>
      </c>
      <c r="F56" s="12">
        <v>41275</v>
      </c>
      <c r="G56" s="12">
        <v>33913</v>
      </c>
      <c r="H56" s="12">
        <v>26318</v>
      </c>
      <c r="I56" s="12">
        <v>336118</v>
      </c>
      <c r="J56" s="12">
        <v>264314</v>
      </c>
      <c r="K56" s="205">
        <v>0.78637264294087195</v>
      </c>
    </row>
    <row r="57" spans="1:11" ht="14.25" customHeight="1">
      <c r="A57" s="74">
        <v>501</v>
      </c>
      <c r="B57" s="3" t="s">
        <v>197</v>
      </c>
      <c r="C57" s="91">
        <v>43453</v>
      </c>
      <c r="D57" s="12">
        <v>43453</v>
      </c>
      <c r="E57" s="12">
        <v>22830</v>
      </c>
      <c r="F57" s="12">
        <v>22830</v>
      </c>
      <c r="G57" s="12">
        <v>110393</v>
      </c>
      <c r="H57" s="12">
        <v>100711</v>
      </c>
      <c r="I57" s="12">
        <v>691096</v>
      </c>
      <c r="J57" s="12">
        <v>399508</v>
      </c>
      <c r="K57" s="205">
        <v>0.57807887760889953</v>
      </c>
    </row>
    <row r="58" spans="1:11" ht="14.25" customHeight="1">
      <c r="A58" s="74">
        <v>585</v>
      </c>
      <c r="B58" s="3" t="s">
        <v>198</v>
      </c>
      <c r="C58" s="91">
        <v>65179</v>
      </c>
      <c r="D58" s="12">
        <v>60059</v>
      </c>
      <c r="E58" s="12">
        <v>68298</v>
      </c>
      <c r="F58" s="12">
        <v>64793</v>
      </c>
      <c r="G58" s="12">
        <v>78883</v>
      </c>
      <c r="H58" s="12">
        <v>58162</v>
      </c>
      <c r="I58" s="12">
        <v>585989</v>
      </c>
      <c r="J58" s="12">
        <v>341826</v>
      </c>
      <c r="K58" s="205">
        <v>0.58333176902638106</v>
      </c>
    </row>
    <row r="59" spans="1:11" ht="14.25" customHeight="1">
      <c r="A59" s="74">
        <v>586</v>
      </c>
      <c r="B59" s="3" t="s">
        <v>203</v>
      </c>
      <c r="C59" s="91">
        <v>33093</v>
      </c>
      <c r="D59" s="12">
        <v>33093</v>
      </c>
      <c r="E59" s="12">
        <v>5849</v>
      </c>
      <c r="F59" s="12">
        <v>5849</v>
      </c>
      <c r="G59" s="12">
        <v>104823</v>
      </c>
      <c r="H59" s="12">
        <v>82508</v>
      </c>
      <c r="I59" s="12">
        <v>400023</v>
      </c>
      <c r="J59" s="12">
        <v>242069</v>
      </c>
      <c r="K59" s="205">
        <v>0.60513770458198657</v>
      </c>
    </row>
    <row r="60" spans="1:11" ht="3.75" customHeight="1">
      <c r="A60" s="75"/>
      <c r="B60" s="57"/>
      <c r="C60" s="92"/>
      <c r="D60" s="14"/>
      <c r="E60" s="14"/>
      <c r="F60" s="14"/>
      <c r="G60" s="14"/>
      <c r="H60" s="14"/>
      <c r="I60" s="14"/>
      <c r="J60" s="14"/>
      <c r="K60" s="76"/>
    </row>
    <row r="61" spans="1:11">
      <c r="A61" s="3" t="s">
        <v>1097</v>
      </c>
      <c r="B61" s="3"/>
      <c r="D61" s="9"/>
      <c r="E61" s="9"/>
      <c r="F61" s="9"/>
      <c r="G61" s="9"/>
      <c r="H61" s="9"/>
      <c r="I61" s="9"/>
    </row>
    <row r="62" spans="1:11">
      <c r="A62" s="2" t="s">
        <v>281</v>
      </c>
      <c r="B62" s="3"/>
      <c r="D62" s="9"/>
      <c r="E62" s="9"/>
      <c r="F62" s="9"/>
      <c r="G62" s="9"/>
      <c r="H62" s="9"/>
      <c r="I62" s="9"/>
    </row>
    <row r="63" spans="1:11" ht="17.25" customHeight="1">
      <c r="B63" s="81"/>
      <c r="C63" s="82"/>
      <c r="D63" s="82"/>
      <c r="E63" s="82"/>
      <c r="F63" s="82"/>
      <c r="G63" s="82"/>
      <c r="H63" s="82"/>
      <c r="I63" s="82"/>
      <c r="J63" s="82"/>
      <c r="K63" s="81"/>
    </row>
    <row r="65" spans="3:10">
      <c r="C65" s="73"/>
      <c r="D65" s="73"/>
      <c r="E65" s="73"/>
      <c r="F65" s="73"/>
      <c r="G65" s="73"/>
      <c r="H65" s="73"/>
      <c r="I65" s="73"/>
      <c r="J65" s="73"/>
    </row>
  </sheetData>
  <mergeCells count="7">
    <mergeCell ref="I3:K3"/>
    <mergeCell ref="A5:B5"/>
    <mergeCell ref="A6:B6"/>
    <mergeCell ref="A3:B4"/>
    <mergeCell ref="C3:D3"/>
    <mergeCell ref="E3:F3"/>
    <mergeCell ref="G3:H3"/>
  </mergeCells>
  <phoneticPr fontId="3"/>
  <printOptions gridLinesSet="0"/>
  <pageMargins left="0.59055118110236227" right="0.59055118110236227" top="0.59055118110236227" bottom="0.59055118110236227" header="0.39370078740157483" footer="0.39370078740157483"/>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L89"/>
  <sheetViews>
    <sheetView zoomScaleNormal="100" zoomScaleSheetLayoutView="100" workbookViewId="0"/>
  </sheetViews>
  <sheetFormatPr defaultColWidth="9.109375" defaultRowHeight="10.8"/>
  <cols>
    <col min="1" max="1" width="4.33203125" style="162" customWidth="1"/>
    <col min="2" max="2" width="16.44140625" style="162" customWidth="1"/>
    <col min="3" max="5" width="11.44140625" style="162" customWidth="1"/>
    <col min="6" max="6" width="4.33203125" style="162" customWidth="1"/>
    <col min="7" max="7" width="16.44140625" style="162" customWidth="1"/>
    <col min="8" max="10" width="11.44140625" style="162" customWidth="1"/>
    <col min="11" max="11" width="9.5546875" style="162" customWidth="1"/>
    <col min="12" max="16384" width="9.109375" style="162"/>
  </cols>
  <sheetData>
    <row r="1" spans="1:10" s="171" customFormat="1" ht="17.399999999999999">
      <c r="A1" s="208" t="s">
        <v>1063</v>
      </c>
    </row>
    <row r="2" spans="1:10" ht="11.4">
      <c r="A2" s="221"/>
      <c r="J2" s="209" t="s">
        <v>893</v>
      </c>
    </row>
    <row r="3" spans="1:10" ht="12" customHeight="1">
      <c r="A3" s="441" t="s">
        <v>702</v>
      </c>
      <c r="B3" s="441"/>
      <c r="C3" s="443" t="s">
        <v>222</v>
      </c>
      <c r="D3" s="443"/>
      <c r="E3" s="443"/>
      <c r="F3" s="441" t="s">
        <v>702</v>
      </c>
      <c r="G3" s="441"/>
      <c r="H3" s="442" t="s">
        <v>222</v>
      </c>
      <c r="I3" s="442"/>
      <c r="J3" s="442"/>
    </row>
    <row r="4" spans="1:10" ht="12" customHeight="1">
      <c r="A4" s="441"/>
      <c r="B4" s="441"/>
      <c r="C4" s="210" t="s">
        <v>15</v>
      </c>
      <c r="D4" s="210" t="s">
        <v>260</v>
      </c>
      <c r="E4" s="211" t="s">
        <v>261</v>
      </c>
      <c r="F4" s="441"/>
      <c r="G4" s="441"/>
      <c r="H4" s="351" t="s">
        <v>15</v>
      </c>
      <c r="I4" s="351" t="s">
        <v>260</v>
      </c>
      <c r="J4" s="351" t="s">
        <v>261</v>
      </c>
    </row>
    <row r="5" spans="1:10" ht="15" customHeight="1">
      <c r="B5" s="212" t="s">
        <v>1064</v>
      </c>
      <c r="C5" s="213">
        <v>1136924</v>
      </c>
      <c r="D5" s="214">
        <v>386450</v>
      </c>
      <c r="E5" s="215">
        <v>750490</v>
      </c>
      <c r="F5" s="340" t="s">
        <v>743</v>
      </c>
      <c r="G5" s="218"/>
      <c r="H5" s="345"/>
      <c r="I5" s="214"/>
      <c r="J5" s="214"/>
    </row>
    <row r="6" spans="1:10" ht="11.4">
      <c r="B6" s="216" t="s">
        <v>915</v>
      </c>
      <c r="C6" s="213">
        <v>1144506</v>
      </c>
      <c r="D6" s="214">
        <v>389257</v>
      </c>
      <c r="E6" s="215">
        <v>755243</v>
      </c>
      <c r="G6" s="218" t="s">
        <v>745</v>
      </c>
      <c r="H6" s="345">
        <v>1731</v>
      </c>
      <c r="I6" s="214">
        <v>334</v>
      </c>
      <c r="J6" s="214">
        <v>1397</v>
      </c>
    </row>
    <row r="7" spans="1:10" ht="11.4">
      <c r="B7" s="216" t="s">
        <v>1065</v>
      </c>
      <c r="C7" s="213">
        <v>1152103</v>
      </c>
      <c r="D7" s="214">
        <v>390650</v>
      </c>
      <c r="E7" s="215">
        <v>761454</v>
      </c>
      <c r="G7" s="218" t="s">
        <v>747</v>
      </c>
      <c r="H7" s="345">
        <v>2228</v>
      </c>
      <c r="I7" s="214">
        <v>479</v>
      </c>
      <c r="J7" s="214">
        <v>1749</v>
      </c>
    </row>
    <row r="8" spans="1:10" ht="11.4">
      <c r="B8" s="273" t="s">
        <v>1066</v>
      </c>
      <c r="C8" s="213">
        <v>1143136</v>
      </c>
      <c r="D8" s="214">
        <v>382731</v>
      </c>
      <c r="E8" s="215">
        <v>760413</v>
      </c>
      <c r="G8" s="218" t="s">
        <v>749</v>
      </c>
      <c r="H8" s="345">
        <v>398</v>
      </c>
      <c r="I8" s="214">
        <v>102</v>
      </c>
      <c r="J8" s="214">
        <v>296</v>
      </c>
    </row>
    <row r="9" spans="1:10" ht="11.4">
      <c r="B9" s="224" t="s">
        <v>1067</v>
      </c>
      <c r="C9" s="345">
        <f>SUM(C11:C81)+H5:H46</f>
        <v>1112976</v>
      </c>
      <c r="D9" s="214">
        <f>SUM(D11:D81)+I5:I46</f>
        <v>368470</v>
      </c>
      <c r="E9" s="346">
        <f>SUM(E11:E81)+J5:J46</f>
        <v>744507</v>
      </c>
      <c r="G9" s="218" t="s">
        <v>750</v>
      </c>
      <c r="H9" s="345">
        <v>1945</v>
      </c>
      <c r="I9" s="214">
        <v>576</v>
      </c>
      <c r="J9" s="214">
        <v>1369</v>
      </c>
    </row>
    <row r="10" spans="1:10" ht="11.4">
      <c r="C10" s="345"/>
      <c r="D10" s="214"/>
      <c r="E10" s="346"/>
      <c r="G10" s="218" t="s">
        <v>752</v>
      </c>
      <c r="H10" s="345">
        <v>423</v>
      </c>
      <c r="I10" s="214">
        <v>96</v>
      </c>
      <c r="J10" s="214">
        <v>327</v>
      </c>
    </row>
    <row r="11" spans="1:10" ht="11.4">
      <c r="A11" s="218" t="s">
        <v>708</v>
      </c>
      <c r="C11" s="345"/>
      <c r="D11" s="214"/>
      <c r="E11" s="346"/>
      <c r="G11" s="218" t="s">
        <v>754</v>
      </c>
      <c r="H11" s="345">
        <v>1246</v>
      </c>
      <c r="I11" s="214">
        <v>300</v>
      </c>
      <c r="J11" s="214">
        <v>946</v>
      </c>
    </row>
    <row r="12" spans="1:10" ht="11.4">
      <c r="B12" s="218" t="s">
        <v>710</v>
      </c>
      <c r="C12" s="345">
        <v>45927</v>
      </c>
      <c r="D12" s="214">
        <v>14261</v>
      </c>
      <c r="E12" s="346">
        <v>31666</v>
      </c>
      <c r="G12" s="218" t="s">
        <v>756</v>
      </c>
      <c r="H12" s="345">
        <v>31</v>
      </c>
      <c r="I12" s="214">
        <v>1</v>
      </c>
      <c r="J12" s="214">
        <v>30</v>
      </c>
    </row>
    <row r="13" spans="1:10" ht="11.4">
      <c r="B13" s="218" t="s">
        <v>712</v>
      </c>
      <c r="C13" s="345">
        <v>24991</v>
      </c>
      <c r="D13" s="214">
        <v>7478</v>
      </c>
      <c r="E13" s="346">
        <v>17513</v>
      </c>
      <c r="G13" s="218" t="s">
        <v>758</v>
      </c>
      <c r="H13" s="345">
        <v>85</v>
      </c>
      <c r="I13" s="214">
        <v>1</v>
      </c>
      <c r="J13" s="214">
        <v>84</v>
      </c>
    </row>
    <row r="14" spans="1:10" ht="11.4">
      <c r="B14" s="218" t="s">
        <v>713</v>
      </c>
      <c r="C14" s="345">
        <v>18735</v>
      </c>
      <c r="D14" s="214">
        <v>5675</v>
      </c>
      <c r="E14" s="346">
        <v>13061</v>
      </c>
      <c r="G14" s="218" t="s">
        <v>759</v>
      </c>
      <c r="H14" s="345">
        <v>125</v>
      </c>
      <c r="I14" s="214">
        <v>14</v>
      </c>
      <c r="J14" s="214">
        <v>111</v>
      </c>
    </row>
    <row r="15" spans="1:10" ht="11.4">
      <c r="B15" s="218" t="s">
        <v>714</v>
      </c>
      <c r="C15" s="345">
        <v>20461</v>
      </c>
      <c r="D15" s="214">
        <v>6571</v>
      </c>
      <c r="E15" s="346">
        <v>13890</v>
      </c>
      <c r="G15" s="218" t="s">
        <v>761</v>
      </c>
      <c r="H15" s="345">
        <v>91</v>
      </c>
      <c r="I15" s="214">
        <v>20</v>
      </c>
      <c r="J15" s="214">
        <v>71</v>
      </c>
    </row>
    <row r="16" spans="1:10" ht="11.4">
      <c r="B16" s="218" t="s">
        <v>715</v>
      </c>
      <c r="C16" s="345">
        <v>8373</v>
      </c>
      <c r="D16" s="214">
        <v>2744</v>
      </c>
      <c r="E16" s="346">
        <v>5629</v>
      </c>
      <c r="G16" s="218" t="s">
        <v>351</v>
      </c>
      <c r="H16" s="345">
        <v>450</v>
      </c>
      <c r="I16" s="214">
        <v>87</v>
      </c>
      <c r="J16" s="214">
        <v>363</v>
      </c>
    </row>
    <row r="17" spans="1:10" ht="11.4">
      <c r="B17" s="218" t="s">
        <v>716</v>
      </c>
      <c r="C17" s="345">
        <v>27135</v>
      </c>
      <c r="D17" s="214">
        <v>9570</v>
      </c>
      <c r="E17" s="346">
        <v>17565</v>
      </c>
      <c r="G17" s="218" t="s">
        <v>764</v>
      </c>
      <c r="H17" s="345">
        <v>37</v>
      </c>
      <c r="I17" s="214">
        <v>10</v>
      </c>
      <c r="J17" s="214">
        <v>27</v>
      </c>
    </row>
    <row r="18" spans="1:10" ht="11.4">
      <c r="B18" s="218" t="s">
        <v>717</v>
      </c>
      <c r="C18" s="345">
        <v>11516</v>
      </c>
      <c r="D18" s="214">
        <v>3628</v>
      </c>
      <c r="E18" s="346">
        <v>7888</v>
      </c>
      <c r="G18" s="218"/>
      <c r="H18" s="345"/>
      <c r="I18" s="214"/>
      <c r="J18" s="214"/>
    </row>
    <row r="19" spans="1:10" ht="11.4">
      <c r="B19" s="218" t="s">
        <v>718</v>
      </c>
      <c r="C19" s="345">
        <v>22028</v>
      </c>
      <c r="D19" s="214">
        <v>6971</v>
      </c>
      <c r="E19" s="346">
        <v>15058</v>
      </c>
      <c r="G19" s="218"/>
      <c r="H19" s="345"/>
      <c r="I19" s="214"/>
      <c r="J19" s="214"/>
    </row>
    <row r="20" spans="1:10" ht="11.4">
      <c r="B20" s="218" t="s">
        <v>719</v>
      </c>
      <c r="C20" s="345">
        <v>35612</v>
      </c>
      <c r="D20" s="214">
        <v>10842</v>
      </c>
      <c r="E20" s="346">
        <v>24770</v>
      </c>
      <c r="F20" s="218" t="s">
        <v>765</v>
      </c>
      <c r="G20" s="218"/>
      <c r="H20" s="345"/>
      <c r="I20" s="214"/>
      <c r="J20" s="214"/>
    </row>
    <row r="21" spans="1:10" ht="11.4">
      <c r="B21" s="218" t="s">
        <v>720</v>
      </c>
      <c r="C21" s="345">
        <v>26441</v>
      </c>
      <c r="D21" s="214">
        <v>9604</v>
      </c>
      <c r="E21" s="346">
        <v>16837</v>
      </c>
      <c r="G21" s="218" t="s">
        <v>766</v>
      </c>
      <c r="H21" s="345">
        <v>635</v>
      </c>
      <c r="I21" s="214">
        <v>168</v>
      </c>
      <c r="J21" s="214">
        <v>467</v>
      </c>
    </row>
    <row r="22" spans="1:10" ht="11.4">
      <c r="B22" s="218" t="s">
        <v>894</v>
      </c>
      <c r="C22" s="345">
        <v>5785</v>
      </c>
      <c r="D22" s="214">
        <v>2202</v>
      </c>
      <c r="E22" s="346">
        <v>3583</v>
      </c>
      <c r="G22" s="218" t="s">
        <v>767</v>
      </c>
      <c r="H22" s="345">
        <v>1057</v>
      </c>
      <c r="I22" s="214">
        <v>266</v>
      </c>
      <c r="J22" s="214">
        <v>791</v>
      </c>
    </row>
    <row r="23" spans="1:10" ht="11.4">
      <c r="B23" s="218" t="s">
        <v>721</v>
      </c>
      <c r="C23" s="345">
        <v>20677</v>
      </c>
      <c r="D23" s="214">
        <v>7400</v>
      </c>
      <c r="E23" s="346">
        <v>13277</v>
      </c>
      <c r="G23" s="218" t="s">
        <v>768</v>
      </c>
      <c r="H23" s="345">
        <v>835</v>
      </c>
      <c r="I23" s="214">
        <v>188</v>
      </c>
      <c r="J23" s="214">
        <v>646</v>
      </c>
    </row>
    <row r="24" spans="1:10" ht="11.4">
      <c r="B24" s="218" t="s">
        <v>722</v>
      </c>
      <c r="C24" s="345">
        <v>125134</v>
      </c>
      <c r="D24" s="214">
        <v>49379</v>
      </c>
      <c r="E24" s="346">
        <v>75755</v>
      </c>
      <c r="G24" s="218" t="s">
        <v>769</v>
      </c>
      <c r="H24" s="345">
        <v>196</v>
      </c>
      <c r="I24" s="214">
        <v>58</v>
      </c>
      <c r="J24" s="214">
        <v>138</v>
      </c>
    </row>
    <row r="25" spans="1:10" ht="11.4">
      <c r="B25" s="218" t="s">
        <v>723</v>
      </c>
      <c r="C25" s="345">
        <v>35932</v>
      </c>
      <c r="D25" s="214">
        <v>14725</v>
      </c>
      <c r="E25" s="346">
        <v>21207</v>
      </c>
      <c r="G25" s="218" t="s">
        <v>770</v>
      </c>
      <c r="H25" s="345">
        <v>413</v>
      </c>
      <c r="I25" s="214">
        <v>87</v>
      </c>
      <c r="J25" s="214">
        <v>326</v>
      </c>
    </row>
    <row r="26" spans="1:10" ht="11.4">
      <c r="B26" s="217" t="s">
        <v>724</v>
      </c>
      <c r="C26" s="345">
        <v>72517</v>
      </c>
      <c r="D26" s="214">
        <v>27112</v>
      </c>
      <c r="E26" s="346">
        <v>45404</v>
      </c>
      <c r="G26" s="218" t="s">
        <v>771</v>
      </c>
      <c r="H26" s="345">
        <v>1038</v>
      </c>
      <c r="I26" s="214">
        <v>222</v>
      </c>
      <c r="J26" s="214">
        <v>816</v>
      </c>
    </row>
    <row r="27" spans="1:10" ht="11.4">
      <c r="C27" s="345"/>
      <c r="D27" s="214"/>
      <c r="E27" s="346"/>
      <c r="G27" s="218" t="s">
        <v>772</v>
      </c>
      <c r="H27" s="345">
        <v>152</v>
      </c>
      <c r="I27" s="214">
        <v>19</v>
      </c>
      <c r="J27" s="214">
        <v>133</v>
      </c>
    </row>
    <row r="28" spans="1:10" ht="11.4">
      <c r="A28" s="218" t="s">
        <v>725</v>
      </c>
      <c r="C28" s="345"/>
      <c r="D28" s="214"/>
      <c r="E28" s="346"/>
      <c r="G28" s="218" t="s">
        <v>773</v>
      </c>
      <c r="H28" s="345">
        <v>158</v>
      </c>
      <c r="I28" s="214">
        <v>32</v>
      </c>
      <c r="J28" s="214">
        <v>126</v>
      </c>
    </row>
    <row r="29" spans="1:10" ht="11.4">
      <c r="B29" s="218" t="s">
        <v>726</v>
      </c>
      <c r="C29" s="345">
        <v>9573</v>
      </c>
      <c r="D29" s="214">
        <v>9097</v>
      </c>
      <c r="E29" s="346">
        <v>476</v>
      </c>
      <c r="G29" s="218" t="s">
        <v>774</v>
      </c>
      <c r="H29" s="345">
        <v>448</v>
      </c>
      <c r="I29" s="214">
        <v>99</v>
      </c>
      <c r="J29" s="214">
        <v>349</v>
      </c>
    </row>
    <row r="30" spans="1:10" ht="11.4">
      <c r="C30" s="345"/>
      <c r="D30" s="214"/>
      <c r="E30" s="346"/>
      <c r="F30" s="218"/>
      <c r="G30" s="218" t="s">
        <v>775</v>
      </c>
      <c r="H30" s="345">
        <v>265</v>
      </c>
      <c r="I30" s="214">
        <v>83</v>
      </c>
      <c r="J30" s="214">
        <v>181</v>
      </c>
    </row>
    <row r="31" spans="1:10" ht="11.4">
      <c r="A31" s="218" t="s">
        <v>727</v>
      </c>
      <c r="C31" s="345"/>
      <c r="D31" s="214"/>
      <c r="E31" s="346"/>
      <c r="G31" s="218" t="s">
        <v>776</v>
      </c>
      <c r="H31" s="345">
        <v>54</v>
      </c>
      <c r="I31" s="214">
        <v>9</v>
      </c>
      <c r="J31" s="214">
        <v>45</v>
      </c>
    </row>
    <row r="32" spans="1:10" ht="11.4">
      <c r="B32" s="218" t="s">
        <v>728</v>
      </c>
      <c r="C32" s="345">
        <v>22333</v>
      </c>
      <c r="D32" s="214">
        <v>6776</v>
      </c>
      <c r="E32" s="346">
        <v>15557</v>
      </c>
      <c r="G32" s="218" t="s">
        <v>777</v>
      </c>
      <c r="H32" s="345">
        <v>822</v>
      </c>
      <c r="I32" s="214">
        <v>209</v>
      </c>
      <c r="J32" s="214">
        <v>613</v>
      </c>
    </row>
    <row r="33" spans="2:10" ht="11.4">
      <c r="B33" s="218" t="s">
        <v>729</v>
      </c>
      <c r="C33" s="345">
        <v>21717</v>
      </c>
      <c r="D33" s="214">
        <v>7574</v>
      </c>
      <c r="E33" s="346">
        <v>14143</v>
      </c>
      <c r="G33" s="218" t="s">
        <v>778</v>
      </c>
      <c r="H33" s="345">
        <v>7</v>
      </c>
      <c r="I33" s="214">
        <v>1</v>
      </c>
      <c r="J33" s="214">
        <v>5</v>
      </c>
    </row>
    <row r="34" spans="2:10" ht="11.4">
      <c r="B34" s="218" t="s">
        <v>730</v>
      </c>
      <c r="C34" s="345">
        <v>8092</v>
      </c>
      <c r="D34" s="214">
        <v>2388</v>
      </c>
      <c r="E34" s="346">
        <v>5703</v>
      </c>
      <c r="G34" s="218" t="s">
        <v>779</v>
      </c>
      <c r="H34" s="345">
        <v>13</v>
      </c>
      <c r="I34" s="214">
        <v>2</v>
      </c>
      <c r="J34" s="214">
        <v>12</v>
      </c>
    </row>
    <row r="35" spans="2:10" ht="11.4">
      <c r="B35" s="218" t="s">
        <v>731</v>
      </c>
      <c r="C35" s="345">
        <v>6588</v>
      </c>
      <c r="D35" s="214">
        <v>2834</v>
      </c>
      <c r="E35" s="346">
        <v>3754</v>
      </c>
      <c r="G35" s="218" t="s">
        <v>780</v>
      </c>
      <c r="H35" s="345">
        <v>8</v>
      </c>
      <c r="I35" s="214">
        <v>3</v>
      </c>
      <c r="J35" s="214">
        <v>5</v>
      </c>
    </row>
    <row r="36" spans="2:10" ht="11.4">
      <c r="B36" s="218" t="s">
        <v>732</v>
      </c>
      <c r="C36" s="345">
        <v>11647</v>
      </c>
      <c r="D36" s="214">
        <v>3149</v>
      </c>
      <c r="E36" s="346">
        <v>8498</v>
      </c>
      <c r="G36" s="218" t="s">
        <v>781</v>
      </c>
      <c r="H36" s="345">
        <v>32</v>
      </c>
      <c r="I36" s="214">
        <v>3</v>
      </c>
      <c r="J36" s="214">
        <v>29</v>
      </c>
    </row>
    <row r="37" spans="2:10" ht="11.4">
      <c r="B37" s="218" t="s">
        <v>733</v>
      </c>
      <c r="C37" s="345">
        <v>6640</v>
      </c>
      <c r="D37" s="214">
        <v>2089</v>
      </c>
      <c r="E37" s="346">
        <v>4551</v>
      </c>
      <c r="G37" s="218" t="s">
        <v>782</v>
      </c>
      <c r="H37" s="345">
        <v>34</v>
      </c>
      <c r="I37" s="214">
        <v>4</v>
      </c>
      <c r="J37" s="214">
        <v>30</v>
      </c>
    </row>
    <row r="38" spans="2:10" ht="11.4">
      <c r="B38" s="218" t="s">
        <v>734</v>
      </c>
      <c r="C38" s="345">
        <v>31948</v>
      </c>
      <c r="D38" s="214">
        <v>10593</v>
      </c>
      <c r="E38" s="346">
        <v>21355</v>
      </c>
      <c r="G38" s="218" t="s">
        <v>783</v>
      </c>
      <c r="H38" s="345">
        <v>5</v>
      </c>
      <c r="I38" s="214"/>
      <c r="J38" s="214">
        <v>5</v>
      </c>
    </row>
    <row r="39" spans="2:10" ht="11.4">
      <c r="B39" s="218" t="s">
        <v>735</v>
      </c>
      <c r="C39" s="345">
        <v>18856</v>
      </c>
      <c r="D39" s="214">
        <v>6341</v>
      </c>
      <c r="E39" s="346">
        <v>12515</v>
      </c>
      <c r="G39" s="218" t="s">
        <v>784</v>
      </c>
      <c r="H39" s="345">
        <v>6</v>
      </c>
      <c r="I39" s="214">
        <v>1</v>
      </c>
      <c r="J39" s="214">
        <v>5</v>
      </c>
    </row>
    <row r="40" spans="2:10" ht="11.4">
      <c r="B40" s="218" t="s">
        <v>736</v>
      </c>
      <c r="C40" s="345">
        <v>15473</v>
      </c>
      <c r="D40" s="214">
        <v>5377</v>
      </c>
      <c r="E40" s="346">
        <v>10096</v>
      </c>
      <c r="G40" s="218"/>
      <c r="H40" s="345"/>
      <c r="I40" s="214"/>
      <c r="J40" s="214"/>
    </row>
    <row r="41" spans="2:10" ht="11.4">
      <c r="B41" s="218" t="s">
        <v>737</v>
      </c>
      <c r="C41" s="345">
        <v>53486</v>
      </c>
      <c r="D41" s="214">
        <v>17722</v>
      </c>
      <c r="E41" s="346">
        <v>35764</v>
      </c>
      <c r="F41" s="218" t="s">
        <v>785</v>
      </c>
      <c r="G41" s="218"/>
      <c r="H41" s="345"/>
      <c r="I41" s="214"/>
      <c r="J41" s="214"/>
    </row>
    <row r="42" spans="2:10" ht="11.4">
      <c r="B42" s="218" t="s">
        <v>1068</v>
      </c>
      <c r="C42" s="345">
        <v>32049</v>
      </c>
      <c r="D42" s="214">
        <v>9319</v>
      </c>
      <c r="E42" s="346">
        <v>22730</v>
      </c>
      <c r="G42" s="218" t="s">
        <v>787</v>
      </c>
      <c r="H42" s="345">
        <v>867</v>
      </c>
      <c r="I42" s="214">
        <v>153</v>
      </c>
      <c r="J42" s="214">
        <v>713</v>
      </c>
    </row>
    <row r="43" spans="2:10" ht="11.4">
      <c r="B43" s="218" t="s">
        <v>34</v>
      </c>
      <c r="C43" s="345">
        <v>20001</v>
      </c>
      <c r="D43" s="214">
        <v>5378</v>
      </c>
      <c r="E43" s="346">
        <v>14623</v>
      </c>
      <c r="G43" s="218" t="s">
        <v>789</v>
      </c>
      <c r="H43" s="345">
        <v>707</v>
      </c>
      <c r="I43" s="214">
        <v>267</v>
      </c>
      <c r="J43" s="214">
        <v>439</v>
      </c>
    </row>
    <row r="44" spans="2:10" ht="11.4">
      <c r="B44" s="218" t="s">
        <v>738</v>
      </c>
      <c r="C44" s="345">
        <v>11540</v>
      </c>
      <c r="D44" s="214">
        <v>2619</v>
      </c>
      <c r="E44" s="346">
        <v>8922</v>
      </c>
      <c r="G44" s="218" t="s">
        <v>791</v>
      </c>
      <c r="H44" s="345">
        <v>4080</v>
      </c>
      <c r="I44" s="214">
        <v>1180</v>
      </c>
      <c r="J44" s="214">
        <v>2900</v>
      </c>
    </row>
    <row r="45" spans="2:10" ht="11.4">
      <c r="B45" s="218" t="s">
        <v>739</v>
      </c>
      <c r="C45" s="345">
        <v>14201</v>
      </c>
      <c r="D45" s="214">
        <v>3517</v>
      </c>
      <c r="E45" s="346">
        <v>10684</v>
      </c>
      <c r="G45" s="218" t="s">
        <v>793</v>
      </c>
      <c r="H45" s="345">
        <v>262</v>
      </c>
      <c r="I45" s="214">
        <v>40</v>
      </c>
      <c r="J45" s="214">
        <v>223</v>
      </c>
    </row>
    <row r="46" spans="2:10" ht="11.4">
      <c r="B46" s="218" t="s">
        <v>740</v>
      </c>
      <c r="C46" s="345">
        <v>13820</v>
      </c>
      <c r="D46" s="214">
        <v>3851</v>
      </c>
      <c r="E46" s="346">
        <v>9968</v>
      </c>
      <c r="G46" s="218" t="s">
        <v>795</v>
      </c>
      <c r="H46" s="345">
        <v>30</v>
      </c>
      <c r="I46" s="214">
        <v>8</v>
      </c>
      <c r="J46" s="214">
        <v>22</v>
      </c>
    </row>
    <row r="47" spans="2:10" ht="11.4">
      <c r="B47" s="218" t="s">
        <v>741</v>
      </c>
      <c r="C47" s="345">
        <v>23989</v>
      </c>
      <c r="D47" s="214">
        <v>7214</v>
      </c>
      <c r="E47" s="346">
        <v>16775</v>
      </c>
      <c r="H47" s="213"/>
      <c r="I47" s="214"/>
      <c r="J47" s="214"/>
    </row>
    <row r="48" spans="2:10" ht="11.4">
      <c r="B48" s="218" t="s">
        <v>742</v>
      </c>
      <c r="C48" s="345">
        <v>9722</v>
      </c>
      <c r="D48" s="214">
        <v>2420</v>
      </c>
      <c r="E48" s="346">
        <v>7302</v>
      </c>
      <c r="F48" s="218"/>
      <c r="H48" s="213"/>
      <c r="I48" s="214"/>
      <c r="J48" s="214"/>
    </row>
    <row r="49" spans="1:10" ht="11.4">
      <c r="B49" s="218" t="s">
        <v>744</v>
      </c>
      <c r="C49" s="345">
        <v>4029</v>
      </c>
      <c r="D49" s="214">
        <v>845</v>
      </c>
      <c r="E49" s="346">
        <v>3184</v>
      </c>
      <c r="G49" s="218"/>
      <c r="H49" s="213"/>
      <c r="I49" s="214"/>
      <c r="J49" s="214"/>
    </row>
    <row r="50" spans="1:10" ht="11.4">
      <c r="B50" s="218" t="s">
        <v>746</v>
      </c>
      <c r="C50" s="345">
        <v>1924</v>
      </c>
      <c r="D50" s="214">
        <v>496</v>
      </c>
      <c r="E50" s="346">
        <v>1427</v>
      </c>
      <c r="G50" s="218"/>
      <c r="H50" s="213"/>
      <c r="I50" s="214"/>
      <c r="J50" s="214"/>
    </row>
    <row r="51" spans="1:10" ht="11.4">
      <c r="B51" s="218" t="s">
        <v>748</v>
      </c>
      <c r="C51" s="345">
        <v>2900</v>
      </c>
      <c r="D51" s="214">
        <v>652</v>
      </c>
      <c r="E51" s="346">
        <v>2248</v>
      </c>
      <c r="G51" s="218"/>
      <c r="H51" s="213"/>
      <c r="I51" s="214"/>
      <c r="J51" s="214"/>
    </row>
    <row r="52" spans="1:10" ht="11.4">
      <c r="B52" s="218" t="s">
        <v>895</v>
      </c>
      <c r="C52" s="345">
        <v>1413</v>
      </c>
      <c r="D52" s="214">
        <v>555</v>
      </c>
      <c r="E52" s="346">
        <v>859</v>
      </c>
      <c r="G52" s="218"/>
      <c r="H52" s="213"/>
      <c r="I52" s="214"/>
      <c r="J52" s="214"/>
    </row>
    <row r="53" spans="1:10" ht="11.4">
      <c r="B53" s="218" t="s">
        <v>1069</v>
      </c>
      <c r="C53" s="345">
        <v>51763</v>
      </c>
      <c r="D53" s="214">
        <v>21727</v>
      </c>
      <c r="E53" s="346">
        <v>30036</v>
      </c>
      <c r="G53" s="218"/>
      <c r="H53" s="213"/>
      <c r="I53" s="214"/>
      <c r="J53" s="214"/>
    </row>
    <row r="54" spans="1:10" ht="11.4">
      <c r="B54" s="218" t="s">
        <v>751</v>
      </c>
      <c r="C54" s="345">
        <v>4623</v>
      </c>
      <c r="D54" s="214">
        <v>1110</v>
      </c>
      <c r="E54" s="346">
        <v>3513</v>
      </c>
      <c r="G54" s="218"/>
      <c r="H54" s="213"/>
      <c r="I54" s="214"/>
      <c r="J54" s="214"/>
    </row>
    <row r="55" spans="1:10" ht="11.4">
      <c r="B55" s="218" t="s">
        <v>753</v>
      </c>
      <c r="C55" s="345">
        <v>5507</v>
      </c>
      <c r="D55" s="214">
        <v>1420</v>
      </c>
      <c r="E55" s="346">
        <v>4087</v>
      </c>
      <c r="G55" s="218"/>
      <c r="H55" s="213"/>
      <c r="I55" s="214"/>
      <c r="J55" s="214"/>
    </row>
    <row r="56" spans="1:10" ht="11.4">
      <c r="B56" s="218" t="s">
        <v>755</v>
      </c>
      <c r="C56" s="345">
        <v>7759</v>
      </c>
      <c r="D56" s="214">
        <v>1938</v>
      </c>
      <c r="E56" s="346">
        <v>5821</v>
      </c>
      <c r="G56" s="218"/>
      <c r="H56" s="213"/>
      <c r="I56" s="214"/>
      <c r="J56" s="214"/>
    </row>
    <row r="57" spans="1:10" ht="11.4">
      <c r="B57" s="218" t="s">
        <v>757</v>
      </c>
      <c r="C57" s="345">
        <v>2204</v>
      </c>
      <c r="D57" s="214">
        <v>511</v>
      </c>
      <c r="E57" s="346">
        <v>1693</v>
      </c>
      <c r="G57" s="218"/>
      <c r="H57" s="213"/>
      <c r="I57" s="214"/>
      <c r="J57" s="214"/>
    </row>
    <row r="58" spans="1:10" ht="11.4">
      <c r="B58" s="218" t="s">
        <v>1070</v>
      </c>
      <c r="C58" s="345">
        <v>4355</v>
      </c>
      <c r="D58" s="214">
        <v>1455</v>
      </c>
      <c r="E58" s="346">
        <v>2900</v>
      </c>
      <c r="G58" s="218"/>
      <c r="H58" s="213"/>
      <c r="I58" s="214"/>
      <c r="J58" s="214"/>
    </row>
    <row r="59" spans="1:10" ht="40.5" customHeight="1">
      <c r="B59" s="218" t="s">
        <v>760</v>
      </c>
      <c r="C59" s="345">
        <v>246</v>
      </c>
      <c r="D59" s="214">
        <v>64</v>
      </c>
      <c r="E59" s="346">
        <v>182</v>
      </c>
      <c r="G59" s="218"/>
      <c r="H59" s="213"/>
      <c r="I59" s="214"/>
      <c r="J59" s="214"/>
    </row>
    <row r="60" spans="1:10" ht="11.4">
      <c r="B60" s="218" t="s">
        <v>762</v>
      </c>
      <c r="C60" s="345">
        <v>3001</v>
      </c>
      <c r="D60" s="214">
        <v>1507</v>
      </c>
      <c r="E60" s="346">
        <v>1494</v>
      </c>
      <c r="G60" s="218"/>
      <c r="H60" s="213"/>
      <c r="I60" s="214"/>
      <c r="J60" s="214"/>
    </row>
    <row r="61" spans="1:10" ht="11.4">
      <c r="B61" s="218" t="s">
        <v>763</v>
      </c>
      <c r="C61" s="345">
        <v>4717</v>
      </c>
      <c r="D61" s="214">
        <v>294</v>
      </c>
      <c r="E61" s="346">
        <v>4423</v>
      </c>
      <c r="H61" s="213"/>
      <c r="I61" s="214"/>
      <c r="J61" s="214"/>
    </row>
    <row r="62" spans="1:10">
      <c r="C62" s="91"/>
      <c r="D62" s="12"/>
      <c r="E62" s="347"/>
      <c r="H62" s="213"/>
      <c r="I62" s="214"/>
      <c r="J62" s="214"/>
    </row>
    <row r="63" spans="1:10" ht="11.4">
      <c r="A63" s="352" t="s">
        <v>942</v>
      </c>
      <c r="B63" s="172"/>
      <c r="C63" s="345">
        <v>5689</v>
      </c>
      <c r="D63" s="214">
        <v>2449</v>
      </c>
      <c r="E63" s="346">
        <v>3240</v>
      </c>
      <c r="F63" s="218"/>
      <c r="H63" s="213"/>
      <c r="I63" s="214"/>
      <c r="J63" s="214"/>
    </row>
    <row r="64" spans="1:10" ht="11.4">
      <c r="B64" s="341"/>
      <c r="C64" s="345"/>
      <c r="D64" s="214"/>
      <c r="E64" s="346"/>
      <c r="G64" s="218"/>
      <c r="H64" s="213"/>
      <c r="I64" s="214"/>
      <c r="J64" s="214"/>
    </row>
    <row r="65" spans="1:10" ht="11.4">
      <c r="A65" s="218" t="s">
        <v>1073</v>
      </c>
      <c r="C65" s="345"/>
      <c r="D65" s="214"/>
      <c r="E65" s="346"/>
      <c r="G65" s="218"/>
      <c r="H65" s="213"/>
      <c r="I65" s="214"/>
      <c r="J65" s="214"/>
    </row>
    <row r="66" spans="1:10" ht="11.4">
      <c r="B66" s="218" t="s">
        <v>786</v>
      </c>
      <c r="C66" s="345">
        <v>12042</v>
      </c>
      <c r="D66" s="214">
        <v>3020</v>
      </c>
      <c r="E66" s="346">
        <v>9023</v>
      </c>
      <c r="G66" s="218"/>
      <c r="H66" s="213"/>
      <c r="I66" s="214"/>
      <c r="J66" s="214"/>
    </row>
    <row r="67" spans="1:10" ht="11.4">
      <c r="B67" s="218" t="s">
        <v>788</v>
      </c>
      <c r="C67" s="345">
        <v>9732</v>
      </c>
      <c r="D67" s="214">
        <v>2292</v>
      </c>
      <c r="E67" s="346">
        <v>7440</v>
      </c>
      <c r="G67" s="218"/>
      <c r="H67" s="213"/>
      <c r="I67" s="214"/>
      <c r="J67" s="214"/>
    </row>
    <row r="68" spans="1:10" ht="11.4">
      <c r="B68" s="218" t="s">
        <v>790</v>
      </c>
      <c r="C68" s="345">
        <v>25047</v>
      </c>
      <c r="D68" s="214">
        <v>7947</v>
      </c>
      <c r="E68" s="346">
        <v>17100</v>
      </c>
      <c r="G68" s="218"/>
      <c r="H68" s="213"/>
      <c r="I68" s="214"/>
      <c r="J68" s="214"/>
    </row>
    <row r="69" spans="1:10" ht="11.4">
      <c r="B69" s="218" t="s">
        <v>792</v>
      </c>
      <c r="C69" s="345">
        <v>5534</v>
      </c>
      <c r="D69" s="214">
        <v>1362</v>
      </c>
      <c r="E69" s="346">
        <v>4172</v>
      </c>
      <c r="G69" s="218"/>
      <c r="H69" s="213"/>
      <c r="I69" s="214"/>
      <c r="J69" s="214"/>
    </row>
    <row r="70" spans="1:10" ht="11.4">
      <c r="B70" s="218" t="s">
        <v>794</v>
      </c>
      <c r="C70" s="345">
        <v>19595</v>
      </c>
      <c r="D70" s="214">
        <v>5344</v>
      </c>
      <c r="E70" s="346">
        <v>14250</v>
      </c>
      <c r="G70" s="218"/>
      <c r="H70" s="213"/>
      <c r="I70" s="214"/>
      <c r="J70" s="214"/>
    </row>
    <row r="71" spans="1:10" ht="11.4">
      <c r="B71" s="218" t="s">
        <v>703</v>
      </c>
      <c r="C71" s="345">
        <v>9543</v>
      </c>
      <c r="D71" s="214">
        <v>2760</v>
      </c>
      <c r="E71" s="346">
        <v>6783</v>
      </c>
      <c r="G71" s="218"/>
      <c r="H71" s="213"/>
      <c r="I71" s="214"/>
      <c r="J71" s="214"/>
    </row>
    <row r="72" spans="1:10" ht="11.4">
      <c r="B72" s="218" t="s">
        <v>704</v>
      </c>
      <c r="C72" s="345">
        <v>29710</v>
      </c>
      <c r="D72" s="214">
        <v>7848</v>
      </c>
      <c r="E72" s="346">
        <v>21862</v>
      </c>
      <c r="G72" s="218"/>
      <c r="H72" s="213"/>
      <c r="I72" s="214"/>
      <c r="J72" s="214"/>
    </row>
    <row r="73" spans="1:10" ht="11.4">
      <c r="B73" s="218" t="s">
        <v>705</v>
      </c>
      <c r="C73" s="345">
        <v>1734</v>
      </c>
      <c r="D73" s="214">
        <v>399</v>
      </c>
      <c r="E73" s="346">
        <v>1335</v>
      </c>
      <c r="G73" s="218"/>
      <c r="H73" s="213"/>
      <c r="I73" s="214"/>
      <c r="J73" s="214"/>
    </row>
    <row r="74" spans="1:10" ht="11.4">
      <c r="B74" s="218" t="s">
        <v>204</v>
      </c>
      <c r="C74" s="345">
        <v>8685</v>
      </c>
      <c r="D74" s="214">
        <v>1717</v>
      </c>
      <c r="E74" s="346">
        <v>6968</v>
      </c>
      <c r="G74" s="218"/>
      <c r="H74" s="213"/>
      <c r="I74" s="214"/>
      <c r="J74" s="214"/>
    </row>
    <row r="75" spans="1:10" ht="11.4">
      <c r="B75" s="218" t="s">
        <v>706</v>
      </c>
      <c r="C75" s="345">
        <v>595</v>
      </c>
      <c r="D75" s="214">
        <v>309</v>
      </c>
      <c r="E75" s="346">
        <v>287</v>
      </c>
      <c r="G75" s="218"/>
      <c r="H75" s="213"/>
      <c r="I75" s="214"/>
      <c r="J75" s="214"/>
    </row>
    <row r="76" spans="1:10" ht="11.4">
      <c r="B76" s="218" t="s">
        <v>707</v>
      </c>
      <c r="C76" s="345">
        <v>911</v>
      </c>
      <c r="D76" s="214">
        <v>396</v>
      </c>
      <c r="E76" s="346">
        <v>515</v>
      </c>
      <c r="G76" s="218"/>
      <c r="H76" s="213"/>
      <c r="I76" s="214"/>
      <c r="J76" s="214"/>
    </row>
    <row r="77" spans="1:10" ht="11.4">
      <c r="B77" s="218" t="s">
        <v>709</v>
      </c>
      <c r="C77" s="345">
        <v>17590</v>
      </c>
      <c r="D77" s="214">
        <v>4667</v>
      </c>
      <c r="E77" s="346">
        <v>12923</v>
      </c>
      <c r="G77" s="218"/>
      <c r="H77" s="213"/>
      <c r="I77" s="214"/>
      <c r="J77" s="214"/>
    </row>
    <row r="78" spans="1:10" ht="11.4">
      <c r="B78" s="218" t="s">
        <v>711</v>
      </c>
      <c r="C78" s="345">
        <v>13991</v>
      </c>
      <c r="D78" s="214">
        <v>2593</v>
      </c>
      <c r="E78" s="346">
        <v>11398</v>
      </c>
      <c r="G78" s="218"/>
      <c r="H78" s="213"/>
      <c r="I78" s="214"/>
      <c r="J78" s="214"/>
    </row>
    <row r="79" spans="1:10" ht="11.4">
      <c r="A79" s="172"/>
      <c r="B79" s="352" t="s">
        <v>896</v>
      </c>
      <c r="C79" s="345">
        <v>10866</v>
      </c>
      <c r="D79" s="214">
        <v>2956</v>
      </c>
      <c r="E79" s="346">
        <v>7910</v>
      </c>
      <c r="G79" s="218"/>
      <c r="H79" s="213"/>
      <c r="I79" s="214"/>
      <c r="J79" s="214"/>
    </row>
    <row r="80" spans="1:10" ht="11.4">
      <c r="A80" s="172"/>
      <c r="B80" s="172"/>
      <c r="C80" s="345"/>
      <c r="D80" s="214"/>
      <c r="E80" s="346"/>
      <c r="G80" s="218"/>
      <c r="H80" s="213"/>
      <c r="I80" s="214"/>
      <c r="J80" s="214"/>
    </row>
    <row r="81" spans="1:12" ht="11.4">
      <c r="A81" s="352" t="s">
        <v>943</v>
      </c>
      <c r="B81" s="172"/>
      <c r="C81" s="345">
        <v>12387</v>
      </c>
      <c r="D81" s="214">
        <v>2841</v>
      </c>
      <c r="E81" s="346">
        <v>9546</v>
      </c>
      <c r="G81" s="218"/>
      <c r="H81" s="213"/>
      <c r="I81" s="214"/>
      <c r="J81" s="214"/>
    </row>
    <row r="82" spans="1:12" ht="11.4">
      <c r="B82" s="218"/>
      <c r="C82" s="345"/>
      <c r="D82" s="214"/>
      <c r="E82" s="346"/>
      <c r="G82" s="218"/>
      <c r="H82" s="213"/>
      <c r="I82" s="214"/>
      <c r="J82" s="214"/>
    </row>
    <row r="83" spans="1:12" ht="3.75" customHeight="1">
      <c r="A83" s="342"/>
      <c r="B83" s="342"/>
      <c r="C83" s="348"/>
      <c r="D83" s="349"/>
      <c r="E83" s="350"/>
      <c r="F83" s="342"/>
      <c r="G83" s="343"/>
      <c r="H83" s="219"/>
      <c r="I83" s="220"/>
      <c r="J83" s="220"/>
      <c r="L83" s="218"/>
    </row>
    <row r="84" spans="1:12" ht="11.4">
      <c r="A84" s="218" t="s">
        <v>796</v>
      </c>
      <c r="L84" s="218"/>
    </row>
    <row r="85" spans="1:12" ht="11.4">
      <c r="A85" s="344" t="s">
        <v>1071</v>
      </c>
      <c r="E85" s="221"/>
      <c r="L85" s="218"/>
    </row>
    <row r="86" spans="1:12" ht="11.4">
      <c r="A86" s="218" t="s">
        <v>1072</v>
      </c>
      <c r="L86" s="218"/>
    </row>
    <row r="87" spans="1:12" ht="11.4">
      <c r="A87" s="218" t="s">
        <v>944</v>
      </c>
      <c r="B87" s="218"/>
      <c r="C87" s="218"/>
      <c r="D87" s="218"/>
      <c r="E87" s="218"/>
      <c r="F87" s="218"/>
      <c r="G87" s="218"/>
      <c r="H87" s="218"/>
      <c r="I87" s="218"/>
      <c r="L87" s="218"/>
    </row>
    <row r="88" spans="1:12" ht="11.4">
      <c r="A88" s="218" t="s">
        <v>945</v>
      </c>
      <c r="B88" s="218"/>
      <c r="C88" s="218"/>
      <c r="D88" s="218"/>
      <c r="E88" s="218"/>
      <c r="F88" s="218"/>
      <c r="G88" s="218"/>
      <c r="H88" s="218"/>
      <c r="I88" s="218"/>
      <c r="L88" s="218"/>
    </row>
    <row r="89" spans="1:12" ht="11.4">
      <c r="A89" s="218" t="s">
        <v>946</v>
      </c>
      <c r="B89" s="218"/>
      <c r="C89" s="218"/>
      <c r="D89" s="218"/>
      <c r="E89" s="218"/>
      <c r="F89" s="218"/>
      <c r="G89" s="218"/>
      <c r="H89" s="218"/>
      <c r="I89" s="218"/>
      <c r="L89" s="218"/>
    </row>
  </sheetData>
  <mergeCells count="4">
    <mergeCell ref="A3:B4"/>
    <mergeCell ref="F3:G4"/>
    <mergeCell ref="H3:J3"/>
    <mergeCell ref="C3:E3"/>
  </mergeCells>
  <phoneticPr fontId="2"/>
  <printOptions gridLinesSet="0"/>
  <pageMargins left="0.59055118110236227" right="0.59055118110236227" top="0.59055118110236227" bottom="0.59055118110236227" header="0.39370078740157483" footer="0.39370078740157483"/>
  <pageSetup paperSize="9" scale="73" orientation="portrait" r:id="rId1"/>
  <headerFooter alignWithMargins="0"/>
  <colBreaks count="1" manualBreakCount="1">
    <brk id="11" max="9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AX80"/>
  <sheetViews>
    <sheetView zoomScaleNormal="100" zoomScaleSheetLayoutView="100" workbookViewId="0">
      <pane xSplit="2" ySplit="5" topLeftCell="C39" activePane="bottomRight" state="frozen"/>
      <selection pane="topRight" activeCell="C1" sqref="C1"/>
      <selection pane="bottomLeft" activeCell="A6" sqref="A6"/>
      <selection pane="bottomRight"/>
    </sheetView>
  </sheetViews>
  <sheetFormatPr defaultColWidth="9.109375" defaultRowHeight="10.8"/>
  <cols>
    <col min="1" max="1" width="10.6640625" style="2" customWidth="1"/>
    <col min="2" max="2" width="10" style="2" customWidth="1"/>
    <col min="3" max="5" width="7.6640625" style="2" customWidth="1"/>
    <col min="6" max="6" width="4.6640625" style="2" customWidth="1"/>
    <col min="7" max="7" width="11.44140625" style="2" customWidth="1"/>
    <col min="8" max="10" width="10.6640625" style="2" customWidth="1"/>
    <col min="11" max="11" width="6.44140625" style="2" customWidth="1"/>
    <col min="12" max="12" width="9.33203125" style="2" customWidth="1"/>
    <col min="13" max="13" width="10" style="2" customWidth="1"/>
    <col min="14" max="14" width="6.44140625" style="2" customWidth="1"/>
    <col min="15" max="15" width="9.44140625" style="2" bestFit="1" customWidth="1"/>
    <col min="16" max="16" width="10.33203125" style="2" bestFit="1" customWidth="1"/>
    <col min="17" max="16384" width="9.109375" style="2"/>
  </cols>
  <sheetData>
    <row r="1" spans="1:16" s="6" customFormat="1" ht="17.25" customHeight="1">
      <c r="A1" s="18" t="s">
        <v>973</v>
      </c>
      <c r="B1" s="1"/>
    </row>
    <row r="2" spans="1:16" ht="12" customHeight="1">
      <c r="A2" s="428" t="s">
        <v>974</v>
      </c>
      <c r="B2" s="429"/>
      <c r="C2" s="435" t="s">
        <v>975</v>
      </c>
      <c r="D2" s="436"/>
      <c r="E2" s="436"/>
      <c r="F2" s="437"/>
      <c r="G2" s="435" t="s">
        <v>976</v>
      </c>
      <c r="H2" s="436"/>
      <c r="I2" s="436"/>
      <c r="J2" s="436"/>
      <c r="K2" s="436"/>
      <c r="L2" s="436"/>
      <c r="M2" s="436"/>
    </row>
    <row r="3" spans="1:16" ht="12" customHeight="1">
      <c r="A3" s="444"/>
      <c r="B3" s="432"/>
      <c r="C3" s="435" t="s">
        <v>977</v>
      </c>
      <c r="D3" s="436"/>
      <c r="E3" s="437"/>
      <c r="F3" s="448" t="s">
        <v>274</v>
      </c>
      <c r="G3" s="433" t="s">
        <v>262</v>
      </c>
      <c r="H3" s="435" t="s">
        <v>978</v>
      </c>
      <c r="I3" s="436"/>
      <c r="J3" s="437"/>
      <c r="K3" s="450" t="s">
        <v>275</v>
      </c>
      <c r="L3" s="448" t="s">
        <v>276</v>
      </c>
      <c r="M3" s="446" t="s">
        <v>22</v>
      </c>
    </row>
    <row r="4" spans="1:16" ht="12" customHeight="1">
      <c r="A4" s="430"/>
      <c r="B4" s="431"/>
      <c r="C4" s="19" t="s">
        <v>979</v>
      </c>
      <c r="D4" s="19" t="s">
        <v>980</v>
      </c>
      <c r="E4" s="19" t="s">
        <v>981</v>
      </c>
      <c r="F4" s="449"/>
      <c r="G4" s="445"/>
      <c r="H4" s="19" t="s">
        <v>982</v>
      </c>
      <c r="I4" s="19" t="s">
        <v>980</v>
      </c>
      <c r="J4" s="19" t="s">
        <v>981</v>
      </c>
      <c r="K4" s="451"/>
      <c r="L4" s="449"/>
      <c r="M4" s="447"/>
    </row>
    <row r="5" spans="1:16" s="195" customFormat="1">
      <c r="A5" s="193"/>
      <c r="B5" s="194"/>
      <c r="C5" s="5" t="s">
        <v>129</v>
      </c>
      <c r="D5" s="5" t="s">
        <v>129</v>
      </c>
      <c r="E5" s="5" t="s">
        <v>129</v>
      </c>
      <c r="F5" s="8" t="s">
        <v>130</v>
      </c>
      <c r="G5" s="8" t="s">
        <v>128</v>
      </c>
      <c r="H5" s="5" t="s">
        <v>128</v>
      </c>
      <c r="I5" s="5" t="s">
        <v>128</v>
      </c>
      <c r="J5" s="5" t="s">
        <v>128</v>
      </c>
      <c r="K5" s="8" t="s">
        <v>128</v>
      </c>
      <c r="L5" s="8" t="s">
        <v>128</v>
      </c>
      <c r="M5" s="5" t="s">
        <v>128</v>
      </c>
    </row>
    <row r="6" spans="1:16" ht="13.5" customHeight="1">
      <c r="A6" s="9" t="s">
        <v>983</v>
      </c>
      <c r="B6" s="3"/>
      <c r="C6" s="196"/>
      <c r="D6" s="197"/>
      <c r="E6" s="197"/>
      <c r="F6" s="12"/>
      <c r="G6" s="12"/>
      <c r="H6" s="197"/>
      <c r="I6" s="197"/>
      <c r="J6" s="197"/>
      <c r="K6" s="12"/>
      <c r="L6" s="12"/>
      <c r="M6" s="197"/>
    </row>
    <row r="7" spans="1:16" ht="13.5" customHeight="1">
      <c r="A7" s="9"/>
      <c r="B7" s="159" t="s">
        <v>916</v>
      </c>
      <c r="C7" s="107">
        <v>629126</v>
      </c>
      <c r="D7" s="108">
        <v>315885</v>
      </c>
      <c r="E7" s="108">
        <v>313241</v>
      </c>
      <c r="F7" s="126">
        <v>11</v>
      </c>
      <c r="G7" s="108">
        <v>100729307</v>
      </c>
      <c r="H7" s="108">
        <v>92929136</v>
      </c>
      <c r="I7" s="108">
        <v>31299428</v>
      </c>
      <c r="J7" s="108">
        <v>61629708</v>
      </c>
      <c r="K7" s="126">
        <v>475</v>
      </c>
      <c r="L7" s="126">
        <v>0</v>
      </c>
      <c r="M7" s="108">
        <v>7799696</v>
      </c>
      <c r="O7" s="80"/>
      <c r="P7" s="25"/>
    </row>
    <row r="8" spans="1:16" ht="13.5" customHeight="1">
      <c r="A8" s="9"/>
      <c r="B8" s="159" t="s">
        <v>698</v>
      </c>
      <c r="C8" s="107">
        <v>627537</v>
      </c>
      <c r="D8" s="108">
        <v>318693</v>
      </c>
      <c r="E8" s="108">
        <v>308844</v>
      </c>
      <c r="F8" s="126">
        <v>10</v>
      </c>
      <c r="G8" s="108">
        <v>100360621</v>
      </c>
      <c r="H8" s="108">
        <v>92459286</v>
      </c>
      <c r="I8" s="108">
        <v>31549473</v>
      </c>
      <c r="J8" s="108">
        <v>60909814</v>
      </c>
      <c r="K8" s="126">
        <v>475</v>
      </c>
      <c r="L8" s="126" t="s">
        <v>223</v>
      </c>
      <c r="M8" s="108">
        <v>7900860</v>
      </c>
      <c r="O8" s="80"/>
      <c r="P8" s="25"/>
    </row>
    <row r="9" spans="1:16" ht="13.5" customHeight="1">
      <c r="A9" s="9"/>
      <c r="B9" s="17" t="s">
        <v>699</v>
      </c>
      <c r="C9" s="108">
        <v>644564</v>
      </c>
      <c r="D9" s="108">
        <v>325541</v>
      </c>
      <c r="E9" s="108">
        <v>319023</v>
      </c>
      <c r="F9" s="126">
        <v>11</v>
      </c>
      <c r="G9" s="108">
        <v>103140910</v>
      </c>
      <c r="H9" s="108">
        <v>95192073</v>
      </c>
      <c r="I9" s="108">
        <v>32272364</v>
      </c>
      <c r="J9" s="108">
        <v>62919709</v>
      </c>
      <c r="K9" s="126">
        <v>476</v>
      </c>
      <c r="L9" s="126">
        <v>0</v>
      </c>
      <c r="M9" s="108">
        <v>7948361</v>
      </c>
      <c r="O9" s="80"/>
      <c r="P9" s="25"/>
    </row>
    <row r="10" spans="1:16" ht="13.5" customHeight="1">
      <c r="A10" s="9"/>
      <c r="B10" s="17" t="s">
        <v>984</v>
      </c>
      <c r="C10" s="108">
        <v>647369</v>
      </c>
      <c r="D10" s="108">
        <v>329305</v>
      </c>
      <c r="E10" s="108">
        <v>318064</v>
      </c>
      <c r="F10" s="126">
        <v>11</v>
      </c>
      <c r="G10" s="108">
        <v>101294441</v>
      </c>
      <c r="H10" s="108">
        <v>95348146</v>
      </c>
      <c r="I10" s="108">
        <v>32628341</v>
      </c>
      <c r="J10" s="108">
        <v>62719805</v>
      </c>
      <c r="K10" s="126">
        <v>475</v>
      </c>
      <c r="L10" s="126">
        <v>0</v>
      </c>
      <c r="M10" s="108">
        <v>5945820</v>
      </c>
      <c r="N10" s="25"/>
      <c r="O10" s="80"/>
      <c r="P10" s="25"/>
    </row>
    <row r="11" spans="1:16" ht="13.5" customHeight="1">
      <c r="A11" s="9"/>
      <c r="B11" s="17" t="s">
        <v>917</v>
      </c>
      <c r="C11" s="108">
        <v>654946</v>
      </c>
      <c r="D11" s="108">
        <v>335006</v>
      </c>
      <c r="E11" s="108">
        <v>319940</v>
      </c>
      <c r="F11" s="126">
        <v>10</v>
      </c>
      <c r="G11" s="108">
        <v>102659131</v>
      </c>
      <c r="H11" s="108">
        <v>96335482</v>
      </c>
      <c r="I11" s="108">
        <v>33198486</v>
      </c>
      <c r="J11" s="108">
        <v>63136996</v>
      </c>
      <c r="K11" s="126">
        <v>475</v>
      </c>
      <c r="L11" s="126" t="s">
        <v>223</v>
      </c>
      <c r="M11" s="108">
        <v>6323175</v>
      </c>
      <c r="N11" s="25"/>
      <c r="O11" s="80"/>
      <c r="P11" s="25"/>
    </row>
    <row r="12" spans="1:16" ht="13.5" customHeight="1">
      <c r="A12" s="9" t="s">
        <v>985</v>
      </c>
      <c r="B12" s="5"/>
      <c r="C12" s="107"/>
      <c r="D12" s="108"/>
      <c r="E12" s="108"/>
      <c r="F12" s="126"/>
      <c r="G12" s="108"/>
      <c r="H12" s="108"/>
      <c r="I12" s="108"/>
      <c r="J12" s="108"/>
      <c r="K12" s="126"/>
      <c r="L12" s="126"/>
      <c r="M12" s="108"/>
    </row>
    <row r="13" spans="1:16" ht="13.5" customHeight="1">
      <c r="A13" s="9"/>
      <c r="B13" s="159" t="s">
        <v>916</v>
      </c>
      <c r="C13" s="107">
        <v>226005</v>
      </c>
      <c r="D13" s="108">
        <v>113645</v>
      </c>
      <c r="E13" s="108">
        <v>112360</v>
      </c>
      <c r="F13" s="126">
        <v>0</v>
      </c>
      <c r="G13" s="108">
        <v>33841454</v>
      </c>
      <c r="H13" s="108">
        <v>31269145</v>
      </c>
      <c r="I13" s="108">
        <v>11008883</v>
      </c>
      <c r="J13" s="108">
        <v>20260262</v>
      </c>
      <c r="K13" s="126">
        <v>0</v>
      </c>
      <c r="L13" s="126">
        <v>0</v>
      </c>
      <c r="M13" s="108">
        <v>2572309</v>
      </c>
      <c r="O13" s="80"/>
      <c r="P13" s="25"/>
    </row>
    <row r="14" spans="1:16" ht="13.5" customHeight="1">
      <c r="A14" s="9"/>
      <c r="B14" s="159" t="s">
        <v>698</v>
      </c>
      <c r="C14" s="107">
        <v>227204</v>
      </c>
      <c r="D14" s="108">
        <v>115204</v>
      </c>
      <c r="E14" s="108">
        <v>112000</v>
      </c>
      <c r="F14" s="126" t="s">
        <v>223</v>
      </c>
      <c r="G14" s="108">
        <v>33893674</v>
      </c>
      <c r="H14" s="108">
        <v>31394814</v>
      </c>
      <c r="I14" s="108">
        <v>11107931</v>
      </c>
      <c r="J14" s="108">
        <v>20286883</v>
      </c>
      <c r="K14" s="126" t="s">
        <v>223</v>
      </c>
      <c r="L14" s="126" t="s">
        <v>223</v>
      </c>
      <c r="M14" s="108">
        <v>2498860</v>
      </c>
      <c r="O14" s="80"/>
      <c r="P14" s="25"/>
    </row>
    <row r="15" spans="1:16" ht="13.5" customHeight="1">
      <c r="A15" s="9"/>
      <c r="B15" s="17" t="s">
        <v>699</v>
      </c>
      <c r="C15" s="107">
        <v>234226</v>
      </c>
      <c r="D15" s="108">
        <v>117786</v>
      </c>
      <c r="E15" s="108">
        <v>116440</v>
      </c>
      <c r="F15" s="126">
        <v>0</v>
      </c>
      <c r="G15" s="108">
        <v>34938220</v>
      </c>
      <c r="H15" s="108">
        <v>32407953</v>
      </c>
      <c r="I15" s="108">
        <v>11372881</v>
      </c>
      <c r="J15" s="108">
        <v>21035072</v>
      </c>
      <c r="K15" s="126">
        <v>0</v>
      </c>
      <c r="L15" s="126">
        <v>0</v>
      </c>
      <c r="M15" s="108">
        <v>2530267</v>
      </c>
      <c r="O15" s="80"/>
      <c r="P15" s="25"/>
    </row>
    <row r="16" spans="1:16" ht="13.5" customHeight="1">
      <c r="A16" s="9"/>
      <c r="B16" s="17" t="s">
        <v>984</v>
      </c>
      <c r="C16" s="107">
        <v>236767</v>
      </c>
      <c r="D16" s="108">
        <v>119769</v>
      </c>
      <c r="E16" s="108">
        <v>116998</v>
      </c>
      <c r="F16" s="126">
        <v>0</v>
      </c>
      <c r="G16" s="108">
        <v>35321571</v>
      </c>
      <c r="H16" s="108">
        <v>32699946</v>
      </c>
      <c r="I16" s="108">
        <v>11563095</v>
      </c>
      <c r="J16" s="108">
        <v>21136851</v>
      </c>
      <c r="K16" s="126">
        <v>0</v>
      </c>
      <c r="L16" s="126">
        <v>0</v>
      </c>
      <c r="M16" s="108">
        <v>2621625</v>
      </c>
      <c r="O16" s="80"/>
      <c r="P16" s="25"/>
    </row>
    <row r="17" spans="1:16" ht="13.5" customHeight="1">
      <c r="A17" s="9"/>
      <c r="B17" s="17" t="s">
        <v>917</v>
      </c>
      <c r="C17" s="107">
        <v>241642</v>
      </c>
      <c r="D17" s="108">
        <v>122074</v>
      </c>
      <c r="E17" s="108">
        <v>119568</v>
      </c>
      <c r="F17" s="126" t="s">
        <v>223</v>
      </c>
      <c r="G17" s="108">
        <v>36051358</v>
      </c>
      <c r="H17" s="108">
        <v>33436093</v>
      </c>
      <c r="I17" s="108">
        <v>11797883</v>
      </c>
      <c r="J17" s="108">
        <v>21638210</v>
      </c>
      <c r="K17" s="126" t="s">
        <v>223</v>
      </c>
      <c r="L17" s="126" t="s">
        <v>223</v>
      </c>
      <c r="M17" s="108">
        <v>2615265</v>
      </c>
      <c r="O17" s="80"/>
      <c r="P17" s="25"/>
    </row>
    <row r="18" spans="1:16" ht="13.5" customHeight="1">
      <c r="A18" s="3" t="s">
        <v>23</v>
      </c>
      <c r="B18" s="5"/>
      <c r="C18" s="107"/>
      <c r="D18" s="108"/>
      <c r="E18" s="108"/>
      <c r="F18" s="126"/>
      <c r="G18" s="108"/>
      <c r="H18" s="108"/>
      <c r="I18" s="108"/>
      <c r="J18" s="108"/>
      <c r="K18" s="126"/>
      <c r="L18" s="126"/>
      <c r="M18" s="108"/>
    </row>
    <row r="19" spans="1:16" ht="13.5" customHeight="1">
      <c r="A19" s="9"/>
      <c r="B19" s="159" t="s">
        <v>916</v>
      </c>
      <c r="C19" s="107">
        <v>54848</v>
      </c>
      <c r="D19" s="108">
        <v>33404</v>
      </c>
      <c r="E19" s="108">
        <v>21444</v>
      </c>
      <c r="F19" s="126">
        <v>0</v>
      </c>
      <c r="G19" s="108">
        <v>13210270</v>
      </c>
      <c r="H19" s="108">
        <v>11916313</v>
      </c>
      <c r="I19" s="108">
        <v>5586536</v>
      </c>
      <c r="J19" s="108">
        <v>6329777</v>
      </c>
      <c r="K19" s="126">
        <v>0</v>
      </c>
      <c r="L19" s="126">
        <v>0</v>
      </c>
      <c r="M19" s="108">
        <v>1293957</v>
      </c>
      <c r="O19" s="80"/>
      <c r="P19" s="25"/>
    </row>
    <row r="20" spans="1:16" ht="13.5" customHeight="1">
      <c r="A20" s="9"/>
      <c r="B20" s="159" t="s">
        <v>698</v>
      </c>
      <c r="C20" s="107">
        <v>54419</v>
      </c>
      <c r="D20" s="108">
        <v>33321</v>
      </c>
      <c r="E20" s="108">
        <v>21098</v>
      </c>
      <c r="F20" s="126" t="s">
        <v>223</v>
      </c>
      <c r="G20" s="108">
        <v>12999873</v>
      </c>
      <c r="H20" s="108">
        <v>11718865</v>
      </c>
      <c r="I20" s="108">
        <v>5549434</v>
      </c>
      <c r="J20" s="108">
        <v>6169431</v>
      </c>
      <c r="K20" s="126" t="s">
        <v>223</v>
      </c>
      <c r="L20" s="126" t="s">
        <v>223</v>
      </c>
      <c r="M20" s="108">
        <v>1281009</v>
      </c>
      <c r="O20" s="80"/>
      <c r="P20" s="25"/>
    </row>
    <row r="21" spans="1:16" ht="13.5" customHeight="1">
      <c r="A21" s="9"/>
      <c r="B21" s="17" t="s">
        <v>699</v>
      </c>
      <c r="C21" s="107">
        <v>56529</v>
      </c>
      <c r="D21" s="108">
        <v>34021</v>
      </c>
      <c r="E21" s="108">
        <v>22508</v>
      </c>
      <c r="F21" s="126">
        <v>0</v>
      </c>
      <c r="G21" s="108">
        <v>13534207</v>
      </c>
      <c r="H21" s="108">
        <v>12265604</v>
      </c>
      <c r="I21" s="108">
        <v>5660193</v>
      </c>
      <c r="J21" s="108">
        <v>6605411</v>
      </c>
      <c r="K21" s="126">
        <v>0</v>
      </c>
      <c r="L21" s="126">
        <v>0</v>
      </c>
      <c r="M21" s="108">
        <v>1268603</v>
      </c>
      <c r="O21" s="80"/>
      <c r="P21" s="25"/>
    </row>
    <row r="22" spans="1:16" ht="13.5" customHeight="1">
      <c r="A22" s="9"/>
      <c r="B22" s="17" t="s">
        <v>984</v>
      </c>
      <c r="C22" s="107">
        <v>56838</v>
      </c>
      <c r="D22" s="108">
        <v>34635</v>
      </c>
      <c r="E22" s="108">
        <v>22203</v>
      </c>
      <c r="F22" s="126">
        <v>0</v>
      </c>
      <c r="G22" s="108">
        <v>13486592</v>
      </c>
      <c r="H22" s="108">
        <v>12230322</v>
      </c>
      <c r="I22" s="108">
        <v>5746853</v>
      </c>
      <c r="J22" s="108">
        <v>6483469</v>
      </c>
      <c r="K22" s="126">
        <v>0</v>
      </c>
      <c r="L22" s="126">
        <v>0</v>
      </c>
      <c r="M22" s="108">
        <v>1256271</v>
      </c>
    </row>
    <row r="23" spans="1:16" ht="13.5" customHeight="1">
      <c r="A23" s="9"/>
      <c r="B23" s="17" t="s">
        <v>917</v>
      </c>
      <c r="C23" s="107">
        <v>58255</v>
      </c>
      <c r="D23" s="108">
        <v>35745</v>
      </c>
      <c r="E23" s="108">
        <v>22510</v>
      </c>
      <c r="F23" s="126" t="s">
        <v>223</v>
      </c>
      <c r="G23" s="108">
        <v>13722399</v>
      </c>
      <c r="H23" s="108">
        <v>12519775</v>
      </c>
      <c r="I23" s="108">
        <v>5920842</v>
      </c>
      <c r="J23" s="108">
        <v>6598933</v>
      </c>
      <c r="K23" s="126" t="s">
        <v>223</v>
      </c>
      <c r="L23" s="126" t="s">
        <v>223</v>
      </c>
      <c r="M23" s="108">
        <v>1202624</v>
      </c>
    </row>
    <row r="24" spans="1:16" ht="13.5" customHeight="1">
      <c r="A24" s="3" t="s">
        <v>24</v>
      </c>
      <c r="B24" s="5"/>
      <c r="C24" s="107"/>
      <c r="D24" s="108"/>
      <c r="E24" s="108"/>
      <c r="F24" s="126"/>
      <c r="G24" s="108"/>
      <c r="H24" s="108"/>
      <c r="I24" s="108"/>
      <c r="J24" s="108"/>
      <c r="K24" s="126"/>
      <c r="L24" s="126"/>
      <c r="M24" s="108"/>
    </row>
    <row r="25" spans="1:16" ht="13.5" customHeight="1">
      <c r="A25" s="9"/>
      <c r="B25" s="159" t="s">
        <v>916</v>
      </c>
      <c r="C25" s="107">
        <v>58925</v>
      </c>
      <c r="D25" s="108">
        <v>38441</v>
      </c>
      <c r="E25" s="108">
        <v>20484</v>
      </c>
      <c r="F25" s="126">
        <v>0</v>
      </c>
      <c r="G25" s="108">
        <v>9761858</v>
      </c>
      <c r="H25" s="108">
        <v>9570097</v>
      </c>
      <c r="I25" s="108">
        <v>4760147</v>
      </c>
      <c r="J25" s="108">
        <v>4809950</v>
      </c>
      <c r="K25" s="126">
        <v>0</v>
      </c>
      <c r="L25" s="126">
        <v>0</v>
      </c>
      <c r="M25" s="108">
        <v>191762</v>
      </c>
      <c r="O25" s="80"/>
      <c r="P25" s="25"/>
    </row>
    <row r="26" spans="1:16" ht="13.5" customHeight="1">
      <c r="A26" s="9"/>
      <c r="B26" s="159" t="s">
        <v>698</v>
      </c>
      <c r="C26" s="107">
        <v>58250</v>
      </c>
      <c r="D26" s="108">
        <v>38225</v>
      </c>
      <c r="E26" s="108">
        <v>20026</v>
      </c>
      <c r="F26" s="126" t="s">
        <v>223</v>
      </c>
      <c r="G26" s="108">
        <v>9632996</v>
      </c>
      <c r="H26" s="108">
        <v>9395059</v>
      </c>
      <c r="I26" s="108">
        <v>4695460</v>
      </c>
      <c r="J26" s="108">
        <v>4699598</v>
      </c>
      <c r="K26" s="126" t="s">
        <v>223</v>
      </c>
      <c r="L26" s="126" t="s">
        <v>223</v>
      </c>
      <c r="M26" s="108">
        <v>237937</v>
      </c>
      <c r="O26" s="80"/>
      <c r="P26" s="25"/>
    </row>
    <row r="27" spans="1:16" ht="13.5" customHeight="1">
      <c r="A27" s="9"/>
      <c r="B27" s="17" t="s">
        <v>699</v>
      </c>
      <c r="C27" s="107">
        <v>58900</v>
      </c>
      <c r="D27" s="108">
        <v>38384</v>
      </c>
      <c r="E27" s="108">
        <v>20516</v>
      </c>
      <c r="F27" s="126">
        <v>0</v>
      </c>
      <c r="G27" s="108">
        <v>9773883</v>
      </c>
      <c r="H27" s="108">
        <v>9551144</v>
      </c>
      <c r="I27" s="108">
        <v>4683519</v>
      </c>
      <c r="J27" s="108">
        <v>4867625</v>
      </c>
      <c r="K27" s="126">
        <v>0</v>
      </c>
      <c r="L27" s="126">
        <v>0</v>
      </c>
      <c r="M27" s="108">
        <v>222739</v>
      </c>
      <c r="O27" s="80"/>
      <c r="P27" s="25"/>
    </row>
    <row r="28" spans="1:16" ht="13.5" customHeight="1">
      <c r="A28" s="9"/>
      <c r="B28" s="17" t="s">
        <v>984</v>
      </c>
      <c r="C28" s="107">
        <v>58569</v>
      </c>
      <c r="D28" s="108">
        <v>38170</v>
      </c>
      <c r="E28" s="108">
        <v>20400</v>
      </c>
      <c r="F28" s="126">
        <v>0</v>
      </c>
      <c r="G28" s="108">
        <v>9641014</v>
      </c>
      <c r="H28" s="108">
        <v>9466739</v>
      </c>
      <c r="I28" s="108">
        <v>4626726</v>
      </c>
      <c r="J28" s="108">
        <v>4840013</v>
      </c>
      <c r="K28" s="126">
        <v>0</v>
      </c>
      <c r="L28" s="126">
        <v>0</v>
      </c>
      <c r="M28" s="108">
        <v>174275</v>
      </c>
    </row>
    <row r="29" spans="1:16" ht="13.5" customHeight="1">
      <c r="A29" s="9"/>
      <c r="B29" s="17" t="s">
        <v>917</v>
      </c>
      <c r="C29" s="107">
        <v>58740</v>
      </c>
      <c r="D29" s="108">
        <v>38342</v>
      </c>
      <c r="E29" s="108">
        <v>20398</v>
      </c>
      <c r="F29" s="126" t="s">
        <v>223</v>
      </c>
      <c r="G29" s="108">
        <v>9608856</v>
      </c>
      <c r="H29" s="108">
        <v>9436515</v>
      </c>
      <c r="I29" s="108">
        <v>4626286</v>
      </c>
      <c r="J29" s="108">
        <v>4810229</v>
      </c>
      <c r="K29" s="126" t="s">
        <v>223</v>
      </c>
      <c r="L29" s="126" t="s">
        <v>223</v>
      </c>
      <c r="M29" s="108">
        <v>172341</v>
      </c>
    </row>
    <row r="30" spans="1:16" ht="13.5" customHeight="1">
      <c r="A30" s="4" t="s">
        <v>408</v>
      </c>
      <c r="B30" s="5"/>
      <c r="C30" s="107"/>
      <c r="D30" s="108"/>
      <c r="E30" s="108"/>
      <c r="F30" s="126"/>
      <c r="G30" s="108"/>
      <c r="H30" s="108"/>
      <c r="I30" s="108"/>
      <c r="J30" s="108"/>
      <c r="K30" s="126"/>
      <c r="L30" s="126"/>
      <c r="M30" s="108"/>
    </row>
    <row r="31" spans="1:16" ht="13.5" customHeight="1">
      <c r="A31" s="9"/>
      <c r="B31" s="159" t="s">
        <v>916</v>
      </c>
      <c r="C31" s="107">
        <v>21601</v>
      </c>
      <c r="D31" s="108">
        <v>11980</v>
      </c>
      <c r="E31" s="108">
        <v>9621</v>
      </c>
      <c r="F31" s="126">
        <v>0</v>
      </c>
      <c r="G31" s="108">
        <v>3564273</v>
      </c>
      <c r="H31" s="108">
        <v>3463730</v>
      </c>
      <c r="I31" s="108">
        <v>1550542</v>
      </c>
      <c r="J31" s="108">
        <v>1913188</v>
      </c>
      <c r="K31" s="126">
        <v>0</v>
      </c>
      <c r="L31" s="126">
        <v>0</v>
      </c>
      <c r="M31" s="108">
        <v>100543</v>
      </c>
      <c r="O31" s="80"/>
      <c r="P31" s="25"/>
    </row>
    <row r="32" spans="1:16" ht="13.5" customHeight="1">
      <c r="A32" s="9"/>
      <c r="B32" s="159" t="s">
        <v>698</v>
      </c>
      <c r="C32" s="107">
        <v>21336</v>
      </c>
      <c r="D32" s="108">
        <v>12044</v>
      </c>
      <c r="E32" s="108">
        <v>9292</v>
      </c>
      <c r="F32" s="126" t="s">
        <v>223</v>
      </c>
      <c r="G32" s="108">
        <v>3425011</v>
      </c>
      <c r="H32" s="108">
        <v>3340474</v>
      </c>
      <c r="I32" s="108">
        <v>1530068</v>
      </c>
      <c r="J32" s="108">
        <v>1810406</v>
      </c>
      <c r="K32" s="126" t="s">
        <v>223</v>
      </c>
      <c r="L32" s="126" t="s">
        <v>223</v>
      </c>
      <c r="M32" s="108">
        <v>84537</v>
      </c>
      <c r="O32" s="80"/>
      <c r="P32" s="25"/>
    </row>
    <row r="33" spans="1:16" ht="13.5" customHeight="1">
      <c r="A33" s="9"/>
      <c r="B33" s="17" t="s">
        <v>699</v>
      </c>
      <c r="C33" s="107">
        <v>21658</v>
      </c>
      <c r="D33" s="108">
        <v>12163</v>
      </c>
      <c r="E33" s="108">
        <v>9495</v>
      </c>
      <c r="F33" s="126">
        <v>0</v>
      </c>
      <c r="G33" s="108">
        <v>3475431</v>
      </c>
      <c r="H33" s="108">
        <v>3369165</v>
      </c>
      <c r="I33" s="108">
        <v>1540339</v>
      </c>
      <c r="J33" s="108">
        <v>1828826</v>
      </c>
      <c r="K33" s="126">
        <v>0</v>
      </c>
      <c r="L33" s="126">
        <v>0</v>
      </c>
      <c r="M33" s="108">
        <v>106266</v>
      </c>
      <c r="O33" s="80"/>
      <c r="P33" s="25"/>
    </row>
    <row r="34" spans="1:16" ht="13.5" customHeight="1">
      <c r="A34" s="9"/>
      <c r="B34" s="17" t="s">
        <v>984</v>
      </c>
      <c r="C34" s="107">
        <v>21566</v>
      </c>
      <c r="D34" s="108">
        <v>12229</v>
      </c>
      <c r="E34" s="108">
        <v>9337</v>
      </c>
      <c r="F34" s="126">
        <v>0</v>
      </c>
      <c r="G34" s="108">
        <v>3465689</v>
      </c>
      <c r="H34" s="108">
        <v>3342480</v>
      </c>
      <c r="I34" s="108">
        <v>1545603</v>
      </c>
      <c r="J34" s="108">
        <v>1796877</v>
      </c>
      <c r="K34" s="126">
        <v>0</v>
      </c>
      <c r="L34" s="126">
        <v>0</v>
      </c>
      <c r="M34" s="108">
        <v>123209</v>
      </c>
    </row>
    <row r="35" spans="1:16" ht="13.5" customHeight="1">
      <c r="A35" s="9"/>
      <c r="B35" s="17" t="s">
        <v>917</v>
      </c>
      <c r="C35" s="107">
        <v>21078</v>
      </c>
      <c r="D35" s="108">
        <v>12169</v>
      </c>
      <c r="E35" s="108">
        <v>8909</v>
      </c>
      <c r="F35" s="126" t="s">
        <v>223</v>
      </c>
      <c r="G35" s="108">
        <v>3408480</v>
      </c>
      <c r="H35" s="108">
        <v>3291793</v>
      </c>
      <c r="I35" s="108">
        <v>1537132</v>
      </c>
      <c r="J35" s="108">
        <v>1754661</v>
      </c>
      <c r="K35" s="126" t="s">
        <v>223</v>
      </c>
      <c r="L35" s="126" t="s">
        <v>223</v>
      </c>
      <c r="M35" s="108">
        <v>116687</v>
      </c>
    </row>
    <row r="36" spans="1:16" ht="13.5" customHeight="1">
      <c r="A36" s="3" t="s">
        <v>986</v>
      </c>
      <c r="B36" s="5"/>
      <c r="C36" s="107"/>
      <c r="D36" s="108"/>
      <c r="E36" s="108"/>
      <c r="F36" s="126"/>
      <c r="G36" s="108"/>
      <c r="H36" s="108"/>
      <c r="I36" s="108"/>
      <c r="J36" s="108"/>
      <c r="K36" s="126"/>
      <c r="L36" s="126"/>
      <c r="M36" s="108"/>
    </row>
    <row r="37" spans="1:16" ht="13.5" customHeight="1">
      <c r="A37" s="9"/>
      <c r="B37" s="159" t="s">
        <v>916</v>
      </c>
      <c r="C37" s="107">
        <v>373</v>
      </c>
      <c r="D37" s="108">
        <v>43</v>
      </c>
      <c r="E37" s="108">
        <v>330</v>
      </c>
      <c r="F37" s="126">
        <v>0</v>
      </c>
      <c r="G37" s="126">
        <v>151137</v>
      </c>
      <c r="H37" s="126">
        <v>138300</v>
      </c>
      <c r="I37" s="126">
        <v>3283</v>
      </c>
      <c r="J37" s="126">
        <v>135017</v>
      </c>
      <c r="K37" s="126">
        <v>0</v>
      </c>
      <c r="L37" s="126">
        <v>0</v>
      </c>
      <c r="M37" s="108">
        <v>12837</v>
      </c>
      <c r="O37" s="80"/>
      <c r="P37" s="25"/>
    </row>
    <row r="38" spans="1:16" ht="13.5" customHeight="1">
      <c r="A38" s="9"/>
      <c r="B38" s="159" t="s">
        <v>698</v>
      </c>
      <c r="C38" s="107">
        <v>473</v>
      </c>
      <c r="D38" s="108">
        <v>37</v>
      </c>
      <c r="E38" s="108">
        <v>436</v>
      </c>
      <c r="F38" s="126" t="s">
        <v>223</v>
      </c>
      <c r="G38" s="108">
        <v>181753</v>
      </c>
      <c r="H38" s="108">
        <v>173782</v>
      </c>
      <c r="I38" s="126">
        <v>2249</v>
      </c>
      <c r="J38" s="126">
        <v>171533</v>
      </c>
      <c r="K38" s="126" t="s">
        <v>223</v>
      </c>
      <c r="L38" s="126" t="s">
        <v>223</v>
      </c>
      <c r="M38" s="108">
        <v>7971</v>
      </c>
      <c r="O38" s="80"/>
      <c r="P38" s="25"/>
    </row>
    <row r="39" spans="1:16" ht="13.5" customHeight="1">
      <c r="A39" s="9"/>
      <c r="B39" s="17" t="s">
        <v>699</v>
      </c>
      <c r="C39" s="107">
        <v>498</v>
      </c>
      <c r="D39" s="108">
        <v>42</v>
      </c>
      <c r="E39" s="108">
        <v>456</v>
      </c>
      <c r="F39" s="126">
        <v>0</v>
      </c>
      <c r="G39" s="108">
        <v>196696</v>
      </c>
      <c r="H39" s="108">
        <v>187521</v>
      </c>
      <c r="I39" s="108">
        <v>2623</v>
      </c>
      <c r="J39" s="108">
        <v>184898</v>
      </c>
      <c r="K39" s="126">
        <v>0</v>
      </c>
      <c r="L39" s="126">
        <v>0</v>
      </c>
      <c r="M39" s="108">
        <v>9175</v>
      </c>
      <c r="O39" s="80"/>
      <c r="P39" s="25"/>
    </row>
    <row r="40" spans="1:16" ht="13.5" customHeight="1">
      <c r="A40" s="9"/>
      <c r="B40" s="17" t="s">
        <v>984</v>
      </c>
      <c r="C40" s="107">
        <v>494</v>
      </c>
      <c r="D40" s="108">
        <v>53</v>
      </c>
      <c r="E40" s="108">
        <v>441</v>
      </c>
      <c r="F40" s="126">
        <v>0</v>
      </c>
      <c r="G40" s="108">
        <v>199573</v>
      </c>
      <c r="H40" s="108">
        <v>189471</v>
      </c>
      <c r="I40" s="108">
        <v>3376</v>
      </c>
      <c r="J40" s="108">
        <v>186095</v>
      </c>
      <c r="K40" s="126">
        <v>0</v>
      </c>
      <c r="L40" s="126">
        <v>0</v>
      </c>
      <c r="M40" s="108">
        <v>10102</v>
      </c>
      <c r="O40" s="80"/>
      <c r="P40" s="25"/>
    </row>
    <row r="41" spans="1:16" ht="13.5" customHeight="1">
      <c r="A41" s="9"/>
      <c r="B41" s="17" t="s">
        <v>917</v>
      </c>
      <c r="C41" s="107">
        <v>519</v>
      </c>
      <c r="D41" s="108">
        <v>58</v>
      </c>
      <c r="E41" s="108">
        <v>462</v>
      </c>
      <c r="F41" s="126" t="s">
        <v>223</v>
      </c>
      <c r="G41" s="108">
        <v>224686</v>
      </c>
      <c r="H41" s="108">
        <v>213577</v>
      </c>
      <c r="I41" s="108">
        <v>3835</v>
      </c>
      <c r="J41" s="108">
        <v>209742</v>
      </c>
      <c r="K41" s="126" t="s">
        <v>223</v>
      </c>
      <c r="L41" s="126" t="s">
        <v>223</v>
      </c>
      <c r="M41" s="108">
        <v>11109</v>
      </c>
      <c r="O41" s="80"/>
      <c r="P41" s="25"/>
    </row>
    <row r="42" spans="1:16" ht="13.5" customHeight="1">
      <c r="A42" s="4" t="s">
        <v>1098</v>
      </c>
      <c r="B42" s="5"/>
      <c r="C42" s="107"/>
      <c r="D42" s="108"/>
      <c r="E42" s="108"/>
      <c r="F42" s="126"/>
      <c r="G42" s="126"/>
      <c r="H42" s="126"/>
      <c r="I42" s="126"/>
      <c r="J42" s="126"/>
      <c r="K42" s="126"/>
      <c r="L42" s="126"/>
      <c r="M42" s="108"/>
    </row>
    <row r="43" spans="1:16" ht="13.5" customHeight="1">
      <c r="A43" s="9"/>
      <c r="B43" s="159" t="s">
        <v>916</v>
      </c>
      <c r="C43" s="107" t="s">
        <v>423</v>
      </c>
      <c r="D43" s="108" t="s">
        <v>423</v>
      </c>
      <c r="E43" s="108" t="s">
        <v>423</v>
      </c>
      <c r="F43" s="126" t="s">
        <v>423</v>
      </c>
      <c r="G43" s="126">
        <v>2359749</v>
      </c>
      <c r="H43" s="126" t="s">
        <v>423</v>
      </c>
      <c r="I43" s="126" t="s">
        <v>423</v>
      </c>
      <c r="J43" s="126" t="s">
        <v>423</v>
      </c>
      <c r="K43" s="126" t="s">
        <v>423</v>
      </c>
      <c r="L43" s="126">
        <v>1466300</v>
      </c>
      <c r="M43" s="108">
        <v>893449</v>
      </c>
      <c r="O43" s="80"/>
      <c r="P43" s="25"/>
    </row>
    <row r="44" spans="1:16" ht="13.5" customHeight="1">
      <c r="A44" s="9"/>
      <c r="B44" s="159" t="s">
        <v>698</v>
      </c>
      <c r="C44" s="107" t="s">
        <v>423</v>
      </c>
      <c r="D44" s="108" t="s">
        <v>423</v>
      </c>
      <c r="E44" s="108" t="s">
        <v>423</v>
      </c>
      <c r="F44" s="126" t="s">
        <v>423</v>
      </c>
      <c r="G44" s="108">
        <v>2310761</v>
      </c>
      <c r="H44" s="126" t="s">
        <v>423</v>
      </c>
      <c r="I44" s="126" t="s">
        <v>423</v>
      </c>
      <c r="J44" s="126" t="s">
        <v>423</v>
      </c>
      <c r="K44" s="126" t="s">
        <v>423</v>
      </c>
      <c r="L44" s="126">
        <v>1476656</v>
      </c>
      <c r="M44" s="108">
        <v>834105</v>
      </c>
      <c r="O44" s="80"/>
      <c r="P44" s="25"/>
    </row>
    <row r="45" spans="1:16" ht="13.5" customHeight="1">
      <c r="A45" s="9"/>
      <c r="B45" s="17" t="s">
        <v>699</v>
      </c>
      <c r="C45" s="107" t="s">
        <v>423</v>
      </c>
      <c r="D45" s="108" t="s">
        <v>423</v>
      </c>
      <c r="E45" s="108" t="s">
        <v>423</v>
      </c>
      <c r="F45" s="126" t="s">
        <v>423</v>
      </c>
      <c r="G45" s="108">
        <v>2285896</v>
      </c>
      <c r="H45" s="126" t="s">
        <v>423</v>
      </c>
      <c r="I45" s="126" t="s">
        <v>423</v>
      </c>
      <c r="J45" s="126" t="s">
        <v>423</v>
      </c>
      <c r="K45" s="126" t="s">
        <v>423</v>
      </c>
      <c r="L45" s="126">
        <v>1471860</v>
      </c>
      <c r="M45" s="108">
        <v>814037</v>
      </c>
      <c r="O45" s="80"/>
      <c r="P45" s="25"/>
    </row>
    <row r="46" spans="1:16" ht="13.5" customHeight="1">
      <c r="A46" s="9"/>
      <c r="B46" s="17" t="s">
        <v>984</v>
      </c>
      <c r="C46" s="107" t="s">
        <v>423</v>
      </c>
      <c r="D46" s="108" t="s">
        <v>423</v>
      </c>
      <c r="E46" s="108" t="s">
        <v>423</v>
      </c>
      <c r="F46" s="126" t="s">
        <v>423</v>
      </c>
      <c r="G46" s="108">
        <v>2309176</v>
      </c>
      <c r="H46" s="126">
        <v>0</v>
      </c>
      <c r="I46" s="126">
        <v>0</v>
      </c>
      <c r="J46" s="126">
        <v>0</v>
      </c>
      <c r="K46" s="126">
        <v>0</v>
      </c>
      <c r="L46" s="126">
        <v>1463744</v>
      </c>
      <c r="M46" s="108">
        <v>854433</v>
      </c>
      <c r="O46" s="80"/>
      <c r="P46" s="25"/>
    </row>
    <row r="47" spans="1:16" ht="13.5" customHeight="1">
      <c r="A47" s="9"/>
      <c r="B47" s="17" t="s">
        <v>917</v>
      </c>
      <c r="C47" s="107" t="s">
        <v>423</v>
      </c>
      <c r="D47" s="108" t="s">
        <v>423</v>
      </c>
      <c r="E47" s="108" t="s">
        <v>423</v>
      </c>
      <c r="F47" s="126" t="s">
        <v>423</v>
      </c>
      <c r="G47" s="108">
        <v>2499072</v>
      </c>
      <c r="H47" s="126" t="s">
        <v>223</v>
      </c>
      <c r="I47" s="126" t="s">
        <v>223</v>
      </c>
      <c r="J47" s="126" t="s">
        <v>223</v>
      </c>
      <c r="K47" s="126" t="s">
        <v>223</v>
      </c>
      <c r="L47" s="126">
        <v>1463888</v>
      </c>
      <c r="M47" s="108">
        <v>1035184</v>
      </c>
      <c r="O47" s="80"/>
      <c r="P47" s="25"/>
    </row>
    <row r="48" spans="1:16" ht="13.5" customHeight="1">
      <c r="A48" s="3" t="s">
        <v>25</v>
      </c>
      <c r="B48" s="5"/>
      <c r="C48" s="107"/>
      <c r="D48" s="108"/>
      <c r="E48" s="108"/>
      <c r="F48" s="126"/>
      <c r="G48" s="126"/>
      <c r="H48" s="126"/>
      <c r="I48" s="126"/>
      <c r="J48" s="126"/>
      <c r="K48" s="126"/>
      <c r="L48" s="126"/>
      <c r="M48" s="108"/>
    </row>
    <row r="49" spans="1:16" ht="13.5" customHeight="1">
      <c r="A49" s="9"/>
      <c r="B49" s="159" t="s">
        <v>916</v>
      </c>
      <c r="C49" s="107">
        <v>35501</v>
      </c>
      <c r="D49" s="108">
        <v>17391</v>
      </c>
      <c r="E49" s="108">
        <v>18110</v>
      </c>
      <c r="F49" s="126">
        <v>0</v>
      </c>
      <c r="G49" s="108">
        <v>6159523</v>
      </c>
      <c r="H49" s="108">
        <v>5938714</v>
      </c>
      <c r="I49" s="108">
        <v>2053144</v>
      </c>
      <c r="J49" s="108">
        <v>3885570</v>
      </c>
      <c r="K49" s="126">
        <v>0</v>
      </c>
      <c r="L49" s="126">
        <v>0</v>
      </c>
      <c r="M49" s="108">
        <v>220809</v>
      </c>
      <c r="O49" s="80"/>
      <c r="P49" s="25"/>
    </row>
    <row r="50" spans="1:16" ht="13.5" customHeight="1">
      <c r="A50" s="9"/>
      <c r="B50" s="159" t="s">
        <v>698</v>
      </c>
      <c r="C50" s="107">
        <v>36299</v>
      </c>
      <c r="D50" s="108">
        <v>18264</v>
      </c>
      <c r="E50" s="108">
        <v>18035</v>
      </c>
      <c r="F50" s="126" t="s">
        <v>223</v>
      </c>
      <c r="G50" s="108">
        <v>6262850</v>
      </c>
      <c r="H50" s="108">
        <v>6040384</v>
      </c>
      <c r="I50" s="108">
        <v>2151267</v>
      </c>
      <c r="J50" s="108">
        <v>3889117</v>
      </c>
      <c r="K50" s="126" t="s">
        <v>223</v>
      </c>
      <c r="L50" s="126" t="s">
        <v>223</v>
      </c>
      <c r="M50" s="108">
        <v>222466</v>
      </c>
      <c r="O50" s="80"/>
      <c r="P50" s="25"/>
    </row>
    <row r="51" spans="1:16" ht="13.5" customHeight="1">
      <c r="A51" s="9"/>
      <c r="B51" s="17" t="s">
        <v>699</v>
      </c>
      <c r="C51" s="107">
        <v>38389</v>
      </c>
      <c r="D51" s="108">
        <v>19421</v>
      </c>
      <c r="E51" s="108">
        <v>18968</v>
      </c>
      <c r="F51" s="126">
        <v>0</v>
      </c>
      <c r="G51" s="108">
        <v>6631412</v>
      </c>
      <c r="H51" s="108">
        <v>6393691</v>
      </c>
      <c r="I51" s="108">
        <v>2285425</v>
      </c>
      <c r="J51" s="108">
        <v>4108266</v>
      </c>
      <c r="K51" s="126">
        <v>0</v>
      </c>
      <c r="L51" s="126">
        <v>0</v>
      </c>
      <c r="M51" s="108">
        <v>237721</v>
      </c>
      <c r="O51" s="80"/>
      <c r="P51" s="25"/>
    </row>
    <row r="52" spans="1:16" ht="13.5" customHeight="1">
      <c r="A52" s="9"/>
      <c r="B52" s="17" t="s">
        <v>984</v>
      </c>
      <c r="C52" s="107">
        <v>39863</v>
      </c>
      <c r="D52" s="108">
        <v>20708</v>
      </c>
      <c r="E52" s="108">
        <v>19155</v>
      </c>
      <c r="F52" s="126">
        <v>0</v>
      </c>
      <c r="G52" s="108">
        <v>6826996</v>
      </c>
      <c r="H52" s="108">
        <v>6584964</v>
      </c>
      <c r="I52" s="108">
        <v>2421881</v>
      </c>
      <c r="J52" s="108">
        <v>4163083</v>
      </c>
      <c r="K52" s="126">
        <v>0</v>
      </c>
      <c r="L52" s="126">
        <v>0</v>
      </c>
      <c r="M52" s="108">
        <v>242032</v>
      </c>
      <c r="O52" s="80"/>
      <c r="P52" s="25"/>
    </row>
    <row r="53" spans="1:16" ht="13.5" customHeight="1">
      <c r="A53" s="9"/>
      <c r="B53" s="17" t="s">
        <v>917</v>
      </c>
      <c r="C53" s="107">
        <v>40926</v>
      </c>
      <c r="D53" s="108">
        <v>21669</v>
      </c>
      <c r="E53" s="108">
        <v>19257</v>
      </c>
      <c r="F53" s="126" t="s">
        <v>223</v>
      </c>
      <c r="G53" s="108">
        <v>6857344</v>
      </c>
      <c r="H53" s="108">
        <v>6614380</v>
      </c>
      <c r="I53" s="108">
        <v>2411586</v>
      </c>
      <c r="J53" s="108">
        <v>4202794</v>
      </c>
      <c r="K53" s="126" t="s">
        <v>223</v>
      </c>
      <c r="L53" s="126" t="s">
        <v>223</v>
      </c>
      <c r="M53" s="108">
        <v>242964</v>
      </c>
      <c r="O53" s="80"/>
      <c r="P53" s="25"/>
    </row>
    <row r="54" spans="1:16" ht="13.5" customHeight="1">
      <c r="A54" s="4" t="s">
        <v>224</v>
      </c>
      <c r="B54" s="5"/>
      <c r="C54" s="107"/>
      <c r="D54" s="108"/>
      <c r="E54" s="108"/>
      <c r="F54" s="126"/>
      <c r="G54" s="108"/>
      <c r="H54" s="108"/>
      <c r="I54" s="108"/>
      <c r="J54" s="108"/>
      <c r="K54" s="126"/>
      <c r="L54" s="126"/>
      <c r="M54" s="108"/>
    </row>
    <row r="55" spans="1:16" ht="13.5" customHeight="1">
      <c r="A55" s="9"/>
      <c r="B55" s="159" t="s">
        <v>916</v>
      </c>
      <c r="C55" s="107">
        <v>104117</v>
      </c>
      <c r="D55" s="108">
        <v>53799</v>
      </c>
      <c r="E55" s="108">
        <v>50318</v>
      </c>
      <c r="F55" s="126">
        <v>0</v>
      </c>
      <c r="G55" s="108">
        <v>20967471</v>
      </c>
      <c r="H55" s="108">
        <v>17214029</v>
      </c>
      <c r="I55" s="108">
        <v>7622292</v>
      </c>
      <c r="J55" s="108">
        <v>9591737</v>
      </c>
      <c r="K55" s="126">
        <v>0</v>
      </c>
      <c r="L55" s="126">
        <v>0</v>
      </c>
      <c r="M55" s="108">
        <v>3753442</v>
      </c>
      <c r="O55" s="80"/>
      <c r="P55" s="25"/>
    </row>
    <row r="56" spans="1:16" ht="13.5" customHeight="1">
      <c r="A56" s="9"/>
      <c r="B56" s="159" t="s">
        <v>698</v>
      </c>
      <c r="C56" s="107">
        <v>103995</v>
      </c>
      <c r="D56" s="108">
        <v>55240</v>
      </c>
      <c r="E56" s="108">
        <v>48755</v>
      </c>
      <c r="F56" s="126" t="s">
        <v>223</v>
      </c>
      <c r="G56" s="108">
        <v>21024032</v>
      </c>
      <c r="H56" s="108">
        <v>17002898</v>
      </c>
      <c r="I56" s="108">
        <v>7754359</v>
      </c>
      <c r="J56" s="108">
        <v>9248539</v>
      </c>
      <c r="K56" s="126" t="s">
        <v>223</v>
      </c>
      <c r="L56" s="126" t="s">
        <v>223</v>
      </c>
      <c r="M56" s="108">
        <v>4021134</v>
      </c>
      <c r="O56" s="80"/>
      <c r="P56" s="25"/>
    </row>
    <row r="57" spans="1:16" ht="13.5" customHeight="1">
      <c r="A57" s="9"/>
      <c r="B57" s="17" t="s">
        <v>699</v>
      </c>
      <c r="C57" s="107">
        <v>103995</v>
      </c>
      <c r="D57" s="108">
        <v>55240</v>
      </c>
      <c r="E57" s="108">
        <v>48755</v>
      </c>
      <c r="F57" s="126">
        <v>0</v>
      </c>
      <c r="G57" s="108">
        <v>21024032</v>
      </c>
      <c r="H57" s="108">
        <v>17002898</v>
      </c>
      <c r="I57" s="108">
        <v>7754359</v>
      </c>
      <c r="J57" s="108">
        <v>9248539</v>
      </c>
      <c r="K57" s="126">
        <v>0</v>
      </c>
      <c r="L57" s="126">
        <v>0</v>
      </c>
      <c r="M57" s="108">
        <v>4021134</v>
      </c>
      <c r="O57" s="80"/>
      <c r="P57" s="25"/>
    </row>
    <row r="58" spans="1:16" ht="13.5" customHeight="1">
      <c r="A58" s="9"/>
      <c r="B58" s="17" t="s">
        <v>984</v>
      </c>
      <c r="C58" s="107">
        <v>105267</v>
      </c>
      <c r="D58" s="108">
        <v>55592</v>
      </c>
      <c r="E58" s="108">
        <v>49675</v>
      </c>
      <c r="F58" s="126">
        <v>0</v>
      </c>
      <c r="G58" s="108">
        <v>21051689</v>
      </c>
      <c r="H58" s="108">
        <v>17210194</v>
      </c>
      <c r="I58" s="108">
        <v>7776967</v>
      </c>
      <c r="J58" s="108">
        <v>9433227</v>
      </c>
      <c r="K58" s="126">
        <v>0</v>
      </c>
      <c r="L58" s="126">
        <v>0</v>
      </c>
      <c r="M58" s="108">
        <v>3841495</v>
      </c>
      <c r="O58" s="80"/>
      <c r="P58" s="25"/>
    </row>
    <row r="59" spans="1:16" ht="13.5" customHeight="1">
      <c r="A59" s="9"/>
      <c r="B59" s="17" t="s">
        <v>917</v>
      </c>
      <c r="C59" s="107">
        <v>107045</v>
      </c>
      <c r="D59" s="108">
        <v>56659</v>
      </c>
      <c r="E59" s="108">
        <v>50386</v>
      </c>
      <c r="F59" s="126" t="s">
        <v>223</v>
      </c>
      <c r="G59" s="108">
        <v>21047063</v>
      </c>
      <c r="H59" s="108">
        <v>102855162</v>
      </c>
      <c r="I59" s="108">
        <v>7888928</v>
      </c>
      <c r="J59" s="108">
        <v>94966234</v>
      </c>
      <c r="K59" s="126" t="s">
        <v>223</v>
      </c>
      <c r="L59" s="126" t="s">
        <v>223</v>
      </c>
      <c r="M59" s="108">
        <v>3661511</v>
      </c>
      <c r="O59" s="80"/>
      <c r="P59" s="25"/>
    </row>
    <row r="60" spans="1:16" ht="13.5" customHeight="1">
      <c r="A60" s="3" t="s">
        <v>987</v>
      </c>
      <c r="B60" s="5"/>
      <c r="C60" s="107"/>
      <c r="D60" s="108"/>
      <c r="E60" s="108"/>
      <c r="F60" s="126"/>
      <c r="G60" s="108"/>
      <c r="H60" s="108"/>
      <c r="I60" s="108"/>
      <c r="J60" s="108"/>
      <c r="K60" s="126"/>
      <c r="L60" s="126"/>
      <c r="M60" s="108"/>
    </row>
    <row r="61" spans="1:16" ht="13.5" customHeight="1">
      <c r="A61" s="9"/>
      <c r="B61" s="159" t="s">
        <v>916</v>
      </c>
      <c r="C61" s="107">
        <v>343</v>
      </c>
      <c r="D61" s="108">
        <v>202</v>
      </c>
      <c r="E61" s="108">
        <v>141</v>
      </c>
      <c r="F61" s="126">
        <v>0</v>
      </c>
      <c r="G61" s="108">
        <v>76233</v>
      </c>
      <c r="H61" s="108">
        <v>71097</v>
      </c>
      <c r="I61" s="108">
        <v>31519</v>
      </c>
      <c r="J61" s="108">
        <v>39578</v>
      </c>
      <c r="K61" s="126">
        <v>0</v>
      </c>
      <c r="L61" s="126">
        <v>0</v>
      </c>
      <c r="M61" s="108">
        <v>5136</v>
      </c>
      <c r="O61" s="80"/>
      <c r="P61" s="25"/>
    </row>
    <row r="62" spans="1:16" ht="13.5" customHeight="1">
      <c r="A62" s="9"/>
      <c r="B62" s="159" t="s">
        <v>698</v>
      </c>
      <c r="C62" s="107">
        <v>358</v>
      </c>
      <c r="D62" s="108">
        <v>217</v>
      </c>
      <c r="E62" s="108">
        <v>141</v>
      </c>
      <c r="F62" s="126" t="s">
        <v>223</v>
      </c>
      <c r="G62" s="108">
        <v>79684</v>
      </c>
      <c r="H62" s="108">
        <v>74021</v>
      </c>
      <c r="I62" s="108">
        <v>33946</v>
      </c>
      <c r="J62" s="108">
        <v>40075</v>
      </c>
      <c r="K62" s="126" t="s">
        <v>223</v>
      </c>
      <c r="L62" s="126" t="s">
        <v>223</v>
      </c>
      <c r="M62" s="108">
        <v>5663</v>
      </c>
      <c r="O62" s="80"/>
      <c r="P62" s="25"/>
    </row>
    <row r="63" spans="1:16" ht="13.5" customHeight="1">
      <c r="A63" s="9"/>
      <c r="B63" s="17" t="s">
        <v>699</v>
      </c>
      <c r="C63" s="107">
        <v>350</v>
      </c>
      <c r="D63" s="108">
        <v>203</v>
      </c>
      <c r="E63" s="108">
        <v>147</v>
      </c>
      <c r="F63" s="126">
        <v>0</v>
      </c>
      <c r="G63" s="108">
        <v>81079</v>
      </c>
      <c r="H63" s="108">
        <v>74844</v>
      </c>
      <c r="I63" s="108">
        <v>32576</v>
      </c>
      <c r="J63" s="108">
        <v>42268</v>
      </c>
      <c r="K63" s="126">
        <v>0</v>
      </c>
      <c r="L63" s="126">
        <v>0</v>
      </c>
      <c r="M63" s="108">
        <v>6235</v>
      </c>
      <c r="O63" s="80"/>
      <c r="P63" s="25"/>
    </row>
    <row r="64" spans="1:16" ht="13.5" customHeight="1">
      <c r="A64" s="9"/>
      <c r="B64" s="17" t="s">
        <v>984</v>
      </c>
      <c r="C64" s="107">
        <v>340</v>
      </c>
      <c r="D64" s="108">
        <v>190</v>
      </c>
      <c r="E64" s="108">
        <v>150</v>
      </c>
      <c r="F64" s="126">
        <v>0</v>
      </c>
      <c r="G64" s="108">
        <v>80334</v>
      </c>
      <c r="H64" s="108">
        <v>74198</v>
      </c>
      <c r="I64" s="108">
        <v>30550</v>
      </c>
      <c r="J64" s="108">
        <v>43648</v>
      </c>
      <c r="K64" s="126">
        <v>0</v>
      </c>
      <c r="L64" s="126">
        <v>0</v>
      </c>
      <c r="M64" s="108">
        <v>6136</v>
      </c>
      <c r="O64" s="80"/>
      <c r="P64" s="25"/>
    </row>
    <row r="65" spans="1:50" ht="13.5" customHeight="1">
      <c r="A65" s="9"/>
      <c r="B65" s="17" t="s">
        <v>917</v>
      </c>
      <c r="C65" s="107">
        <v>328</v>
      </c>
      <c r="D65" s="108">
        <v>184</v>
      </c>
      <c r="E65" s="108">
        <v>144</v>
      </c>
      <c r="F65" s="126" t="s">
        <v>223</v>
      </c>
      <c r="G65" s="108">
        <v>78462</v>
      </c>
      <c r="H65" s="108">
        <v>71250</v>
      </c>
      <c r="I65" s="108">
        <v>30326</v>
      </c>
      <c r="J65" s="108">
        <v>40924</v>
      </c>
      <c r="K65" s="126" t="s">
        <v>223</v>
      </c>
      <c r="L65" s="126" t="s">
        <v>223</v>
      </c>
      <c r="M65" s="108">
        <v>7212</v>
      </c>
      <c r="O65" s="80"/>
      <c r="P65" s="25"/>
    </row>
    <row r="66" spans="1:50" ht="13.5" customHeight="1">
      <c r="A66" s="3" t="s">
        <v>26</v>
      </c>
      <c r="B66" s="5"/>
      <c r="C66" s="107"/>
      <c r="D66" s="108"/>
      <c r="E66" s="108"/>
      <c r="F66" s="126"/>
      <c r="G66" s="108"/>
      <c r="H66" s="108"/>
      <c r="I66" s="108"/>
      <c r="J66" s="108"/>
      <c r="K66" s="126"/>
      <c r="L66" s="126"/>
      <c r="M66" s="108"/>
    </row>
    <row r="67" spans="1:50" ht="13.5" customHeight="1">
      <c r="A67" s="9"/>
      <c r="B67" s="159" t="s">
        <v>916</v>
      </c>
      <c r="C67" s="107">
        <v>9123</v>
      </c>
      <c r="D67" s="108">
        <v>5671</v>
      </c>
      <c r="E67" s="108">
        <v>3452</v>
      </c>
      <c r="F67" s="126">
        <v>0</v>
      </c>
      <c r="G67" s="108">
        <v>2162872</v>
      </c>
      <c r="H67" s="108">
        <v>2099396</v>
      </c>
      <c r="I67" s="108">
        <v>1030305</v>
      </c>
      <c r="J67" s="108">
        <v>1069091</v>
      </c>
      <c r="K67" s="126">
        <v>0</v>
      </c>
      <c r="L67" s="126">
        <v>0</v>
      </c>
      <c r="M67" s="108">
        <v>63476</v>
      </c>
      <c r="O67" s="80"/>
      <c r="P67" s="25"/>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row>
    <row r="68" spans="1:50" ht="13.5" customHeight="1">
      <c r="A68" s="9"/>
      <c r="B68" s="159" t="s">
        <v>698</v>
      </c>
      <c r="C68" s="107">
        <v>9106</v>
      </c>
      <c r="D68" s="108">
        <v>5722</v>
      </c>
      <c r="E68" s="108">
        <v>3384</v>
      </c>
      <c r="F68" s="126" t="s">
        <v>223</v>
      </c>
      <c r="G68" s="108">
        <v>2164877</v>
      </c>
      <c r="H68" s="108">
        <v>2086498</v>
      </c>
      <c r="I68" s="108">
        <v>1035791</v>
      </c>
      <c r="J68" s="108">
        <v>1050707</v>
      </c>
      <c r="K68" s="126" t="s">
        <v>223</v>
      </c>
      <c r="L68" s="126" t="s">
        <v>223</v>
      </c>
      <c r="M68" s="108">
        <v>78379</v>
      </c>
      <c r="N68" s="9"/>
      <c r="O68" s="80"/>
      <c r="P68" s="25"/>
    </row>
    <row r="69" spans="1:50" ht="13.5" customHeight="1">
      <c r="A69" s="9"/>
      <c r="B69" s="17" t="s">
        <v>699</v>
      </c>
      <c r="C69" s="107">
        <v>9132</v>
      </c>
      <c r="D69" s="108">
        <v>5662</v>
      </c>
      <c r="E69" s="108">
        <v>3470</v>
      </c>
      <c r="F69" s="126">
        <v>0</v>
      </c>
      <c r="G69" s="108">
        <v>2178722</v>
      </c>
      <c r="H69" s="108">
        <v>2104890</v>
      </c>
      <c r="I69" s="108">
        <v>1026879</v>
      </c>
      <c r="J69" s="108">
        <v>1078011</v>
      </c>
      <c r="K69" s="126">
        <v>0</v>
      </c>
      <c r="L69" s="126">
        <v>0</v>
      </c>
      <c r="M69" s="108">
        <v>73831</v>
      </c>
      <c r="N69" s="9"/>
      <c r="O69" s="80"/>
      <c r="P69" s="25"/>
    </row>
    <row r="70" spans="1:50" ht="13.5" customHeight="1">
      <c r="A70" s="9"/>
      <c r="B70" s="17" t="s">
        <v>984</v>
      </c>
      <c r="C70" s="107">
        <v>9026</v>
      </c>
      <c r="D70" s="108">
        <v>5634</v>
      </c>
      <c r="E70" s="108">
        <v>3392</v>
      </c>
      <c r="F70" s="126">
        <v>0</v>
      </c>
      <c r="G70" s="108">
        <v>2150838</v>
      </c>
      <c r="H70" s="108">
        <v>2074023</v>
      </c>
      <c r="I70" s="108">
        <v>1020466</v>
      </c>
      <c r="J70" s="108">
        <v>1053557</v>
      </c>
      <c r="K70" s="126">
        <v>0</v>
      </c>
      <c r="L70" s="126">
        <v>0</v>
      </c>
      <c r="M70" s="108">
        <v>76815</v>
      </c>
      <c r="N70" s="9"/>
      <c r="O70" s="80"/>
      <c r="P70" s="25"/>
    </row>
    <row r="71" spans="1:50" ht="13.5" customHeight="1">
      <c r="A71" s="9"/>
      <c r="B71" s="17" t="s">
        <v>917</v>
      </c>
      <c r="C71" s="107">
        <v>9083</v>
      </c>
      <c r="D71" s="108">
        <v>5694</v>
      </c>
      <c r="E71" s="108">
        <v>3389</v>
      </c>
      <c r="F71" s="126" t="s">
        <v>223</v>
      </c>
      <c r="G71" s="108">
        <v>2158864</v>
      </c>
      <c r="H71" s="108">
        <v>2085288</v>
      </c>
      <c r="I71" s="108">
        <v>1032302</v>
      </c>
      <c r="J71" s="108">
        <v>1052986</v>
      </c>
      <c r="K71" s="126" t="s">
        <v>223</v>
      </c>
      <c r="L71" s="126" t="s">
        <v>223</v>
      </c>
      <c r="M71" s="108">
        <v>73576</v>
      </c>
      <c r="N71" s="9"/>
      <c r="O71" s="80"/>
      <c r="P71" s="25"/>
    </row>
    <row r="72" spans="1:50" ht="3.75" customHeight="1">
      <c r="A72" s="10"/>
      <c r="B72" s="78"/>
      <c r="C72" s="183"/>
      <c r="D72" s="13"/>
      <c r="E72" s="13"/>
      <c r="F72" s="14"/>
      <c r="G72" s="13"/>
      <c r="H72" s="13"/>
      <c r="I72" s="13"/>
      <c r="J72" s="13"/>
      <c r="K72" s="14"/>
      <c r="L72" s="14"/>
      <c r="M72" s="13"/>
      <c r="N72" s="9"/>
      <c r="O72" s="9"/>
    </row>
    <row r="73" spans="1:50">
      <c r="A73" s="3" t="s">
        <v>443</v>
      </c>
      <c r="B73" s="3"/>
      <c r="C73" s="3"/>
      <c r="D73" s="3"/>
      <c r="E73" s="3"/>
      <c r="F73" s="3"/>
      <c r="G73" s="3"/>
      <c r="H73" s="3"/>
      <c r="I73" s="3"/>
      <c r="J73" s="3"/>
      <c r="K73" s="3"/>
      <c r="L73" s="3"/>
      <c r="M73" s="3"/>
    </row>
    <row r="74" spans="1:50">
      <c r="A74" s="2" t="s">
        <v>335</v>
      </c>
      <c r="B74" s="4"/>
      <c r="C74" s="3"/>
      <c r="D74" s="3"/>
      <c r="E74" s="3"/>
      <c r="F74" s="3"/>
      <c r="G74" s="3"/>
      <c r="H74" s="3"/>
      <c r="I74" s="3"/>
      <c r="J74" s="3"/>
      <c r="K74" s="3"/>
      <c r="L74" s="3"/>
      <c r="M74" s="3"/>
    </row>
    <row r="75" spans="1:50">
      <c r="A75" s="7" t="s">
        <v>988</v>
      </c>
    </row>
    <row r="76" spans="1:50">
      <c r="A76" s="2" t="s">
        <v>989</v>
      </c>
    </row>
    <row r="80" spans="1:50">
      <c r="C80" s="25"/>
    </row>
  </sheetData>
  <mergeCells count="10">
    <mergeCell ref="A2:B4"/>
    <mergeCell ref="C2:F2"/>
    <mergeCell ref="C3:E3"/>
    <mergeCell ref="G2:M2"/>
    <mergeCell ref="H3:J3"/>
    <mergeCell ref="G3:G4"/>
    <mergeCell ref="M3:M4"/>
    <mergeCell ref="F3:F4"/>
    <mergeCell ref="K3:K4"/>
    <mergeCell ref="L3:L4"/>
  </mergeCells>
  <phoneticPr fontId="2"/>
  <printOptions gridLinesSet="0"/>
  <pageMargins left="0.59055118110236227" right="0.59055118110236227" top="0.59055118110236227" bottom="0.59055118110236227" header="0.19685039370078741" footer="0.19685039370078741"/>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U83"/>
  <sheetViews>
    <sheetView zoomScaleNormal="100" workbookViewId="0"/>
  </sheetViews>
  <sheetFormatPr defaultColWidth="9.109375" defaultRowHeight="10.8"/>
  <cols>
    <col min="1" max="1" width="4.33203125" style="2" customWidth="1"/>
    <col min="2" max="2" width="10.6640625" style="2" customWidth="1"/>
    <col min="3" max="21" width="9.6640625" style="2" customWidth="1"/>
    <col min="22" max="16384" width="9.109375" style="2"/>
  </cols>
  <sheetData>
    <row r="1" spans="1:21" s="6" customFormat="1" ht="16.2">
      <c r="A1" s="18" t="s">
        <v>309</v>
      </c>
    </row>
    <row r="2" spans="1:21">
      <c r="A2" s="9"/>
      <c r="B2" s="3"/>
      <c r="C2" s="53"/>
      <c r="D2" s="3"/>
      <c r="E2" s="3"/>
      <c r="F2" s="3"/>
      <c r="G2" s="3"/>
      <c r="H2" s="3"/>
      <c r="I2" s="3"/>
      <c r="J2" s="3"/>
      <c r="K2" s="3"/>
      <c r="L2" s="3"/>
      <c r="M2" s="3"/>
      <c r="N2" s="3"/>
      <c r="O2" s="3"/>
      <c r="P2" s="3"/>
      <c r="Q2" s="4"/>
      <c r="R2" s="3"/>
      <c r="S2" s="3"/>
      <c r="T2" s="3"/>
      <c r="U2" s="8" t="s">
        <v>225</v>
      </c>
    </row>
    <row r="3" spans="1:21" ht="4.95" customHeight="1">
      <c r="A3" s="428" t="s">
        <v>227</v>
      </c>
      <c r="B3" s="429"/>
      <c r="C3" s="61"/>
      <c r="D3" s="62"/>
      <c r="E3" s="63"/>
      <c r="F3" s="63"/>
      <c r="G3" s="63"/>
      <c r="H3" s="63"/>
      <c r="I3" s="63"/>
      <c r="J3" s="63"/>
      <c r="K3" s="63"/>
      <c r="L3" s="63"/>
      <c r="M3" s="63"/>
      <c r="N3" s="64"/>
      <c r="O3" s="65"/>
      <c r="P3" s="63"/>
      <c r="Q3" s="63"/>
      <c r="R3" s="63"/>
      <c r="S3" s="63"/>
      <c r="T3" s="65"/>
      <c r="U3" s="66"/>
    </row>
    <row r="4" spans="1:21" ht="11.25" customHeight="1">
      <c r="A4" s="444"/>
      <c r="B4" s="432"/>
      <c r="C4" s="434" t="s">
        <v>269</v>
      </c>
      <c r="D4" s="456" t="s">
        <v>264</v>
      </c>
      <c r="E4" s="454" t="s">
        <v>851</v>
      </c>
      <c r="F4" s="67"/>
      <c r="G4" s="67"/>
      <c r="H4" s="454" t="s">
        <v>226</v>
      </c>
      <c r="I4" s="67"/>
      <c r="J4" s="454" t="s">
        <v>263</v>
      </c>
      <c r="K4" s="67"/>
      <c r="L4" s="433" t="s">
        <v>124</v>
      </c>
      <c r="M4" s="433" t="s">
        <v>112</v>
      </c>
      <c r="N4" s="452" t="s">
        <v>445</v>
      </c>
      <c r="O4" s="434" t="s">
        <v>122</v>
      </c>
      <c r="P4" s="448" t="s">
        <v>283</v>
      </c>
      <c r="Q4" s="433" t="s">
        <v>446</v>
      </c>
      <c r="R4" s="433" t="s">
        <v>125</v>
      </c>
      <c r="S4" s="433" t="s">
        <v>126</v>
      </c>
      <c r="T4" s="434" t="s">
        <v>123</v>
      </c>
      <c r="U4" s="452" t="s">
        <v>277</v>
      </c>
    </row>
    <row r="5" spans="1:21" ht="22.5" customHeight="1">
      <c r="A5" s="430"/>
      <c r="B5" s="431"/>
      <c r="C5" s="445"/>
      <c r="D5" s="457"/>
      <c r="E5" s="455"/>
      <c r="F5" s="68" t="s">
        <v>447</v>
      </c>
      <c r="G5" s="68" t="s">
        <v>448</v>
      </c>
      <c r="H5" s="455"/>
      <c r="I5" s="68" t="s">
        <v>447</v>
      </c>
      <c r="J5" s="455"/>
      <c r="K5" s="68" t="s">
        <v>447</v>
      </c>
      <c r="L5" s="445"/>
      <c r="M5" s="445"/>
      <c r="N5" s="453"/>
      <c r="O5" s="445"/>
      <c r="P5" s="449"/>
      <c r="Q5" s="445"/>
      <c r="R5" s="445"/>
      <c r="S5" s="445"/>
      <c r="T5" s="445"/>
      <c r="U5" s="453"/>
    </row>
    <row r="6" spans="1:21">
      <c r="B6" s="22" t="s">
        <v>1045</v>
      </c>
      <c r="C6" s="24">
        <v>3442035</v>
      </c>
      <c r="D6" s="69">
        <v>1799133</v>
      </c>
      <c r="E6" s="24">
        <v>192349</v>
      </c>
      <c r="F6" s="24">
        <v>71998</v>
      </c>
      <c r="G6" s="24">
        <v>111113</v>
      </c>
      <c r="H6" s="24">
        <v>7922</v>
      </c>
      <c r="I6" s="24">
        <v>4254</v>
      </c>
      <c r="J6" s="24">
        <v>1545059</v>
      </c>
      <c r="K6" s="24">
        <v>761543</v>
      </c>
      <c r="L6" s="24">
        <v>40804</v>
      </c>
      <c r="M6" s="24">
        <v>12999</v>
      </c>
      <c r="N6" s="24">
        <v>61382</v>
      </c>
      <c r="O6" s="24">
        <v>1075341</v>
      </c>
      <c r="P6" s="24">
        <v>69648</v>
      </c>
      <c r="Q6" s="24">
        <v>77</v>
      </c>
      <c r="R6" s="24">
        <v>735440</v>
      </c>
      <c r="S6" s="24">
        <v>270176</v>
      </c>
      <c r="T6" s="24">
        <v>64177</v>
      </c>
      <c r="U6" s="24">
        <v>442002</v>
      </c>
    </row>
    <row r="7" spans="1:21">
      <c r="B7" s="22" t="s">
        <v>918</v>
      </c>
      <c r="C7" s="69">
        <v>3433909</v>
      </c>
      <c r="D7" s="69">
        <v>1802284</v>
      </c>
      <c r="E7" s="24">
        <v>192153</v>
      </c>
      <c r="F7" s="24">
        <v>72490</v>
      </c>
      <c r="G7" s="24">
        <v>110328</v>
      </c>
      <c r="H7" s="24">
        <v>7975</v>
      </c>
      <c r="I7" s="24">
        <v>4299</v>
      </c>
      <c r="J7" s="24">
        <v>1546215</v>
      </c>
      <c r="K7" s="24">
        <v>777667</v>
      </c>
      <c r="L7" s="24">
        <v>42960</v>
      </c>
      <c r="M7" s="24">
        <v>12981</v>
      </c>
      <c r="N7" s="24">
        <v>61393</v>
      </c>
      <c r="O7" s="24">
        <v>1078416</v>
      </c>
      <c r="P7" s="24">
        <v>69101</v>
      </c>
      <c r="Q7" s="24">
        <v>74</v>
      </c>
      <c r="R7" s="24">
        <v>742721</v>
      </c>
      <c r="S7" s="24">
        <v>266520</v>
      </c>
      <c r="T7" s="24">
        <v>63422</v>
      </c>
      <c r="U7" s="24">
        <v>428394</v>
      </c>
    </row>
    <row r="8" spans="1:21">
      <c r="B8" s="22" t="s">
        <v>919</v>
      </c>
      <c r="C8" s="69">
        <v>3428773</v>
      </c>
      <c r="D8" s="69">
        <v>1805394</v>
      </c>
      <c r="E8" s="69">
        <v>193824</v>
      </c>
      <c r="F8" s="69">
        <v>73779</v>
      </c>
      <c r="G8" s="69">
        <v>110529</v>
      </c>
      <c r="H8" s="69">
        <v>8029</v>
      </c>
      <c r="I8" s="69">
        <v>4302</v>
      </c>
      <c r="J8" s="69">
        <v>1548307</v>
      </c>
      <c r="K8" s="69">
        <v>795495</v>
      </c>
      <c r="L8" s="69">
        <v>42179</v>
      </c>
      <c r="M8" s="69">
        <v>13055</v>
      </c>
      <c r="N8" s="69">
        <v>61151</v>
      </c>
      <c r="O8" s="69">
        <v>1085688</v>
      </c>
      <c r="P8" s="69">
        <v>68372</v>
      </c>
      <c r="Q8" s="69">
        <v>74</v>
      </c>
      <c r="R8" s="69">
        <v>752877</v>
      </c>
      <c r="S8" s="69">
        <v>264365</v>
      </c>
      <c r="T8" s="69">
        <v>62560</v>
      </c>
      <c r="U8" s="69">
        <v>413980</v>
      </c>
    </row>
    <row r="9" spans="1:21">
      <c r="B9" s="22" t="s">
        <v>920</v>
      </c>
      <c r="C9" s="56">
        <v>3419398</v>
      </c>
      <c r="D9" s="69">
        <v>1799511</v>
      </c>
      <c r="E9" s="69">
        <v>195566</v>
      </c>
      <c r="F9" s="69">
        <v>74975</v>
      </c>
      <c r="G9" s="69">
        <v>110938</v>
      </c>
      <c r="H9" s="69">
        <v>8023</v>
      </c>
      <c r="I9" s="69">
        <v>4294</v>
      </c>
      <c r="J9" s="69">
        <v>1540183</v>
      </c>
      <c r="K9" s="69">
        <v>808264</v>
      </c>
      <c r="L9" s="69">
        <v>42681</v>
      </c>
      <c r="M9" s="69">
        <v>13058</v>
      </c>
      <c r="N9" s="69">
        <v>61553</v>
      </c>
      <c r="O9" s="69">
        <v>1093405</v>
      </c>
      <c r="P9" s="69">
        <v>68329</v>
      </c>
      <c r="Q9" s="69">
        <v>73</v>
      </c>
      <c r="R9" s="69">
        <v>761519</v>
      </c>
      <c r="S9" s="69">
        <v>263484</v>
      </c>
      <c r="T9" s="69">
        <v>61601</v>
      </c>
      <c r="U9" s="69">
        <v>403328</v>
      </c>
    </row>
    <row r="10" spans="1:21">
      <c r="B10" s="22" t="s">
        <v>1046</v>
      </c>
      <c r="C10" s="56">
        <v>3406581</v>
      </c>
      <c r="D10" s="69">
        <v>1793958</v>
      </c>
      <c r="E10" s="69">
        <v>196991</v>
      </c>
      <c r="F10" s="69">
        <v>76156</v>
      </c>
      <c r="G10" s="69">
        <v>111122</v>
      </c>
      <c r="H10" s="69">
        <v>7986</v>
      </c>
      <c r="I10" s="69">
        <v>4256</v>
      </c>
      <c r="J10" s="69">
        <v>1532447</v>
      </c>
      <c r="K10" s="69">
        <v>820868</v>
      </c>
      <c r="L10" s="69">
        <v>43438</v>
      </c>
      <c r="M10" s="69">
        <v>13096</v>
      </c>
      <c r="N10" s="69">
        <v>62280</v>
      </c>
      <c r="O10" s="69">
        <v>1097467</v>
      </c>
      <c r="P10" s="69">
        <v>68008</v>
      </c>
      <c r="Q10" s="69">
        <v>70</v>
      </c>
      <c r="R10" s="69">
        <v>768030</v>
      </c>
      <c r="S10" s="69">
        <v>261359</v>
      </c>
      <c r="T10" s="69">
        <v>61239</v>
      </c>
      <c r="U10" s="69">
        <v>391637</v>
      </c>
    </row>
    <row r="11" spans="1:21">
      <c r="B11" s="70"/>
      <c r="C11" s="53"/>
      <c r="D11" s="53"/>
      <c r="E11" s="53"/>
      <c r="F11" s="53"/>
      <c r="G11" s="53"/>
      <c r="H11" s="53"/>
      <c r="I11" s="53"/>
      <c r="J11" s="53"/>
      <c r="K11" s="53"/>
      <c r="L11" s="53"/>
      <c r="M11" s="53"/>
      <c r="N11" s="53"/>
      <c r="O11" s="53"/>
      <c r="P11" s="53"/>
      <c r="Q11" s="53"/>
      <c r="R11" s="53"/>
      <c r="S11" s="53"/>
      <c r="T11" s="53"/>
      <c r="U11" s="53"/>
    </row>
    <row r="12" spans="1:21">
      <c r="A12" s="9"/>
      <c r="B12" s="15" t="s">
        <v>131</v>
      </c>
      <c r="C12" s="56">
        <v>437460</v>
      </c>
      <c r="D12" s="222">
        <v>277092</v>
      </c>
      <c r="E12" s="222">
        <v>26257</v>
      </c>
      <c r="F12" s="222">
        <v>9173</v>
      </c>
      <c r="G12" s="222">
        <v>16612</v>
      </c>
      <c r="H12" s="222">
        <v>932</v>
      </c>
      <c r="I12" s="222">
        <v>617</v>
      </c>
      <c r="J12" s="222">
        <v>241838</v>
      </c>
      <c r="K12" s="222">
        <v>141356</v>
      </c>
      <c r="L12" s="222">
        <v>6585</v>
      </c>
      <c r="M12" s="222">
        <v>1480</v>
      </c>
      <c r="N12" s="411">
        <v>9638</v>
      </c>
      <c r="O12" s="411">
        <v>86486</v>
      </c>
      <c r="P12" s="411">
        <v>10996</v>
      </c>
      <c r="Q12" s="411">
        <v>6</v>
      </c>
      <c r="R12" s="411">
        <v>56588</v>
      </c>
      <c r="S12" s="411">
        <v>18896</v>
      </c>
      <c r="T12" s="411">
        <v>929</v>
      </c>
      <c r="U12" s="411">
        <v>63315</v>
      </c>
    </row>
    <row r="13" spans="1:21">
      <c r="A13" s="9"/>
      <c r="B13" s="15" t="s">
        <v>132</v>
      </c>
      <c r="C13" s="56">
        <v>394739</v>
      </c>
      <c r="D13" s="222">
        <v>219252</v>
      </c>
      <c r="E13" s="222">
        <v>16065</v>
      </c>
      <c r="F13" s="222">
        <v>6118</v>
      </c>
      <c r="G13" s="222">
        <v>9809</v>
      </c>
      <c r="H13" s="222">
        <v>870</v>
      </c>
      <c r="I13" s="222">
        <v>550</v>
      </c>
      <c r="J13" s="222">
        <v>197976</v>
      </c>
      <c r="K13" s="222">
        <v>106474</v>
      </c>
      <c r="L13" s="222">
        <v>3616</v>
      </c>
      <c r="M13" s="222">
        <v>725</v>
      </c>
      <c r="N13" s="411">
        <v>7675</v>
      </c>
      <c r="O13" s="411">
        <v>100330</v>
      </c>
      <c r="P13" s="411">
        <v>9216</v>
      </c>
      <c r="Q13" s="411">
        <v>3</v>
      </c>
      <c r="R13" s="411">
        <v>71686</v>
      </c>
      <c r="S13" s="411">
        <v>19425</v>
      </c>
      <c r="T13" s="411">
        <v>2676</v>
      </c>
      <c r="U13" s="411">
        <v>64806</v>
      </c>
    </row>
    <row r="14" spans="1:21">
      <c r="A14" s="9"/>
      <c r="B14" s="15" t="s">
        <v>133</v>
      </c>
      <c r="C14" s="56">
        <v>453909</v>
      </c>
      <c r="D14" s="222">
        <v>234365</v>
      </c>
      <c r="E14" s="222">
        <v>21853</v>
      </c>
      <c r="F14" s="222">
        <v>8107</v>
      </c>
      <c r="G14" s="222">
        <v>13037</v>
      </c>
      <c r="H14" s="222">
        <v>508</v>
      </c>
      <c r="I14" s="222">
        <v>195</v>
      </c>
      <c r="J14" s="222">
        <v>206602</v>
      </c>
      <c r="K14" s="222">
        <v>105726</v>
      </c>
      <c r="L14" s="222">
        <v>4349</v>
      </c>
      <c r="M14" s="222">
        <v>1053</v>
      </c>
      <c r="N14" s="411">
        <v>8958</v>
      </c>
      <c r="O14" s="411">
        <v>160894</v>
      </c>
      <c r="P14" s="411">
        <v>8686</v>
      </c>
      <c r="Q14" s="411">
        <v>11</v>
      </c>
      <c r="R14" s="411">
        <v>125112</v>
      </c>
      <c r="S14" s="411">
        <v>27085</v>
      </c>
      <c r="T14" s="411">
        <v>1697</v>
      </c>
      <c r="U14" s="411">
        <v>47995</v>
      </c>
    </row>
    <row r="15" spans="1:21">
      <c r="A15" s="9"/>
      <c r="B15" s="15" t="s">
        <v>134</v>
      </c>
      <c r="C15" s="56">
        <v>266130</v>
      </c>
      <c r="D15" s="222">
        <v>122749</v>
      </c>
      <c r="E15" s="222">
        <v>18651</v>
      </c>
      <c r="F15" s="222">
        <v>8919</v>
      </c>
      <c r="G15" s="222">
        <v>9152</v>
      </c>
      <c r="H15" s="222">
        <v>732</v>
      </c>
      <c r="I15" s="222">
        <v>365</v>
      </c>
      <c r="J15" s="222">
        <v>99322</v>
      </c>
      <c r="K15" s="222">
        <v>49742</v>
      </c>
      <c r="L15" s="222">
        <v>3376</v>
      </c>
      <c r="M15" s="222">
        <v>668</v>
      </c>
      <c r="N15" s="411">
        <v>3491</v>
      </c>
      <c r="O15" s="411">
        <v>110854</v>
      </c>
      <c r="P15" s="411">
        <v>3405</v>
      </c>
      <c r="Q15" s="411">
        <v>4</v>
      </c>
      <c r="R15" s="411">
        <v>76944</v>
      </c>
      <c r="S15" s="411">
        <v>30501</v>
      </c>
      <c r="T15" s="411">
        <v>13527</v>
      </c>
      <c r="U15" s="411">
        <v>15509</v>
      </c>
    </row>
    <row r="16" spans="1:21">
      <c r="A16" s="9"/>
      <c r="B16" s="15" t="s">
        <v>135</v>
      </c>
      <c r="C16" s="56">
        <v>438724</v>
      </c>
      <c r="D16" s="222">
        <v>229854</v>
      </c>
      <c r="E16" s="222">
        <v>30019</v>
      </c>
      <c r="F16" s="222">
        <v>11390</v>
      </c>
      <c r="G16" s="222">
        <v>17829</v>
      </c>
      <c r="H16" s="222">
        <v>680</v>
      </c>
      <c r="I16" s="222">
        <v>304</v>
      </c>
      <c r="J16" s="222">
        <v>191709</v>
      </c>
      <c r="K16" s="222">
        <v>102000</v>
      </c>
      <c r="L16" s="222">
        <v>5626</v>
      </c>
      <c r="M16" s="222">
        <v>1820</v>
      </c>
      <c r="N16" s="411">
        <v>7021</v>
      </c>
      <c r="O16" s="411">
        <v>165388</v>
      </c>
      <c r="P16" s="411">
        <v>5898</v>
      </c>
      <c r="Q16" s="411">
        <v>15</v>
      </c>
      <c r="R16" s="411">
        <v>124043</v>
      </c>
      <c r="S16" s="411">
        <v>35432</v>
      </c>
      <c r="T16" s="411">
        <v>3289</v>
      </c>
      <c r="U16" s="411">
        <v>33172</v>
      </c>
    </row>
    <row r="17" spans="1:21">
      <c r="A17" s="9"/>
      <c r="B17" s="15" t="s">
        <v>136</v>
      </c>
      <c r="C17" s="56">
        <v>228171</v>
      </c>
      <c r="D17" s="222">
        <v>102464</v>
      </c>
      <c r="E17" s="222">
        <v>12590</v>
      </c>
      <c r="F17" s="222">
        <v>5325</v>
      </c>
      <c r="G17" s="222">
        <v>7120</v>
      </c>
      <c r="H17" s="222">
        <v>514</v>
      </c>
      <c r="I17" s="222">
        <v>174</v>
      </c>
      <c r="J17" s="222">
        <v>85773</v>
      </c>
      <c r="K17" s="222">
        <v>43584</v>
      </c>
      <c r="L17" s="222">
        <v>2559</v>
      </c>
      <c r="M17" s="222">
        <v>1028</v>
      </c>
      <c r="N17" s="411">
        <v>3574</v>
      </c>
      <c r="O17" s="411">
        <v>100352</v>
      </c>
      <c r="P17" s="411">
        <v>2968</v>
      </c>
      <c r="Q17" s="411">
        <v>9</v>
      </c>
      <c r="R17" s="411">
        <v>71569</v>
      </c>
      <c r="S17" s="411">
        <v>25806</v>
      </c>
      <c r="T17" s="411">
        <v>6448</v>
      </c>
      <c r="U17" s="411">
        <v>15333</v>
      </c>
    </row>
    <row r="18" spans="1:21">
      <c r="A18" s="9"/>
      <c r="B18" s="15" t="s">
        <v>137</v>
      </c>
      <c r="C18" s="56">
        <v>156331</v>
      </c>
      <c r="D18" s="222">
        <v>61585</v>
      </c>
      <c r="E18" s="222">
        <v>7491</v>
      </c>
      <c r="F18" s="222">
        <v>3196</v>
      </c>
      <c r="G18" s="222">
        <v>4240</v>
      </c>
      <c r="H18" s="222">
        <v>496</v>
      </c>
      <c r="I18" s="222">
        <v>140</v>
      </c>
      <c r="J18" s="222">
        <v>50365</v>
      </c>
      <c r="K18" s="222">
        <v>24237</v>
      </c>
      <c r="L18" s="222">
        <v>2101</v>
      </c>
      <c r="M18" s="222">
        <v>1132</v>
      </c>
      <c r="N18" s="411">
        <v>2144</v>
      </c>
      <c r="O18" s="411">
        <v>74979</v>
      </c>
      <c r="P18" s="411">
        <v>1922</v>
      </c>
      <c r="Q18" s="411">
        <v>3</v>
      </c>
      <c r="R18" s="411">
        <v>47758</v>
      </c>
      <c r="S18" s="411">
        <v>25296</v>
      </c>
      <c r="T18" s="411">
        <v>10000</v>
      </c>
      <c r="U18" s="411">
        <v>7623</v>
      </c>
    </row>
    <row r="19" spans="1:21">
      <c r="A19" s="9"/>
      <c r="B19" s="15" t="s">
        <v>138</v>
      </c>
      <c r="C19" s="56">
        <v>110986</v>
      </c>
      <c r="D19" s="222">
        <v>44769</v>
      </c>
      <c r="E19" s="222">
        <v>6362</v>
      </c>
      <c r="F19" s="222">
        <v>3091</v>
      </c>
      <c r="G19" s="222">
        <v>3168</v>
      </c>
      <c r="H19" s="222">
        <v>289</v>
      </c>
      <c r="I19" s="222">
        <v>108</v>
      </c>
      <c r="J19" s="222">
        <v>36402</v>
      </c>
      <c r="K19" s="222">
        <v>17966</v>
      </c>
      <c r="L19" s="222">
        <v>1351</v>
      </c>
      <c r="M19" s="222">
        <v>365</v>
      </c>
      <c r="N19" s="411">
        <v>1709</v>
      </c>
      <c r="O19" s="411">
        <v>49785</v>
      </c>
      <c r="P19" s="411">
        <v>1402</v>
      </c>
      <c r="Q19" s="411">
        <v>4</v>
      </c>
      <c r="R19" s="411">
        <v>31457</v>
      </c>
      <c r="S19" s="411">
        <v>16922</v>
      </c>
      <c r="T19" s="411">
        <v>9398</v>
      </c>
      <c r="U19" s="411">
        <v>5325</v>
      </c>
    </row>
    <row r="20" spans="1:21">
      <c r="A20" s="9"/>
      <c r="B20" s="15" t="s">
        <v>139</v>
      </c>
      <c r="C20" s="56">
        <v>137551</v>
      </c>
      <c r="D20" s="222">
        <v>46409</v>
      </c>
      <c r="E20" s="222">
        <v>6448</v>
      </c>
      <c r="F20" s="222">
        <v>2811</v>
      </c>
      <c r="G20" s="222">
        <v>3567</v>
      </c>
      <c r="H20" s="222">
        <v>392</v>
      </c>
      <c r="I20" s="222">
        <v>142</v>
      </c>
      <c r="J20" s="222">
        <v>37039</v>
      </c>
      <c r="K20" s="222">
        <v>18386</v>
      </c>
      <c r="L20" s="222">
        <v>1976</v>
      </c>
      <c r="M20" s="222">
        <v>554</v>
      </c>
      <c r="N20" s="411">
        <v>1487</v>
      </c>
      <c r="O20" s="411">
        <v>67634</v>
      </c>
      <c r="P20" s="411">
        <v>1469</v>
      </c>
      <c r="Q20" s="411">
        <v>4</v>
      </c>
      <c r="R20" s="411">
        <v>41995</v>
      </c>
      <c r="S20" s="411">
        <v>24166</v>
      </c>
      <c r="T20" s="411">
        <v>8163</v>
      </c>
      <c r="U20" s="411">
        <v>13858</v>
      </c>
    </row>
    <row r="21" spans="1:21">
      <c r="B21" s="70"/>
      <c r="C21" s="56"/>
      <c r="D21" s="24"/>
      <c r="E21" s="24"/>
      <c r="F21" s="24"/>
      <c r="G21" s="24"/>
      <c r="H21" s="24"/>
      <c r="I21" s="24"/>
      <c r="J21" s="24"/>
      <c r="K21" s="24"/>
      <c r="L21" s="24"/>
      <c r="M21" s="24"/>
      <c r="N21" s="126"/>
      <c r="O21" s="24"/>
      <c r="P21" s="24"/>
      <c r="Q21" s="24"/>
      <c r="R21" s="24"/>
      <c r="S21" s="24"/>
      <c r="T21" s="24"/>
      <c r="U21" s="24"/>
    </row>
    <row r="22" spans="1:21">
      <c r="A22" s="3">
        <v>100</v>
      </c>
      <c r="B22" s="15" t="s">
        <v>449</v>
      </c>
      <c r="C22" s="56">
        <v>782491</v>
      </c>
      <c r="D22" s="24">
        <v>455330</v>
      </c>
      <c r="E22" s="24">
        <v>51248</v>
      </c>
      <c r="F22" s="24">
        <v>18020</v>
      </c>
      <c r="G22" s="24">
        <v>26587</v>
      </c>
      <c r="H22" s="24">
        <v>2572</v>
      </c>
      <c r="I22" s="24">
        <v>1661</v>
      </c>
      <c r="J22" s="24">
        <v>385404</v>
      </c>
      <c r="K22" s="24">
        <v>211388</v>
      </c>
      <c r="L22" s="24">
        <v>11898</v>
      </c>
      <c r="M22" s="24">
        <v>4208</v>
      </c>
      <c r="N22" s="126">
        <v>16583</v>
      </c>
      <c r="O22" s="126">
        <v>180765</v>
      </c>
      <c r="P22" s="24">
        <v>22046</v>
      </c>
      <c r="Q22" s="24">
        <v>11</v>
      </c>
      <c r="R22" s="24">
        <v>120878</v>
      </c>
      <c r="S22" s="24">
        <v>37830</v>
      </c>
      <c r="T22" s="24">
        <v>5112</v>
      </c>
      <c r="U22" s="24">
        <v>124701</v>
      </c>
    </row>
    <row r="23" spans="1:21">
      <c r="A23" s="3">
        <v>101</v>
      </c>
      <c r="B23" s="15" t="s">
        <v>450</v>
      </c>
      <c r="C23" s="56">
        <v>88946</v>
      </c>
      <c r="D23" s="24">
        <v>60724</v>
      </c>
      <c r="E23" s="24">
        <v>7736</v>
      </c>
      <c r="F23" s="24">
        <v>3518</v>
      </c>
      <c r="G23" s="24">
        <v>2933</v>
      </c>
      <c r="H23" s="24">
        <v>315</v>
      </c>
      <c r="I23" s="24">
        <v>184</v>
      </c>
      <c r="J23" s="24">
        <v>49076</v>
      </c>
      <c r="K23" s="24">
        <v>30566</v>
      </c>
      <c r="L23" s="24">
        <v>2884</v>
      </c>
      <c r="M23" s="24">
        <v>713</v>
      </c>
      <c r="N23" s="126">
        <v>1892</v>
      </c>
      <c r="O23" s="126">
        <v>12676</v>
      </c>
      <c r="P23" s="25">
        <v>2314</v>
      </c>
      <c r="Q23" s="24">
        <v>0</v>
      </c>
      <c r="R23" s="25">
        <v>7309</v>
      </c>
      <c r="S23" s="25">
        <v>3053</v>
      </c>
      <c r="T23" s="25">
        <v>365</v>
      </c>
      <c r="U23" s="25">
        <v>13289</v>
      </c>
    </row>
    <row r="24" spans="1:21">
      <c r="A24" s="3">
        <v>102</v>
      </c>
      <c r="B24" s="15" t="s">
        <v>451</v>
      </c>
      <c r="C24" s="56">
        <v>53828</v>
      </c>
      <c r="D24" s="24">
        <v>30902</v>
      </c>
      <c r="E24" s="24">
        <v>3623</v>
      </c>
      <c r="F24" s="24">
        <v>1063</v>
      </c>
      <c r="G24" s="24">
        <v>1954</v>
      </c>
      <c r="H24" s="24">
        <v>112</v>
      </c>
      <c r="I24" s="24">
        <v>58</v>
      </c>
      <c r="J24" s="24">
        <v>25962</v>
      </c>
      <c r="K24" s="24">
        <v>15423</v>
      </c>
      <c r="L24" s="24">
        <v>570</v>
      </c>
      <c r="M24" s="24">
        <v>635</v>
      </c>
      <c r="N24" s="126">
        <v>1329</v>
      </c>
      <c r="O24" s="126">
        <v>9052</v>
      </c>
      <c r="P24" s="25">
        <v>1802</v>
      </c>
      <c r="Q24" s="24">
        <v>3</v>
      </c>
      <c r="R24" s="25">
        <v>5061</v>
      </c>
      <c r="S24" s="24">
        <v>2186</v>
      </c>
      <c r="T24" s="24">
        <v>136</v>
      </c>
      <c r="U24" s="24">
        <v>12409</v>
      </c>
    </row>
    <row r="25" spans="1:21">
      <c r="A25" s="3">
        <v>105</v>
      </c>
      <c r="B25" s="15" t="s">
        <v>452</v>
      </c>
      <c r="C25" s="56">
        <v>50393</v>
      </c>
      <c r="D25" s="24">
        <v>26695</v>
      </c>
      <c r="E25" s="24">
        <v>5047</v>
      </c>
      <c r="F25" s="24">
        <v>1450</v>
      </c>
      <c r="G25" s="24">
        <v>3333</v>
      </c>
      <c r="H25" s="24">
        <v>155</v>
      </c>
      <c r="I25" s="24">
        <v>125</v>
      </c>
      <c r="J25" s="24">
        <v>19757</v>
      </c>
      <c r="K25" s="24">
        <v>10612</v>
      </c>
      <c r="L25" s="24">
        <v>1239</v>
      </c>
      <c r="M25" s="24">
        <v>497</v>
      </c>
      <c r="N25" s="126">
        <v>1180</v>
      </c>
      <c r="O25" s="126">
        <v>10601</v>
      </c>
      <c r="P25" s="25">
        <v>1825</v>
      </c>
      <c r="Q25" s="24">
        <v>0</v>
      </c>
      <c r="R25" s="25">
        <v>5441</v>
      </c>
      <c r="S25" s="24">
        <v>3335</v>
      </c>
      <c r="T25" s="24">
        <v>521</v>
      </c>
      <c r="U25" s="24">
        <v>11396</v>
      </c>
    </row>
    <row r="26" spans="1:21">
      <c r="A26" s="3">
        <v>106</v>
      </c>
      <c r="B26" s="15" t="s">
        <v>453</v>
      </c>
      <c r="C26" s="56">
        <v>47256</v>
      </c>
      <c r="D26" s="24">
        <v>23731</v>
      </c>
      <c r="E26" s="24">
        <v>3312</v>
      </c>
      <c r="F26" s="24">
        <v>969</v>
      </c>
      <c r="G26" s="24">
        <v>2238</v>
      </c>
      <c r="H26" s="24">
        <v>83</v>
      </c>
      <c r="I26" s="24">
        <v>26</v>
      </c>
      <c r="J26" s="24">
        <v>19386</v>
      </c>
      <c r="K26" s="24">
        <v>10047</v>
      </c>
      <c r="L26" s="24">
        <v>695</v>
      </c>
      <c r="M26" s="24">
        <v>255</v>
      </c>
      <c r="N26" s="126">
        <v>1080</v>
      </c>
      <c r="O26" s="126">
        <v>11291</v>
      </c>
      <c r="P26" s="25">
        <v>1717</v>
      </c>
      <c r="Q26" s="24">
        <v>0</v>
      </c>
      <c r="R26" s="25">
        <v>6683</v>
      </c>
      <c r="S26" s="24">
        <v>2891</v>
      </c>
      <c r="T26" s="24">
        <v>209</v>
      </c>
      <c r="U26" s="24">
        <v>10945</v>
      </c>
    </row>
    <row r="27" spans="1:21">
      <c r="A27" s="3">
        <v>107</v>
      </c>
      <c r="B27" s="15" t="s">
        <v>454</v>
      </c>
      <c r="C27" s="56">
        <v>70663</v>
      </c>
      <c r="D27" s="24">
        <v>41942</v>
      </c>
      <c r="E27" s="24">
        <v>2803</v>
      </c>
      <c r="F27" s="24">
        <v>1069</v>
      </c>
      <c r="G27" s="24">
        <v>1706</v>
      </c>
      <c r="H27" s="24">
        <v>218</v>
      </c>
      <c r="I27" s="24">
        <v>164</v>
      </c>
      <c r="J27" s="24">
        <v>38032</v>
      </c>
      <c r="K27" s="24">
        <v>19943</v>
      </c>
      <c r="L27" s="24">
        <v>761</v>
      </c>
      <c r="M27" s="24">
        <v>128</v>
      </c>
      <c r="N27" s="126">
        <v>1711</v>
      </c>
      <c r="O27" s="126">
        <v>16554</v>
      </c>
      <c r="P27" s="25">
        <v>2417</v>
      </c>
      <c r="Q27" s="24">
        <v>1</v>
      </c>
      <c r="R27" s="25">
        <v>11276</v>
      </c>
      <c r="S27" s="24">
        <v>2860</v>
      </c>
      <c r="T27" s="24">
        <v>57</v>
      </c>
      <c r="U27" s="24">
        <v>10399</v>
      </c>
    </row>
    <row r="28" spans="1:21">
      <c r="A28" s="3">
        <v>108</v>
      </c>
      <c r="B28" s="15" t="s">
        <v>455</v>
      </c>
      <c r="C28" s="56">
        <v>107619</v>
      </c>
      <c r="D28" s="24">
        <v>57362</v>
      </c>
      <c r="E28" s="24">
        <v>2066</v>
      </c>
      <c r="F28" s="24">
        <v>415</v>
      </c>
      <c r="G28" s="24">
        <v>1626</v>
      </c>
      <c r="H28" s="24">
        <v>315</v>
      </c>
      <c r="I28" s="24">
        <v>245</v>
      </c>
      <c r="J28" s="24">
        <v>54037</v>
      </c>
      <c r="K28" s="24">
        <v>28754</v>
      </c>
      <c r="L28" s="24">
        <v>657</v>
      </c>
      <c r="M28" s="24">
        <v>287</v>
      </c>
      <c r="N28" s="126">
        <v>2442</v>
      </c>
      <c r="O28" s="126">
        <v>24825</v>
      </c>
      <c r="P28" s="25">
        <v>3326</v>
      </c>
      <c r="Q28" s="24">
        <v>2</v>
      </c>
      <c r="R28" s="25">
        <v>18278</v>
      </c>
      <c r="S28" s="24">
        <v>3219</v>
      </c>
      <c r="T28" s="24">
        <v>71</v>
      </c>
      <c r="U28" s="24">
        <v>22919</v>
      </c>
    </row>
    <row r="29" spans="1:21">
      <c r="A29" s="3">
        <v>109</v>
      </c>
      <c r="B29" s="15" t="s">
        <v>456</v>
      </c>
      <c r="C29" s="56">
        <v>130177</v>
      </c>
      <c r="D29" s="24">
        <v>72373</v>
      </c>
      <c r="E29" s="24">
        <v>3845</v>
      </c>
      <c r="F29" s="24">
        <v>1410</v>
      </c>
      <c r="G29" s="24">
        <v>2389</v>
      </c>
      <c r="H29" s="24">
        <v>303</v>
      </c>
      <c r="I29" s="24">
        <v>160</v>
      </c>
      <c r="J29" s="24">
        <v>66966</v>
      </c>
      <c r="K29" s="24">
        <v>35121</v>
      </c>
      <c r="L29" s="24">
        <v>1145</v>
      </c>
      <c r="M29" s="24">
        <v>114</v>
      </c>
      <c r="N29" s="126">
        <v>2597</v>
      </c>
      <c r="O29" s="126">
        <v>37618</v>
      </c>
      <c r="P29" s="25">
        <v>3190</v>
      </c>
      <c r="Q29" s="24">
        <v>2</v>
      </c>
      <c r="R29" s="25">
        <v>28009</v>
      </c>
      <c r="S29" s="24">
        <v>6417</v>
      </c>
      <c r="T29" s="24">
        <v>1500</v>
      </c>
      <c r="U29" s="24">
        <v>16089</v>
      </c>
    </row>
    <row r="30" spans="1:21">
      <c r="A30" s="3">
        <v>110</v>
      </c>
      <c r="B30" s="15" t="s">
        <v>457</v>
      </c>
      <c r="C30" s="56">
        <v>68245</v>
      </c>
      <c r="D30" s="24">
        <v>48373</v>
      </c>
      <c r="E30" s="24">
        <v>11881</v>
      </c>
      <c r="F30" s="24">
        <v>3264</v>
      </c>
      <c r="G30" s="24">
        <v>4677</v>
      </c>
      <c r="H30" s="24">
        <v>525</v>
      </c>
      <c r="I30" s="24">
        <v>350</v>
      </c>
      <c r="J30" s="24">
        <v>33406</v>
      </c>
      <c r="K30" s="24">
        <v>18885</v>
      </c>
      <c r="L30" s="24">
        <v>1326</v>
      </c>
      <c r="M30" s="24">
        <v>1235</v>
      </c>
      <c r="N30" s="126">
        <v>1375</v>
      </c>
      <c r="O30" s="126">
        <v>12116</v>
      </c>
      <c r="P30" s="25">
        <v>1869</v>
      </c>
      <c r="Q30" s="24">
        <v>0</v>
      </c>
      <c r="R30" s="25">
        <v>6206</v>
      </c>
      <c r="S30" s="24">
        <v>4041</v>
      </c>
      <c r="T30" s="24">
        <v>121</v>
      </c>
      <c r="U30" s="24">
        <v>6260</v>
      </c>
    </row>
    <row r="31" spans="1:21">
      <c r="A31" s="3">
        <v>111</v>
      </c>
      <c r="B31" s="15" t="s">
        <v>458</v>
      </c>
      <c r="C31" s="56">
        <v>165364</v>
      </c>
      <c r="D31" s="24">
        <v>93228</v>
      </c>
      <c r="E31" s="24">
        <v>10935</v>
      </c>
      <c r="F31" s="24">
        <v>4862</v>
      </c>
      <c r="G31" s="24">
        <v>5731</v>
      </c>
      <c r="H31" s="24">
        <v>546</v>
      </c>
      <c r="I31" s="24">
        <v>349</v>
      </c>
      <c r="J31" s="24">
        <v>78782</v>
      </c>
      <c r="K31" s="24">
        <v>42037</v>
      </c>
      <c r="L31" s="24">
        <v>2621</v>
      </c>
      <c r="M31" s="24">
        <v>344</v>
      </c>
      <c r="N31" s="126">
        <v>2977</v>
      </c>
      <c r="O31" s="126">
        <v>46032</v>
      </c>
      <c r="P31" s="25">
        <v>3586</v>
      </c>
      <c r="Q31" s="24">
        <v>3</v>
      </c>
      <c r="R31" s="25">
        <v>32615</v>
      </c>
      <c r="S31" s="24">
        <v>9828</v>
      </c>
      <c r="T31" s="24">
        <v>2132</v>
      </c>
      <c r="U31" s="24">
        <v>20995</v>
      </c>
    </row>
    <row r="32" spans="1:21">
      <c r="A32" s="9">
        <v>201</v>
      </c>
      <c r="B32" s="15" t="s">
        <v>459</v>
      </c>
      <c r="C32" s="56">
        <v>398334</v>
      </c>
      <c r="D32" s="24">
        <v>211912</v>
      </c>
      <c r="E32" s="24">
        <v>27624</v>
      </c>
      <c r="F32" s="24">
        <v>10246</v>
      </c>
      <c r="G32" s="24">
        <v>16593</v>
      </c>
      <c r="H32" s="24">
        <v>570</v>
      </c>
      <c r="I32" s="24">
        <v>267</v>
      </c>
      <c r="J32" s="24">
        <v>177073</v>
      </c>
      <c r="K32" s="24">
        <v>94563</v>
      </c>
      <c r="L32" s="24">
        <v>4973</v>
      </c>
      <c r="M32" s="24">
        <v>1672</v>
      </c>
      <c r="N32" s="126">
        <v>6454</v>
      </c>
      <c r="O32" s="126">
        <v>146538</v>
      </c>
      <c r="P32" s="126">
        <v>5399</v>
      </c>
      <c r="Q32" s="126">
        <v>13</v>
      </c>
      <c r="R32" s="126">
        <v>111699</v>
      </c>
      <c r="S32" s="126">
        <v>29427</v>
      </c>
      <c r="T32" s="126">
        <v>2343</v>
      </c>
      <c r="U32" s="126">
        <v>31087</v>
      </c>
    </row>
    <row r="33" spans="1:21">
      <c r="A33" s="9">
        <v>202</v>
      </c>
      <c r="B33" s="15" t="s">
        <v>460</v>
      </c>
      <c r="C33" s="56">
        <v>196074</v>
      </c>
      <c r="D33" s="24">
        <v>116026</v>
      </c>
      <c r="E33" s="24">
        <v>17167</v>
      </c>
      <c r="F33" s="24">
        <v>5859</v>
      </c>
      <c r="G33" s="24">
        <v>10948</v>
      </c>
      <c r="H33" s="24">
        <v>487</v>
      </c>
      <c r="I33" s="24">
        <v>312</v>
      </c>
      <c r="J33" s="24">
        <v>93926</v>
      </c>
      <c r="K33" s="24">
        <v>49913</v>
      </c>
      <c r="L33" s="24">
        <v>3455</v>
      </c>
      <c r="M33" s="24">
        <v>991</v>
      </c>
      <c r="N33" s="126">
        <v>4655</v>
      </c>
      <c r="O33" s="126">
        <v>45675</v>
      </c>
      <c r="P33" s="126">
        <v>5475</v>
      </c>
      <c r="Q33" s="126">
        <v>0</v>
      </c>
      <c r="R33" s="126">
        <v>29396</v>
      </c>
      <c r="S33" s="126">
        <v>10804</v>
      </c>
      <c r="T33" s="126">
        <v>567</v>
      </c>
      <c r="U33" s="126">
        <v>29151</v>
      </c>
    </row>
    <row r="34" spans="1:21">
      <c r="A34" s="9">
        <v>203</v>
      </c>
      <c r="B34" s="15" t="s">
        <v>461</v>
      </c>
      <c r="C34" s="56">
        <v>161061</v>
      </c>
      <c r="D34" s="24">
        <v>85997</v>
      </c>
      <c r="E34" s="24">
        <v>5904</v>
      </c>
      <c r="F34" s="24">
        <v>1907</v>
      </c>
      <c r="G34" s="24">
        <v>3750</v>
      </c>
      <c r="H34" s="24">
        <v>105</v>
      </c>
      <c r="I34" s="24">
        <v>35</v>
      </c>
      <c r="J34" s="24">
        <v>78471</v>
      </c>
      <c r="K34" s="24">
        <v>40156</v>
      </c>
      <c r="L34" s="24">
        <v>1243</v>
      </c>
      <c r="M34" s="24">
        <v>274</v>
      </c>
      <c r="N34" s="126">
        <v>3318</v>
      </c>
      <c r="O34" s="126">
        <v>49238</v>
      </c>
      <c r="P34" s="126">
        <v>3523</v>
      </c>
      <c r="Q34" s="126">
        <v>5</v>
      </c>
      <c r="R34" s="126">
        <v>38135</v>
      </c>
      <c r="S34" s="126">
        <v>7575</v>
      </c>
      <c r="T34" s="126">
        <v>593</v>
      </c>
      <c r="U34" s="126">
        <v>21915</v>
      </c>
    </row>
    <row r="35" spans="1:21">
      <c r="A35" s="9">
        <v>204</v>
      </c>
      <c r="B35" s="15" t="s">
        <v>462</v>
      </c>
      <c r="C35" s="56">
        <v>204504</v>
      </c>
      <c r="D35" s="24">
        <v>133627</v>
      </c>
      <c r="E35" s="24">
        <v>8492</v>
      </c>
      <c r="F35" s="24">
        <v>3220</v>
      </c>
      <c r="G35" s="24">
        <v>5163</v>
      </c>
      <c r="H35" s="24">
        <v>342</v>
      </c>
      <c r="I35" s="24">
        <v>224</v>
      </c>
      <c r="J35" s="24">
        <v>121409</v>
      </c>
      <c r="K35" s="24">
        <v>72666</v>
      </c>
      <c r="L35" s="24">
        <v>2924</v>
      </c>
      <c r="M35" s="24">
        <v>460</v>
      </c>
      <c r="N35" s="126">
        <v>4285</v>
      </c>
      <c r="O35" s="126">
        <v>36551</v>
      </c>
      <c r="P35" s="126">
        <v>4777</v>
      </c>
      <c r="Q35" s="126">
        <v>5</v>
      </c>
      <c r="R35" s="126">
        <v>24483</v>
      </c>
      <c r="S35" s="126">
        <v>7286</v>
      </c>
      <c r="T35" s="126">
        <v>353</v>
      </c>
      <c r="U35" s="126">
        <v>29688</v>
      </c>
    </row>
    <row r="36" spans="1:21">
      <c r="A36" s="9">
        <v>205</v>
      </c>
      <c r="B36" s="15" t="s">
        <v>463</v>
      </c>
      <c r="C36" s="56">
        <v>42769</v>
      </c>
      <c r="D36" s="24">
        <v>15086</v>
      </c>
      <c r="E36" s="24">
        <v>1822</v>
      </c>
      <c r="F36" s="24">
        <v>741</v>
      </c>
      <c r="G36" s="24">
        <v>1079</v>
      </c>
      <c r="H36" s="24">
        <v>129</v>
      </c>
      <c r="I36" s="24">
        <v>58</v>
      </c>
      <c r="J36" s="24">
        <v>12501</v>
      </c>
      <c r="K36" s="24">
        <v>6185</v>
      </c>
      <c r="L36" s="24">
        <v>480</v>
      </c>
      <c r="M36" s="24">
        <v>154</v>
      </c>
      <c r="N36" s="126">
        <v>513</v>
      </c>
      <c r="O36" s="126">
        <v>20243</v>
      </c>
      <c r="P36" s="126">
        <v>540</v>
      </c>
      <c r="Q36" s="126">
        <v>1</v>
      </c>
      <c r="R36" s="126">
        <v>13537</v>
      </c>
      <c r="S36" s="126">
        <v>6165</v>
      </c>
      <c r="T36" s="126">
        <v>2269</v>
      </c>
      <c r="U36" s="126">
        <v>4658</v>
      </c>
    </row>
    <row r="37" spans="1:21">
      <c r="A37" s="9">
        <v>206</v>
      </c>
      <c r="B37" s="15" t="s">
        <v>464</v>
      </c>
      <c r="C37" s="56">
        <v>36882</v>
      </c>
      <c r="D37" s="24">
        <v>27439</v>
      </c>
      <c r="E37" s="24">
        <v>598</v>
      </c>
      <c r="F37" s="24">
        <v>94</v>
      </c>
      <c r="G37" s="24">
        <v>501</v>
      </c>
      <c r="H37" s="24">
        <v>103</v>
      </c>
      <c r="I37" s="24">
        <v>81</v>
      </c>
      <c r="J37" s="24">
        <v>26503</v>
      </c>
      <c r="K37" s="24">
        <v>18777</v>
      </c>
      <c r="L37" s="24">
        <v>206</v>
      </c>
      <c r="M37" s="24">
        <v>29</v>
      </c>
      <c r="N37" s="126">
        <v>698</v>
      </c>
      <c r="O37" s="126">
        <v>4260</v>
      </c>
      <c r="P37" s="126">
        <v>744</v>
      </c>
      <c r="Q37" s="126">
        <v>1</v>
      </c>
      <c r="R37" s="126">
        <v>2709</v>
      </c>
      <c r="S37" s="126">
        <v>806</v>
      </c>
      <c r="T37" s="126">
        <v>9</v>
      </c>
      <c r="U37" s="126">
        <v>4476</v>
      </c>
    </row>
    <row r="38" spans="1:21">
      <c r="A38" s="9">
        <v>207</v>
      </c>
      <c r="B38" s="15" t="s">
        <v>465</v>
      </c>
      <c r="C38" s="56">
        <v>100719</v>
      </c>
      <c r="D38" s="24">
        <v>56041</v>
      </c>
      <c r="E38" s="24">
        <v>6321</v>
      </c>
      <c r="F38" s="24">
        <v>2521</v>
      </c>
      <c r="G38" s="24">
        <v>3780</v>
      </c>
      <c r="H38" s="24">
        <v>247</v>
      </c>
      <c r="I38" s="24">
        <v>177</v>
      </c>
      <c r="J38" s="24">
        <v>48025</v>
      </c>
      <c r="K38" s="24">
        <v>25485</v>
      </c>
      <c r="L38" s="24">
        <v>1265</v>
      </c>
      <c r="M38" s="24">
        <v>183</v>
      </c>
      <c r="N38" s="126">
        <v>2196</v>
      </c>
      <c r="O38" s="126">
        <v>23998</v>
      </c>
      <c r="P38" s="126">
        <v>2809</v>
      </c>
      <c r="Q38" s="126">
        <v>1</v>
      </c>
      <c r="R38" s="126">
        <v>16081</v>
      </c>
      <c r="S38" s="126">
        <v>5107</v>
      </c>
      <c r="T38" s="126">
        <v>249</v>
      </c>
      <c r="U38" s="126">
        <v>18235</v>
      </c>
    </row>
    <row r="39" spans="1:21">
      <c r="A39" s="9">
        <v>208</v>
      </c>
      <c r="B39" s="15" t="s">
        <v>121</v>
      </c>
      <c r="C39" s="56">
        <v>23725</v>
      </c>
      <c r="D39" s="24">
        <v>11165</v>
      </c>
      <c r="E39" s="24">
        <v>1240</v>
      </c>
      <c r="F39" s="24">
        <v>420</v>
      </c>
      <c r="G39" s="24">
        <v>800</v>
      </c>
      <c r="H39" s="24">
        <v>72</v>
      </c>
      <c r="I39" s="24">
        <v>41</v>
      </c>
      <c r="J39" s="24">
        <v>9486</v>
      </c>
      <c r="K39" s="24">
        <v>4645</v>
      </c>
      <c r="L39" s="24">
        <v>287</v>
      </c>
      <c r="M39" s="24">
        <v>80</v>
      </c>
      <c r="N39" s="126">
        <v>375</v>
      </c>
      <c r="O39" s="126">
        <v>9506</v>
      </c>
      <c r="P39" s="126">
        <v>332</v>
      </c>
      <c r="Q39" s="126">
        <v>2</v>
      </c>
      <c r="R39" s="126">
        <v>7151</v>
      </c>
      <c r="S39" s="126">
        <v>2021</v>
      </c>
      <c r="T39" s="126">
        <v>436</v>
      </c>
      <c r="U39" s="126">
        <v>2243</v>
      </c>
    </row>
    <row r="40" spans="1:21">
      <c r="A40" s="9">
        <v>209</v>
      </c>
      <c r="B40" s="15" t="s">
        <v>466</v>
      </c>
      <c r="C40" s="56">
        <v>72955</v>
      </c>
      <c r="D40" s="24">
        <v>29049</v>
      </c>
      <c r="E40" s="24">
        <v>3433</v>
      </c>
      <c r="F40" s="24">
        <v>1327</v>
      </c>
      <c r="G40" s="24">
        <v>2079</v>
      </c>
      <c r="H40" s="24">
        <v>203</v>
      </c>
      <c r="I40" s="24">
        <v>67</v>
      </c>
      <c r="J40" s="24">
        <v>24179</v>
      </c>
      <c r="K40" s="24">
        <v>11632</v>
      </c>
      <c r="L40" s="24">
        <v>843</v>
      </c>
      <c r="M40" s="24">
        <v>391</v>
      </c>
      <c r="N40" s="126">
        <v>1089</v>
      </c>
      <c r="O40" s="126">
        <v>35194</v>
      </c>
      <c r="P40" s="126">
        <v>949</v>
      </c>
      <c r="Q40" s="126">
        <v>1</v>
      </c>
      <c r="R40" s="126">
        <v>23321</v>
      </c>
      <c r="S40" s="126">
        <v>10923</v>
      </c>
      <c r="T40" s="126">
        <v>4156</v>
      </c>
      <c r="U40" s="126">
        <v>3467</v>
      </c>
    </row>
    <row r="41" spans="1:21">
      <c r="A41" s="9">
        <v>210</v>
      </c>
      <c r="B41" s="15" t="s">
        <v>467</v>
      </c>
      <c r="C41" s="56">
        <v>178516</v>
      </c>
      <c r="D41" s="24">
        <v>91452</v>
      </c>
      <c r="E41" s="24">
        <v>8224</v>
      </c>
      <c r="F41" s="24">
        <v>2803</v>
      </c>
      <c r="G41" s="24">
        <v>5240</v>
      </c>
      <c r="H41" s="24">
        <v>257</v>
      </c>
      <c r="I41" s="24">
        <v>128</v>
      </c>
      <c r="J41" s="24">
        <v>80789</v>
      </c>
      <c r="K41" s="24">
        <v>41203</v>
      </c>
      <c r="L41" s="24">
        <v>1801</v>
      </c>
      <c r="M41" s="24">
        <v>381</v>
      </c>
      <c r="N41" s="126">
        <v>3508</v>
      </c>
      <c r="O41" s="126">
        <v>67186</v>
      </c>
      <c r="P41" s="126">
        <v>3261</v>
      </c>
      <c r="Q41" s="126">
        <v>4</v>
      </c>
      <c r="R41" s="126">
        <v>52744</v>
      </c>
      <c r="S41" s="126">
        <v>11177</v>
      </c>
      <c r="T41" s="126">
        <v>574</v>
      </c>
      <c r="U41" s="126">
        <v>15796</v>
      </c>
    </row>
    <row r="42" spans="1:21">
      <c r="A42" s="9">
        <v>212</v>
      </c>
      <c r="B42" s="15" t="s">
        <v>468</v>
      </c>
      <c r="C42" s="56">
        <v>36893</v>
      </c>
      <c r="D42" s="24">
        <v>16600</v>
      </c>
      <c r="E42" s="24">
        <v>1483</v>
      </c>
      <c r="F42" s="24">
        <v>644</v>
      </c>
      <c r="G42" s="24">
        <v>828</v>
      </c>
      <c r="H42" s="24">
        <v>66</v>
      </c>
      <c r="I42" s="24">
        <v>26</v>
      </c>
      <c r="J42" s="24">
        <v>14478</v>
      </c>
      <c r="K42" s="24">
        <v>7375</v>
      </c>
      <c r="L42" s="24">
        <v>381</v>
      </c>
      <c r="M42" s="24">
        <v>192</v>
      </c>
      <c r="N42" s="126">
        <v>760</v>
      </c>
      <c r="O42" s="126">
        <v>15793</v>
      </c>
      <c r="P42" s="126">
        <v>565</v>
      </c>
      <c r="Q42" s="126">
        <v>0</v>
      </c>
      <c r="R42" s="126">
        <v>11981</v>
      </c>
      <c r="S42" s="126">
        <v>3247</v>
      </c>
      <c r="T42" s="126">
        <v>627</v>
      </c>
      <c r="U42" s="126">
        <v>3113</v>
      </c>
    </row>
    <row r="43" spans="1:21">
      <c r="A43" s="9">
        <v>213</v>
      </c>
      <c r="B43" s="15" t="s">
        <v>469</v>
      </c>
      <c r="C43" s="56">
        <v>39631</v>
      </c>
      <c r="D43" s="24">
        <v>18441</v>
      </c>
      <c r="E43" s="24">
        <v>2674</v>
      </c>
      <c r="F43" s="24">
        <v>1201</v>
      </c>
      <c r="G43" s="24">
        <v>1393</v>
      </c>
      <c r="H43" s="24">
        <v>121</v>
      </c>
      <c r="I43" s="24">
        <v>80</v>
      </c>
      <c r="J43" s="24">
        <v>15093</v>
      </c>
      <c r="K43" s="24">
        <v>7432</v>
      </c>
      <c r="L43" s="24">
        <v>406</v>
      </c>
      <c r="M43" s="24">
        <v>147</v>
      </c>
      <c r="N43" s="126">
        <v>523</v>
      </c>
      <c r="O43" s="126">
        <v>16940</v>
      </c>
      <c r="P43" s="126">
        <v>543</v>
      </c>
      <c r="Q43" s="126">
        <v>0</v>
      </c>
      <c r="R43" s="126">
        <v>12472</v>
      </c>
      <c r="S43" s="126">
        <v>3925</v>
      </c>
      <c r="T43" s="126">
        <v>1616</v>
      </c>
      <c r="U43" s="126">
        <v>2111</v>
      </c>
    </row>
    <row r="44" spans="1:21">
      <c r="A44" s="9">
        <v>214</v>
      </c>
      <c r="B44" s="15" t="s">
        <v>470</v>
      </c>
      <c r="C44" s="56">
        <v>114050</v>
      </c>
      <c r="D44" s="24">
        <v>66815</v>
      </c>
      <c r="E44" s="24">
        <v>3423</v>
      </c>
      <c r="F44" s="24">
        <v>1100</v>
      </c>
      <c r="G44" s="24">
        <v>2312</v>
      </c>
      <c r="H44" s="24">
        <v>140</v>
      </c>
      <c r="I44" s="24">
        <v>79</v>
      </c>
      <c r="J44" s="24">
        <v>62324</v>
      </c>
      <c r="K44" s="24">
        <v>35664</v>
      </c>
      <c r="L44" s="24">
        <v>742</v>
      </c>
      <c r="M44" s="24">
        <v>186</v>
      </c>
      <c r="N44" s="126">
        <v>2102</v>
      </c>
      <c r="O44" s="126">
        <v>23060</v>
      </c>
      <c r="P44" s="126">
        <v>2505</v>
      </c>
      <c r="Q44" s="126">
        <v>0</v>
      </c>
      <c r="R44" s="126">
        <v>16249</v>
      </c>
      <c r="S44" s="126">
        <v>4306</v>
      </c>
      <c r="T44" s="126">
        <v>162</v>
      </c>
      <c r="U44" s="126">
        <v>21911</v>
      </c>
    </row>
    <row r="45" spans="1:21">
      <c r="A45" s="9">
        <v>215</v>
      </c>
      <c r="B45" s="15" t="s">
        <v>471</v>
      </c>
      <c r="C45" s="56">
        <v>73551</v>
      </c>
      <c r="D45" s="24">
        <v>36151</v>
      </c>
      <c r="E45" s="24">
        <v>5867</v>
      </c>
      <c r="F45" s="24">
        <v>2712</v>
      </c>
      <c r="G45" s="24">
        <v>2772</v>
      </c>
      <c r="H45" s="24">
        <v>298</v>
      </c>
      <c r="I45" s="24">
        <v>153</v>
      </c>
      <c r="J45" s="24">
        <v>28652</v>
      </c>
      <c r="K45" s="24">
        <v>14218</v>
      </c>
      <c r="L45" s="24">
        <v>1166</v>
      </c>
      <c r="M45" s="24">
        <v>168</v>
      </c>
      <c r="N45" s="126">
        <v>1073</v>
      </c>
      <c r="O45" s="126">
        <v>28585</v>
      </c>
      <c r="P45" s="126">
        <v>1080</v>
      </c>
      <c r="Q45" s="126">
        <v>0</v>
      </c>
      <c r="R45" s="126">
        <v>20504</v>
      </c>
      <c r="S45" s="126">
        <v>7001</v>
      </c>
      <c r="T45" s="126">
        <v>2435</v>
      </c>
      <c r="U45" s="126">
        <v>5307</v>
      </c>
    </row>
    <row r="46" spans="1:21">
      <c r="A46" s="9">
        <v>216</v>
      </c>
      <c r="B46" s="15" t="s">
        <v>472</v>
      </c>
      <c r="C46" s="56">
        <v>62909</v>
      </c>
      <c r="D46" s="24">
        <v>32057</v>
      </c>
      <c r="E46" s="24">
        <v>3544</v>
      </c>
      <c r="F46" s="24">
        <v>1313</v>
      </c>
      <c r="G46" s="24">
        <v>2137</v>
      </c>
      <c r="H46" s="24">
        <v>45</v>
      </c>
      <c r="I46" s="24">
        <v>2</v>
      </c>
      <c r="J46" s="24">
        <v>27554</v>
      </c>
      <c r="K46" s="24">
        <v>14588</v>
      </c>
      <c r="L46" s="24">
        <v>621</v>
      </c>
      <c r="M46" s="24">
        <v>293</v>
      </c>
      <c r="N46" s="126">
        <v>1212</v>
      </c>
      <c r="O46" s="126">
        <v>24403</v>
      </c>
      <c r="P46" s="126">
        <v>1013</v>
      </c>
      <c r="Q46" s="126">
        <v>0</v>
      </c>
      <c r="R46" s="126">
        <v>19486</v>
      </c>
      <c r="S46" s="126">
        <v>3904</v>
      </c>
      <c r="T46" s="126">
        <v>142</v>
      </c>
      <c r="U46" s="126">
        <v>5095</v>
      </c>
    </row>
    <row r="47" spans="1:21">
      <c r="A47" s="9">
        <v>217</v>
      </c>
      <c r="B47" s="15" t="s">
        <v>473</v>
      </c>
      <c r="C47" s="56">
        <v>83749</v>
      </c>
      <c r="D47" s="24">
        <v>45161</v>
      </c>
      <c r="E47" s="24">
        <v>2713</v>
      </c>
      <c r="F47" s="24">
        <v>1022</v>
      </c>
      <c r="G47" s="24">
        <v>1621</v>
      </c>
      <c r="H47" s="24">
        <v>99</v>
      </c>
      <c r="I47" s="24">
        <v>59</v>
      </c>
      <c r="J47" s="24">
        <v>41552</v>
      </c>
      <c r="K47" s="24">
        <v>21416</v>
      </c>
      <c r="L47" s="24">
        <v>581</v>
      </c>
      <c r="M47" s="24">
        <v>216</v>
      </c>
      <c r="N47" s="126">
        <v>1773</v>
      </c>
      <c r="O47" s="126">
        <v>20956</v>
      </c>
      <c r="P47" s="126">
        <v>2114</v>
      </c>
      <c r="Q47" s="126">
        <v>1</v>
      </c>
      <c r="R47" s="126">
        <v>15228</v>
      </c>
      <c r="S47" s="126">
        <v>3613</v>
      </c>
      <c r="T47" s="126">
        <v>258</v>
      </c>
      <c r="U47" s="126">
        <v>15601</v>
      </c>
    </row>
    <row r="48" spans="1:21">
      <c r="A48" s="9">
        <v>218</v>
      </c>
      <c r="B48" s="15" t="s">
        <v>474</v>
      </c>
      <c r="C48" s="56">
        <v>45828</v>
      </c>
      <c r="D48" s="24">
        <v>20625</v>
      </c>
      <c r="E48" s="24">
        <v>2602</v>
      </c>
      <c r="F48" s="24">
        <v>1199</v>
      </c>
      <c r="G48" s="24">
        <v>1380</v>
      </c>
      <c r="H48" s="24">
        <v>92</v>
      </c>
      <c r="I48" s="24">
        <v>47</v>
      </c>
      <c r="J48" s="24">
        <v>17287</v>
      </c>
      <c r="K48" s="24">
        <v>8553</v>
      </c>
      <c r="L48" s="24">
        <v>518</v>
      </c>
      <c r="M48" s="24">
        <v>126</v>
      </c>
      <c r="N48" s="126">
        <v>564</v>
      </c>
      <c r="O48" s="126">
        <v>19291</v>
      </c>
      <c r="P48" s="126">
        <v>590</v>
      </c>
      <c r="Q48" s="126">
        <v>0</v>
      </c>
      <c r="R48" s="126">
        <v>13921</v>
      </c>
      <c r="S48" s="126">
        <v>4780</v>
      </c>
      <c r="T48" s="126">
        <v>2734</v>
      </c>
      <c r="U48" s="126">
        <v>2614</v>
      </c>
    </row>
    <row r="49" spans="1:21">
      <c r="A49" s="9">
        <v>219</v>
      </c>
      <c r="B49" s="15" t="s">
        <v>475</v>
      </c>
      <c r="C49" s="56">
        <v>75004</v>
      </c>
      <c r="D49" s="24">
        <v>40416</v>
      </c>
      <c r="E49" s="24">
        <v>2815</v>
      </c>
      <c r="F49" s="24">
        <v>1190</v>
      </c>
      <c r="G49" s="24">
        <v>1592</v>
      </c>
      <c r="H49" s="24">
        <v>278</v>
      </c>
      <c r="I49" s="24">
        <v>168</v>
      </c>
      <c r="J49" s="24">
        <v>36453</v>
      </c>
      <c r="K49" s="24">
        <v>18878</v>
      </c>
      <c r="L49" s="24">
        <v>751</v>
      </c>
      <c r="M49" s="24">
        <v>119</v>
      </c>
      <c r="N49" s="126">
        <v>1168</v>
      </c>
      <c r="O49" s="126">
        <v>24704</v>
      </c>
      <c r="P49" s="126">
        <v>1246</v>
      </c>
      <c r="Q49" s="126">
        <v>1</v>
      </c>
      <c r="R49" s="126">
        <v>18619</v>
      </c>
      <c r="S49" s="126">
        <v>4838</v>
      </c>
      <c r="T49" s="126">
        <v>1959</v>
      </c>
      <c r="U49" s="126">
        <v>6757</v>
      </c>
    </row>
    <row r="50" spans="1:21">
      <c r="A50" s="9">
        <v>220</v>
      </c>
      <c r="B50" s="15" t="s">
        <v>476</v>
      </c>
      <c r="C50" s="56">
        <v>45751</v>
      </c>
      <c r="D50" s="24">
        <v>20805</v>
      </c>
      <c r="E50" s="24">
        <v>3924</v>
      </c>
      <c r="F50" s="24">
        <v>2164</v>
      </c>
      <c r="G50" s="24">
        <v>1701</v>
      </c>
      <c r="H50" s="24">
        <v>83</v>
      </c>
      <c r="I50" s="24">
        <v>47</v>
      </c>
      <c r="J50" s="24">
        <v>16167</v>
      </c>
      <c r="K50" s="24">
        <v>8270</v>
      </c>
      <c r="L50" s="24">
        <v>540</v>
      </c>
      <c r="M50" s="24">
        <v>91</v>
      </c>
      <c r="N50" s="126">
        <v>542</v>
      </c>
      <c r="O50" s="126">
        <v>19821</v>
      </c>
      <c r="P50" s="126">
        <v>509</v>
      </c>
      <c r="Q50" s="126">
        <v>2</v>
      </c>
      <c r="R50" s="126">
        <v>12482</v>
      </c>
      <c r="S50" s="126">
        <v>6828</v>
      </c>
      <c r="T50" s="126">
        <v>2282</v>
      </c>
      <c r="U50" s="126">
        <v>2301</v>
      </c>
    </row>
    <row r="51" spans="1:21">
      <c r="A51" s="9">
        <v>221</v>
      </c>
      <c r="B51" s="15" t="s">
        <v>970</v>
      </c>
      <c r="C51" s="56">
        <v>42925</v>
      </c>
      <c r="D51" s="24">
        <v>17512</v>
      </c>
      <c r="E51" s="24">
        <v>2253</v>
      </c>
      <c r="F51" s="24">
        <v>1043</v>
      </c>
      <c r="G51" s="24">
        <v>1188</v>
      </c>
      <c r="H51" s="24">
        <v>153</v>
      </c>
      <c r="I51" s="24">
        <v>73</v>
      </c>
      <c r="J51" s="24">
        <v>14424</v>
      </c>
      <c r="K51" s="24">
        <v>7152</v>
      </c>
      <c r="L51" s="24">
        <v>555</v>
      </c>
      <c r="M51" s="24">
        <v>127</v>
      </c>
      <c r="N51" s="126">
        <v>607</v>
      </c>
      <c r="O51" s="126">
        <v>18945</v>
      </c>
      <c r="P51" s="126">
        <v>553</v>
      </c>
      <c r="Q51" s="126">
        <v>3</v>
      </c>
      <c r="R51" s="126">
        <v>11829</v>
      </c>
      <c r="S51" s="126">
        <v>6560</v>
      </c>
      <c r="T51" s="126">
        <v>3476</v>
      </c>
      <c r="U51" s="126">
        <v>2385</v>
      </c>
    </row>
    <row r="52" spans="1:21">
      <c r="A52" s="9">
        <v>222</v>
      </c>
      <c r="B52" s="15" t="s">
        <v>150</v>
      </c>
      <c r="C52" s="56">
        <v>23081</v>
      </c>
      <c r="D52" s="24">
        <v>9428</v>
      </c>
      <c r="E52" s="24">
        <v>1263</v>
      </c>
      <c r="F52" s="24">
        <v>608</v>
      </c>
      <c r="G52" s="24">
        <v>651</v>
      </c>
      <c r="H52" s="24">
        <v>96</v>
      </c>
      <c r="I52" s="24">
        <v>37</v>
      </c>
      <c r="J52" s="24">
        <v>7477</v>
      </c>
      <c r="K52" s="24">
        <v>3590</v>
      </c>
      <c r="L52" s="24">
        <v>363</v>
      </c>
      <c r="M52" s="24">
        <v>229</v>
      </c>
      <c r="N52" s="126">
        <v>298</v>
      </c>
      <c r="O52" s="126">
        <v>10870</v>
      </c>
      <c r="P52" s="126">
        <v>238</v>
      </c>
      <c r="Q52" s="126">
        <v>1</v>
      </c>
      <c r="R52" s="126">
        <v>6691</v>
      </c>
      <c r="S52" s="126">
        <v>3940</v>
      </c>
      <c r="T52" s="126">
        <v>1478</v>
      </c>
      <c r="U52" s="126">
        <v>1007</v>
      </c>
    </row>
    <row r="53" spans="1:21">
      <c r="A53" s="9">
        <v>223</v>
      </c>
      <c r="B53" s="15" t="s">
        <v>151</v>
      </c>
      <c r="C53" s="56">
        <v>68061</v>
      </c>
      <c r="D53" s="24">
        <v>27257</v>
      </c>
      <c r="E53" s="24">
        <v>4109</v>
      </c>
      <c r="F53" s="24">
        <v>2048</v>
      </c>
      <c r="G53" s="24">
        <v>1980</v>
      </c>
      <c r="H53" s="24">
        <v>136</v>
      </c>
      <c r="I53" s="24">
        <v>35</v>
      </c>
      <c r="J53" s="24">
        <v>21978</v>
      </c>
      <c r="K53" s="24">
        <v>10814</v>
      </c>
      <c r="L53" s="24">
        <v>796</v>
      </c>
      <c r="M53" s="24">
        <v>238</v>
      </c>
      <c r="N53" s="126">
        <v>1102</v>
      </c>
      <c r="O53" s="126">
        <v>30840</v>
      </c>
      <c r="P53" s="126">
        <v>849</v>
      </c>
      <c r="Q53" s="126">
        <v>1</v>
      </c>
      <c r="R53" s="126">
        <v>19628</v>
      </c>
      <c r="S53" s="126">
        <v>10362</v>
      </c>
      <c r="T53" s="126">
        <v>5922</v>
      </c>
      <c r="U53" s="126">
        <v>2940</v>
      </c>
    </row>
    <row r="54" spans="1:21">
      <c r="A54" s="9">
        <v>224</v>
      </c>
      <c r="B54" s="15" t="s">
        <v>152</v>
      </c>
      <c r="C54" s="56">
        <v>54242</v>
      </c>
      <c r="D54" s="24">
        <v>17606</v>
      </c>
      <c r="E54" s="24">
        <v>2782</v>
      </c>
      <c r="F54" s="24">
        <v>1261</v>
      </c>
      <c r="G54" s="24">
        <v>1463</v>
      </c>
      <c r="H54" s="24">
        <v>131</v>
      </c>
      <c r="I54" s="24">
        <v>40</v>
      </c>
      <c r="J54" s="24">
        <v>13476</v>
      </c>
      <c r="K54" s="24">
        <v>6934</v>
      </c>
      <c r="L54" s="24">
        <v>960</v>
      </c>
      <c r="M54" s="24">
        <v>257</v>
      </c>
      <c r="N54" s="126">
        <v>604</v>
      </c>
      <c r="O54" s="126">
        <v>26673</v>
      </c>
      <c r="P54" s="80">
        <v>512</v>
      </c>
      <c r="Q54" s="126">
        <v>0</v>
      </c>
      <c r="R54" s="126">
        <v>15203</v>
      </c>
      <c r="S54" s="126">
        <v>10958</v>
      </c>
      <c r="T54" s="126">
        <v>4949</v>
      </c>
      <c r="U54" s="126">
        <v>4410</v>
      </c>
    </row>
    <row r="55" spans="1:21">
      <c r="A55" s="9">
        <v>225</v>
      </c>
      <c r="B55" s="15" t="s">
        <v>154</v>
      </c>
      <c r="C55" s="56">
        <v>29125</v>
      </c>
      <c r="D55" s="24">
        <v>12185</v>
      </c>
      <c r="E55" s="24">
        <v>1520</v>
      </c>
      <c r="F55" s="24">
        <v>703</v>
      </c>
      <c r="G55" s="24">
        <v>806</v>
      </c>
      <c r="H55" s="24">
        <v>75</v>
      </c>
      <c r="I55" s="24">
        <v>8</v>
      </c>
      <c r="J55" s="24">
        <v>10002</v>
      </c>
      <c r="K55" s="24">
        <v>4918</v>
      </c>
      <c r="L55" s="24">
        <v>414</v>
      </c>
      <c r="M55" s="24">
        <v>174</v>
      </c>
      <c r="N55" s="126">
        <v>398</v>
      </c>
      <c r="O55" s="126">
        <v>13939</v>
      </c>
      <c r="P55" s="80">
        <v>346</v>
      </c>
      <c r="Q55" s="126">
        <v>1</v>
      </c>
      <c r="R55" s="126">
        <v>9144</v>
      </c>
      <c r="S55" s="126">
        <v>4448</v>
      </c>
      <c r="T55" s="126">
        <v>1445</v>
      </c>
      <c r="U55" s="126">
        <v>1158</v>
      </c>
    </row>
    <row r="56" spans="1:21">
      <c r="A56" s="9">
        <v>226</v>
      </c>
      <c r="B56" s="15" t="s">
        <v>153</v>
      </c>
      <c r="C56" s="56">
        <v>40540</v>
      </c>
      <c r="D56" s="24">
        <v>13717</v>
      </c>
      <c r="E56" s="24">
        <v>1844</v>
      </c>
      <c r="F56" s="24">
        <v>809</v>
      </c>
      <c r="G56" s="24">
        <v>1025</v>
      </c>
      <c r="H56" s="24">
        <v>132</v>
      </c>
      <c r="I56" s="24">
        <v>44</v>
      </c>
      <c r="J56" s="24">
        <v>11062</v>
      </c>
      <c r="K56" s="24">
        <v>5267</v>
      </c>
      <c r="L56" s="24">
        <v>536</v>
      </c>
      <c r="M56" s="24">
        <v>143</v>
      </c>
      <c r="N56" s="126">
        <v>370</v>
      </c>
      <c r="O56" s="126">
        <v>20718</v>
      </c>
      <c r="P56" s="80">
        <v>417</v>
      </c>
      <c r="Q56" s="126">
        <v>3</v>
      </c>
      <c r="R56" s="126">
        <v>13255</v>
      </c>
      <c r="S56" s="126">
        <v>7043</v>
      </c>
      <c r="T56" s="126">
        <v>945</v>
      </c>
      <c r="U56" s="126">
        <v>4790</v>
      </c>
    </row>
    <row r="57" spans="1:21">
      <c r="A57" s="9">
        <v>227</v>
      </c>
      <c r="B57" s="15" t="s">
        <v>155</v>
      </c>
      <c r="C57" s="56">
        <v>37585</v>
      </c>
      <c r="D57" s="24">
        <v>16556</v>
      </c>
      <c r="E57" s="24">
        <v>2422</v>
      </c>
      <c r="F57" s="24">
        <v>1024</v>
      </c>
      <c r="G57" s="24">
        <v>1375</v>
      </c>
      <c r="H57" s="24">
        <v>151</v>
      </c>
      <c r="I57" s="24">
        <v>65</v>
      </c>
      <c r="J57" s="24">
        <v>13327</v>
      </c>
      <c r="K57" s="24">
        <v>6798</v>
      </c>
      <c r="L57" s="24">
        <v>476</v>
      </c>
      <c r="M57" s="24">
        <v>180</v>
      </c>
      <c r="N57" s="126">
        <v>585</v>
      </c>
      <c r="O57" s="126">
        <v>17011</v>
      </c>
      <c r="P57" s="80">
        <v>486</v>
      </c>
      <c r="Q57" s="126">
        <v>3</v>
      </c>
      <c r="R57" s="126">
        <v>10616</v>
      </c>
      <c r="S57" s="126">
        <v>5906</v>
      </c>
      <c r="T57" s="126">
        <v>1549</v>
      </c>
      <c r="U57" s="126">
        <v>1884</v>
      </c>
    </row>
    <row r="58" spans="1:21">
      <c r="A58" s="9">
        <v>228</v>
      </c>
      <c r="B58" s="15" t="s">
        <v>165</v>
      </c>
      <c r="C58" s="56">
        <v>40010</v>
      </c>
      <c r="D58" s="24">
        <v>18001</v>
      </c>
      <c r="E58" s="24">
        <v>2460</v>
      </c>
      <c r="F58" s="24">
        <v>1183</v>
      </c>
      <c r="G58" s="24">
        <v>1249</v>
      </c>
      <c r="H58" s="24">
        <v>89</v>
      </c>
      <c r="I58" s="24">
        <v>25</v>
      </c>
      <c r="J58" s="24">
        <v>14876</v>
      </c>
      <c r="K58" s="24">
        <v>7608</v>
      </c>
      <c r="L58" s="24">
        <v>480</v>
      </c>
      <c r="M58" s="24">
        <v>96</v>
      </c>
      <c r="N58" s="126">
        <v>488</v>
      </c>
      <c r="O58" s="126">
        <v>16479</v>
      </c>
      <c r="P58" s="80">
        <v>443</v>
      </c>
      <c r="Q58" s="126">
        <v>2</v>
      </c>
      <c r="R58" s="126">
        <v>11158</v>
      </c>
      <c r="S58" s="126">
        <v>4876</v>
      </c>
      <c r="T58" s="126">
        <v>2984</v>
      </c>
      <c r="U58" s="126">
        <v>2058</v>
      </c>
    </row>
    <row r="59" spans="1:21">
      <c r="A59" s="9">
        <v>229</v>
      </c>
      <c r="B59" s="15" t="s">
        <v>160</v>
      </c>
      <c r="C59" s="56">
        <v>70140</v>
      </c>
      <c r="D59" s="24">
        <v>32047</v>
      </c>
      <c r="E59" s="24">
        <v>4525</v>
      </c>
      <c r="F59" s="24">
        <v>2171</v>
      </c>
      <c r="G59" s="24">
        <v>2327</v>
      </c>
      <c r="H59" s="24">
        <v>150</v>
      </c>
      <c r="I59" s="24">
        <v>38</v>
      </c>
      <c r="J59" s="24">
        <v>26220</v>
      </c>
      <c r="K59" s="24">
        <v>13670</v>
      </c>
      <c r="L59" s="24">
        <v>790</v>
      </c>
      <c r="M59" s="24">
        <v>362</v>
      </c>
      <c r="N59" s="126">
        <v>1090</v>
      </c>
      <c r="O59" s="126">
        <v>31495</v>
      </c>
      <c r="P59" s="80">
        <v>851</v>
      </c>
      <c r="Q59" s="126">
        <v>2</v>
      </c>
      <c r="R59" s="126">
        <v>23178</v>
      </c>
      <c r="S59" s="126">
        <v>7464</v>
      </c>
      <c r="T59" s="126">
        <v>996</v>
      </c>
      <c r="U59" s="126">
        <v>4512</v>
      </c>
    </row>
    <row r="60" spans="1:21">
      <c r="A60" s="9">
        <v>301</v>
      </c>
      <c r="B60" s="15" t="s">
        <v>477</v>
      </c>
      <c r="C60" s="56">
        <v>21217</v>
      </c>
      <c r="D60" s="24">
        <v>10819</v>
      </c>
      <c r="E60" s="24">
        <v>793</v>
      </c>
      <c r="F60" s="24">
        <v>285</v>
      </c>
      <c r="G60" s="24">
        <v>504</v>
      </c>
      <c r="H60" s="24">
        <v>106</v>
      </c>
      <c r="I60" s="24">
        <v>67</v>
      </c>
      <c r="J60" s="24">
        <v>9622</v>
      </c>
      <c r="K60" s="24">
        <v>5031</v>
      </c>
      <c r="L60" s="24">
        <v>277</v>
      </c>
      <c r="M60" s="24">
        <v>21</v>
      </c>
      <c r="N60" s="126">
        <v>436</v>
      </c>
      <c r="O60" s="126">
        <v>7612</v>
      </c>
      <c r="P60" s="80">
        <v>542</v>
      </c>
      <c r="Q60" s="126">
        <v>0</v>
      </c>
      <c r="R60" s="126">
        <v>5509</v>
      </c>
      <c r="S60" s="126">
        <v>1561</v>
      </c>
      <c r="T60" s="126">
        <v>48</v>
      </c>
      <c r="U60" s="126">
        <v>2302</v>
      </c>
    </row>
    <row r="61" spans="1:21">
      <c r="A61" s="9">
        <v>344</v>
      </c>
      <c r="B61" s="15" t="s">
        <v>161</v>
      </c>
      <c r="C61" s="56">
        <v>21359</v>
      </c>
      <c r="D61" s="24">
        <v>8726</v>
      </c>
      <c r="E61" s="24">
        <v>1124</v>
      </c>
      <c r="F61" s="24">
        <v>460</v>
      </c>
      <c r="G61" s="24">
        <v>657</v>
      </c>
      <c r="H61" s="24">
        <v>49</v>
      </c>
      <c r="I61" s="24">
        <v>13</v>
      </c>
      <c r="J61" s="24">
        <v>7247</v>
      </c>
      <c r="K61" s="24">
        <v>3661</v>
      </c>
      <c r="L61" s="24">
        <v>266</v>
      </c>
      <c r="M61" s="24">
        <v>40</v>
      </c>
      <c r="N61" s="126">
        <v>301</v>
      </c>
      <c r="O61" s="126">
        <v>9738</v>
      </c>
      <c r="P61" s="80">
        <v>240</v>
      </c>
      <c r="Q61" s="126">
        <v>0</v>
      </c>
      <c r="R61" s="126">
        <v>6407</v>
      </c>
      <c r="S61" s="126">
        <v>3091</v>
      </c>
      <c r="T61" s="126">
        <v>1476</v>
      </c>
      <c r="U61" s="126">
        <v>1118</v>
      </c>
    </row>
    <row r="62" spans="1:21">
      <c r="A62" s="9">
        <v>381</v>
      </c>
      <c r="B62" s="15" t="s">
        <v>478</v>
      </c>
      <c r="C62" s="56">
        <v>30509</v>
      </c>
      <c r="D62" s="24">
        <v>14272</v>
      </c>
      <c r="E62" s="24">
        <v>3175</v>
      </c>
      <c r="F62" s="24">
        <v>1697</v>
      </c>
      <c r="G62" s="24">
        <v>1304</v>
      </c>
      <c r="H62" s="24">
        <v>68</v>
      </c>
      <c r="I62" s="24">
        <v>18</v>
      </c>
      <c r="J62" s="24">
        <v>10423</v>
      </c>
      <c r="K62" s="24">
        <v>5189</v>
      </c>
      <c r="L62" s="24">
        <v>543</v>
      </c>
      <c r="M62" s="24">
        <v>63</v>
      </c>
      <c r="N62" s="126">
        <v>546</v>
      </c>
      <c r="O62" s="126">
        <v>12043</v>
      </c>
      <c r="P62" s="80">
        <v>480</v>
      </c>
      <c r="Q62" s="126">
        <v>2</v>
      </c>
      <c r="R62" s="126">
        <v>8271</v>
      </c>
      <c r="S62" s="126">
        <v>3290</v>
      </c>
      <c r="T62" s="126">
        <v>333</v>
      </c>
      <c r="U62" s="126">
        <v>3315</v>
      </c>
    </row>
    <row r="63" spans="1:21">
      <c r="A63" s="9">
        <v>382</v>
      </c>
      <c r="B63" s="15" t="s">
        <v>479</v>
      </c>
      <c r="C63" s="56">
        <v>20914</v>
      </c>
      <c r="D63" s="24">
        <v>10587</v>
      </c>
      <c r="E63" s="24">
        <v>1006</v>
      </c>
      <c r="F63" s="24">
        <v>387</v>
      </c>
      <c r="G63" s="24">
        <v>606</v>
      </c>
      <c r="H63" s="24">
        <v>33</v>
      </c>
      <c r="I63" s="24">
        <v>12</v>
      </c>
      <c r="J63" s="24">
        <v>9365</v>
      </c>
      <c r="K63" s="24">
        <v>4590</v>
      </c>
      <c r="L63" s="24">
        <v>141</v>
      </c>
      <c r="M63" s="24">
        <v>42</v>
      </c>
      <c r="N63" s="126">
        <v>374</v>
      </c>
      <c r="O63" s="126">
        <v>8024</v>
      </c>
      <c r="P63" s="80">
        <v>409</v>
      </c>
      <c r="Q63" s="126">
        <v>0</v>
      </c>
      <c r="R63" s="126">
        <v>6476</v>
      </c>
      <c r="S63" s="126">
        <v>1139</v>
      </c>
      <c r="T63" s="126">
        <v>55</v>
      </c>
      <c r="U63" s="126">
        <v>1874</v>
      </c>
    </row>
    <row r="64" spans="1:21">
      <c r="A64" s="9">
        <v>442</v>
      </c>
      <c r="B64" s="15" t="s">
        <v>480</v>
      </c>
      <c r="C64" s="56">
        <v>11540</v>
      </c>
      <c r="D64" s="24">
        <v>4996</v>
      </c>
      <c r="E64" s="24">
        <v>610</v>
      </c>
      <c r="F64" s="24">
        <v>311</v>
      </c>
      <c r="G64" s="24">
        <v>297</v>
      </c>
      <c r="H64" s="24">
        <v>18</v>
      </c>
      <c r="I64" s="24">
        <v>4</v>
      </c>
      <c r="J64" s="24">
        <v>4220</v>
      </c>
      <c r="K64" s="24">
        <v>2079</v>
      </c>
      <c r="L64" s="24">
        <v>100</v>
      </c>
      <c r="M64" s="24">
        <v>48</v>
      </c>
      <c r="N64" s="126">
        <v>179</v>
      </c>
      <c r="O64" s="126">
        <v>5566</v>
      </c>
      <c r="P64" s="80">
        <v>157</v>
      </c>
      <c r="Q64" s="126">
        <v>1</v>
      </c>
      <c r="R64" s="126">
        <v>3497</v>
      </c>
      <c r="S64" s="126">
        <v>1911</v>
      </c>
      <c r="T64" s="126">
        <v>196</v>
      </c>
      <c r="U64" s="126">
        <v>603</v>
      </c>
    </row>
    <row r="65" spans="1:21">
      <c r="A65" s="9">
        <v>443</v>
      </c>
      <c r="B65" s="15" t="s">
        <v>481</v>
      </c>
      <c r="C65" s="56">
        <v>17741</v>
      </c>
      <c r="D65" s="24">
        <v>8363</v>
      </c>
      <c r="E65" s="24">
        <v>1222</v>
      </c>
      <c r="F65" s="24">
        <v>589</v>
      </c>
      <c r="G65" s="24">
        <v>621</v>
      </c>
      <c r="H65" s="24">
        <v>45</v>
      </c>
      <c r="I65" s="24">
        <v>9</v>
      </c>
      <c r="J65" s="24">
        <v>6650</v>
      </c>
      <c r="K65" s="24">
        <v>3430</v>
      </c>
      <c r="L65" s="24">
        <v>417</v>
      </c>
      <c r="M65" s="24">
        <v>29</v>
      </c>
      <c r="N65" s="126">
        <v>237</v>
      </c>
      <c r="O65" s="126">
        <v>7963</v>
      </c>
      <c r="P65" s="80">
        <v>213</v>
      </c>
      <c r="Q65" s="126">
        <v>1</v>
      </c>
      <c r="R65" s="126">
        <v>5590</v>
      </c>
      <c r="S65" s="126">
        <v>2159</v>
      </c>
      <c r="T65" s="126">
        <v>151</v>
      </c>
      <c r="U65" s="126">
        <v>1027</v>
      </c>
    </row>
    <row r="66" spans="1:21">
      <c r="A66" s="9">
        <v>446</v>
      </c>
      <c r="B66" s="15" t="s">
        <v>162</v>
      </c>
      <c r="C66" s="56">
        <v>11109</v>
      </c>
      <c r="D66" s="24">
        <v>4583</v>
      </c>
      <c r="E66" s="24">
        <v>563</v>
      </c>
      <c r="F66" s="24">
        <v>244</v>
      </c>
      <c r="G66" s="24">
        <v>318</v>
      </c>
      <c r="H66" s="24">
        <v>47</v>
      </c>
      <c r="I66" s="24">
        <v>24</v>
      </c>
      <c r="J66" s="24">
        <v>3766</v>
      </c>
      <c r="K66" s="24">
        <v>1928</v>
      </c>
      <c r="L66" s="24">
        <v>136</v>
      </c>
      <c r="M66" s="24">
        <v>71</v>
      </c>
      <c r="N66" s="126">
        <v>151</v>
      </c>
      <c r="O66" s="126">
        <v>5321</v>
      </c>
      <c r="P66" s="80">
        <v>129</v>
      </c>
      <c r="Q66" s="126">
        <v>0</v>
      </c>
      <c r="R66" s="126">
        <v>3257</v>
      </c>
      <c r="S66" s="126">
        <v>1935</v>
      </c>
      <c r="T66" s="126">
        <v>599</v>
      </c>
      <c r="U66" s="126">
        <v>455</v>
      </c>
    </row>
    <row r="67" spans="1:21">
      <c r="A67" s="9">
        <v>464</v>
      </c>
      <c r="B67" s="15" t="s">
        <v>482</v>
      </c>
      <c r="C67" s="56">
        <v>27370</v>
      </c>
      <c r="D67" s="24">
        <v>12961</v>
      </c>
      <c r="E67" s="24">
        <v>1272</v>
      </c>
      <c r="F67" s="24">
        <v>426</v>
      </c>
      <c r="G67" s="24">
        <v>811</v>
      </c>
      <c r="H67" s="24">
        <v>20</v>
      </c>
      <c r="I67" s="24">
        <v>1</v>
      </c>
      <c r="J67" s="24">
        <v>11364</v>
      </c>
      <c r="K67" s="24">
        <v>5928</v>
      </c>
      <c r="L67" s="24">
        <v>227</v>
      </c>
      <c r="M67" s="24">
        <v>78</v>
      </c>
      <c r="N67" s="412">
        <v>393</v>
      </c>
      <c r="O67" s="126">
        <v>11873</v>
      </c>
      <c r="P67" s="80">
        <v>343</v>
      </c>
      <c r="Q67" s="126">
        <v>0</v>
      </c>
      <c r="R67" s="126">
        <v>9462</v>
      </c>
      <c r="S67" s="126">
        <v>2068</v>
      </c>
      <c r="T67" s="126">
        <v>188</v>
      </c>
      <c r="U67" s="126">
        <v>1955</v>
      </c>
    </row>
    <row r="68" spans="1:21">
      <c r="A68" s="9">
        <v>481</v>
      </c>
      <c r="B68" s="15" t="s">
        <v>483</v>
      </c>
      <c r="C68" s="56">
        <v>13961</v>
      </c>
      <c r="D68" s="24">
        <v>5979</v>
      </c>
      <c r="E68" s="24">
        <v>660</v>
      </c>
      <c r="F68" s="24">
        <v>270</v>
      </c>
      <c r="G68" s="24">
        <v>375</v>
      </c>
      <c r="H68" s="24">
        <v>11</v>
      </c>
      <c r="I68" s="24">
        <v>0</v>
      </c>
      <c r="J68" s="24">
        <v>5137</v>
      </c>
      <c r="K68" s="24">
        <v>2452</v>
      </c>
      <c r="L68" s="24">
        <v>146</v>
      </c>
      <c r="M68" s="24">
        <v>25</v>
      </c>
      <c r="N68" s="412">
        <v>181</v>
      </c>
      <c r="O68" s="126">
        <v>6327</v>
      </c>
      <c r="P68" s="80">
        <v>187</v>
      </c>
      <c r="Q68" s="126">
        <v>1</v>
      </c>
      <c r="R68" s="126">
        <v>4295</v>
      </c>
      <c r="S68" s="126">
        <v>1844</v>
      </c>
      <c r="T68" s="126">
        <v>639</v>
      </c>
      <c r="U68" s="126">
        <v>835</v>
      </c>
    </row>
    <row r="69" spans="1:21">
      <c r="A69" s="9">
        <v>501</v>
      </c>
      <c r="B69" s="15" t="s">
        <v>484</v>
      </c>
      <c r="C69" s="56">
        <v>18497</v>
      </c>
      <c r="D69" s="24">
        <v>7156</v>
      </c>
      <c r="E69" s="24">
        <v>988</v>
      </c>
      <c r="F69" s="24">
        <v>370</v>
      </c>
      <c r="G69" s="24">
        <v>604</v>
      </c>
      <c r="H69" s="24">
        <v>44</v>
      </c>
      <c r="I69" s="24">
        <v>3</v>
      </c>
      <c r="J69" s="24">
        <v>5761</v>
      </c>
      <c r="K69" s="24">
        <v>2716</v>
      </c>
      <c r="L69" s="24">
        <v>252</v>
      </c>
      <c r="M69" s="24">
        <v>111</v>
      </c>
      <c r="N69" s="412">
        <v>190</v>
      </c>
      <c r="O69" s="126">
        <v>8347</v>
      </c>
      <c r="P69" s="80">
        <v>204</v>
      </c>
      <c r="Q69" s="126">
        <v>1</v>
      </c>
      <c r="R69" s="126">
        <v>4886</v>
      </c>
      <c r="S69" s="126">
        <v>3256</v>
      </c>
      <c r="T69" s="126">
        <v>2013</v>
      </c>
      <c r="U69" s="126">
        <v>791</v>
      </c>
    </row>
    <row r="70" spans="1:21">
      <c r="A70" s="9">
        <v>585</v>
      </c>
      <c r="B70" s="15" t="s">
        <v>156</v>
      </c>
      <c r="C70" s="56">
        <v>16809</v>
      </c>
      <c r="D70" s="24">
        <v>5944</v>
      </c>
      <c r="E70" s="24">
        <v>691</v>
      </c>
      <c r="F70" s="24">
        <v>325</v>
      </c>
      <c r="G70" s="24">
        <v>359</v>
      </c>
      <c r="H70" s="24">
        <v>46</v>
      </c>
      <c r="I70" s="24">
        <v>2</v>
      </c>
      <c r="J70" s="24">
        <v>4742</v>
      </c>
      <c r="K70" s="24">
        <v>2246</v>
      </c>
      <c r="L70" s="24">
        <v>271</v>
      </c>
      <c r="M70" s="24">
        <v>194</v>
      </c>
      <c r="N70" s="126">
        <v>242</v>
      </c>
      <c r="O70" s="126">
        <v>8338</v>
      </c>
      <c r="P70" s="80">
        <v>262</v>
      </c>
      <c r="Q70" s="126">
        <v>0</v>
      </c>
      <c r="R70" s="126">
        <v>4756</v>
      </c>
      <c r="S70" s="126">
        <v>3320</v>
      </c>
      <c r="T70" s="126">
        <v>1085</v>
      </c>
      <c r="U70" s="126">
        <v>1200</v>
      </c>
    </row>
    <row r="71" spans="1:21">
      <c r="A71" s="9">
        <v>586</v>
      </c>
      <c r="B71" s="15" t="s">
        <v>163</v>
      </c>
      <c r="C71" s="56">
        <v>14361</v>
      </c>
      <c r="D71" s="24">
        <v>4979</v>
      </c>
      <c r="E71" s="24">
        <v>584</v>
      </c>
      <c r="F71" s="24">
        <v>233</v>
      </c>
      <c r="G71" s="24">
        <v>345</v>
      </c>
      <c r="H71" s="24">
        <v>76</v>
      </c>
      <c r="I71" s="24">
        <v>26</v>
      </c>
      <c r="J71" s="24">
        <v>3965</v>
      </c>
      <c r="K71" s="24">
        <v>1851</v>
      </c>
      <c r="L71" s="24">
        <v>210</v>
      </c>
      <c r="M71" s="24">
        <v>144</v>
      </c>
      <c r="N71" s="126">
        <v>117</v>
      </c>
      <c r="O71" s="126">
        <v>6638</v>
      </c>
      <c r="P71" s="80">
        <v>127</v>
      </c>
      <c r="Q71" s="126">
        <v>0</v>
      </c>
      <c r="R71" s="126">
        <v>3846</v>
      </c>
      <c r="S71" s="126">
        <v>2665</v>
      </c>
      <c r="T71" s="126">
        <v>1836</v>
      </c>
      <c r="U71" s="126">
        <v>791</v>
      </c>
    </row>
    <row r="72" spans="1:21" ht="3.75" customHeight="1">
      <c r="A72" s="10"/>
      <c r="B72" s="60"/>
      <c r="C72" s="409"/>
      <c r="D72" s="409"/>
      <c r="E72" s="409"/>
      <c r="F72" s="409"/>
      <c r="G72" s="409"/>
      <c r="H72" s="409"/>
      <c r="I72" s="409"/>
      <c r="J72" s="409"/>
      <c r="K72" s="409"/>
      <c r="L72" s="409"/>
      <c r="M72" s="409"/>
      <c r="N72" s="409"/>
      <c r="O72" s="409"/>
      <c r="P72" s="409"/>
      <c r="Q72" s="409"/>
      <c r="R72" s="409"/>
      <c r="S72" s="409"/>
      <c r="T72" s="409"/>
      <c r="U72" s="409"/>
    </row>
    <row r="73" spans="1:21" s="9" customFormat="1">
      <c r="A73" s="9" t="s">
        <v>1104</v>
      </c>
      <c r="B73" s="3"/>
      <c r="D73" s="3"/>
      <c r="N73" s="80"/>
      <c r="O73" s="80"/>
      <c r="P73" s="80"/>
      <c r="Q73" s="80"/>
      <c r="R73" s="80"/>
      <c r="S73" s="80"/>
      <c r="T73" s="80"/>
      <c r="U73" s="80"/>
    </row>
    <row r="74" spans="1:21" s="162" customFormat="1">
      <c r="A74" s="162" t="s">
        <v>1105</v>
      </c>
      <c r="S74" s="25"/>
    </row>
    <row r="75" spans="1:21" s="162" customFormat="1">
      <c r="A75" s="162" t="s">
        <v>1110</v>
      </c>
    </row>
    <row r="76" spans="1:21" s="9" customFormat="1">
      <c r="A76" s="9" t="s">
        <v>344</v>
      </c>
      <c r="B76" s="410"/>
      <c r="D76" s="410"/>
      <c r="E76" s="410"/>
      <c r="F76" s="410"/>
      <c r="G76" s="410"/>
      <c r="H76" s="410"/>
      <c r="I76" s="410"/>
      <c r="J76" s="410"/>
      <c r="K76" s="410"/>
      <c r="L76" s="410"/>
      <c r="M76" s="410"/>
      <c r="N76" s="410"/>
      <c r="O76" s="2"/>
      <c r="P76" s="410"/>
      <c r="Q76" s="410"/>
      <c r="R76" s="410"/>
      <c r="S76" s="410"/>
      <c r="T76" s="410"/>
      <c r="U76" s="410"/>
    </row>
    <row r="77" spans="1:21">
      <c r="A77" s="2" t="s">
        <v>347</v>
      </c>
      <c r="D77" s="25"/>
      <c r="E77" s="25"/>
      <c r="F77" s="25"/>
      <c r="G77" s="25"/>
      <c r="H77" s="25"/>
      <c r="I77" s="25"/>
      <c r="J77" s="25"/>
      <c r="K77" s="25"/>
      <c r="L77" s="25"/>
      <c r="M77" s="25"/>
    </row>
    <row r="78" spans="1:21">
      <c r="A78" s="2" t="s">
        <v>485</v>
      </c>
      <c r="D78" s="25"/>
      <c r="E78" s="25"/>
      <c r="F78" s="25"/>
      <c r="G78" s="25"/>
      <c r="H78" s="25"/>
      <c r="I78" s="25"/>
      <c r="J78" s="25"/>
      <c r="K78" s="25"/>
      <c r="L78" s="25"/>
      <c r="M78" s="25"/>
    </row>
    <row r="79" spans="1:21">
      <c r="E79" s="25"/>
      <c r="M79" s="25"/>
    </row>
    <row r="80" spans="1:21">
      <c r="C80" s="25"/>
      <c r="D80" s="25"/>
      <c r="E80" s="25"/>
      <c r="F80" s="25"/>
      <c r="G80" s="25"/>
      <c r="H80" s="25"/>
      <c r="I80" s="25"/>
      <c r="J80" s="25"/>
      <c r="K80" s="25"/>
      <c r="L80" s="25"/>
      <c r="M80" s="25"/>
      <c r="N80" s="25"/>
      <c r="O80" s="25"/>
      <c r="P80" s="25"/>
      <c r="Q80" s="25"/>
      <c r="R80" s="25"/>
      <c r="S80" s="25"/>
      <c r="T80" s="25"/>
      <c r="U80" s="25"/>
    </row>
    <row r="82" spans="3:21">
      <c r="C82" s="25"/>
      <c r="D82" s="25"/>
      <c r="E82" s="25"/>
      <c r="F82" s="25"/>
      <c r="G82" s="25"/>
      <c r="H82" s="25"/>
      <c r="I82" s="25"/>
      <c r="J82" s="25"/>
      <c r="K82" s="25"/>
      <c r="L82" s="25"/>
      <c r="M82" s="25"/>
      <c r="N82" s="25"/>
      <c r="O82" s="25"/>
      <c r="P82" s="25"/>
      <c r="Q82" s="25"/>
      <c r="R82" s="25"/>
      <c r="S82" s="25"/>
      <c r="T82" s="25"/>
      <c r="U82" s="25"/>
    </row>
    <row r="83" spans="3:21">
      <c r="C83" s="25"/>
      <c r="D83" s="25"/>
      <c r="E83" s="25"/>
      <c r="F83" s="25"/>
      <c r="G83" s="25"/>
      <c r="H83" s="25"/>
      <c r="I83" s="25"/>
      <c r="J83" s="25"/>
      <c r="K83" s="25"/>
      <c r="L83" s="25"/>
      <c r="M83" s="25"/>
      <c r="N83" s="25"/>
      <c r="O83" s="25"/>
      <c r="P83" s="25"/>
      <c r="Q83" s="25"/>
      <c r="R83" s="25"/>
      <c r="S83" s="25"/>
      <c r="T83" s="25"/>
    </row>
  </sheetData>
  <mergeCells count="16">
    <mergeCell ref="L4:L5"/>
    <mergeCell ref="C4:C5"/>
    <mergeCell ref="A3:B5"/>
    <mergeCell ref="J4:J5"/>
    <mergeCell ref="H4:H5"/>
    <mergeCell ref="E4:E5"/>
    <mergeCell ref="D4:D5"/>
    <mergeCell ref="P4:P5"/>
    <mergeCell ref="O4:O5"/>
    <mergeCell ref="U4:U5"/>
    <mergeCell ref="M4:M5"/>
    <mergeCell ref="N4:N5"/>
    <mergeCell ref="T4:T5"/>
    <mergeCell ref="S4:S5"/>
    <mergeCell ref="R4:R5"/>
    <mergeCell ref="Q4:Q5"/>
  </mergeCells>
  <phoneticPr fontId="2"/>
  <printOptions gridLinesSet="0"/>
  <pageMargins left="0.59055118110236227" right="0.59055118110236227" top="0.59055118110236227" bottom="0.59055118110236227" header="0.19685039370078741" footer="0.19685039370078741"/>
  <pageSetup paperSize="9" scale="96" fitToWidth="2" pageOrder="overThenDown"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L63"/>
  <sheetViews>
    <sheetView zoomScaleNormal="100" workbookViewId="0"/>
  </sheetViews>
  <sheetFormatPr defaultColWidth="9.109375" defaultRowHeight="10.8"/>
  <cols>
    <col min="1" max="2" width="10.33203125" style="2" customWidth="1"/>
    <col min="3" max="3" width="9.5546875" style="2" customWidth="1"/>
    <col min="4" max="4" width="10.88671875" style="2" customWidth="1"/>
    <col min="5" max="5" width="9.44140625" style="2" customWidth="1"/>
    <col min="6" max="6" width="10.88671875" style="2" customWidth="1"/>
    <col min="7" max="7" width="10.33203125" style="2" customWidth="1"/>
    <col min="8" max="8" width="10.6640625" style="2" customWidth="1"/>
    <col min="9" max="11" width="10.33203125" style="2" customWidth="1"/>
    <col min="12" max="12" width="8.6640625" style="2" customWidth="1"/>
    <col min="13" max="16384" width="9.109375" style="2"/>
  </cols>
  <sheetData>
    <row r="1" spans="1:10" s="6" customFormat="1" ht="16.2">
      <c r="A1" s="1" t="s">
        <v>310</v>
      </c>
    </row>
    <row r="2" spans="1:10" ht="21" customHeight="1">
      <c r="A2" s="429" t="s">
        <v>486</v>
      </c>
      <c r="B2" s="435" t="s">
        <v>356</v>
      </c>
      <c r="C2" s="436"/>
      <c r="D2" s="437"/>
      <c r="E2" s="435" t="s">
        <v>487</v>
      </c>
      <c r="F2" s="436"/>
      <c r="G2" s="437"/>
      <c r="H2" s="435" t="s">
        <v>488</v>
      </c>
      <c r="I2" s="436"/>
      <c r="J2" s="436"/>
    </row>
    <row r="3" spans="1:10" ht="21" customHeight="1">
      <c r="A3" s="431"/>
      <c r="B3" s="184" t="s">
        <v>0</v>
      </c>
      <c r="C3" s="184" t="s">
        <v>489</v>
      </c>
      <c r="D3" s="184" t="s">
        <v>140</v>
      </c>
      <c r="E3" s="184" t="s">
        <v>0</v>
      </c>
      <c r="F3" s="184" t="s">
        <v>489</v>
      </c>
      <c r="G3" s="184" t="s">
        <v>140</v>
      </c>
      <c r="H3" s="184" t="s">
        <v>490</v>
      </c>
      <c r="I3" s="184" t="s">
        <v>489</v>
      </c>
      <c r="J3" s="184" t="s">
        <v>140</v>
      </c>
    </row>
    <row r="4" spans="1:10" ht="15" customHeight="1">
      <c r="A4" s="89"/>
      <c r="B4" s="185" t="s">
        <v>265</v>
      </c>
      <c r="C4" s="185" t="s">
        <v>266</v>
      </c>
      <c r="D4" s="185" t="s">
        <v>267</v>
      </c>
      <c r="E4" s="186" t="s">
        <v>265</v>
      </c>
      <c r="F4" s="186" t="s">
        <v>266</v>
      </c>
      <c r="G4" s="186" t="s">
        <v>267</v>
      </c>
      <c r="H4" s="186" t="s">
        <v>265</v>
      </c>
      <c r="I4" s="186" t="s">
        <v>266</v>
      </c>
      <c r="J4" s="186" t="s">
        <v>267</v>
      </c>
    </row>
    <row r="5" spans="1:10" s="9" customFormat="1" ht="21.75" customHeight="1">
      <c r="A5" s="17" t="s">
        <v>991</v>
      </c>
      <c r="B5" s="41">
        <v>250308</v>
      </c>
      <c r="C5" s="41">
        <v>133311</v>
      </c>
      <c r="D5" s="41">
        <v>817927</v>
      </c>
      <c r="E5" s="41">
        <v>10290</v>
      </c>
      <c r="F5" s="41">
        <v>43890</v>
      </c>
      <c r="G5" s="41">
        <v>220085</v>
      </c>
      <c r="H5" s="41">
        <v>51544</v>
      </c>
      <c r="I5" s="41">
        <v>291983</v>
      </c>
      <c r="J5" s="41">
        <v>1815660</v>
      </c>
    </row>
    <row r="6" spans="1:10" s="9" customFormat="1" ht="21.75" customHeight="1">
      <c r="A6" s="159" t="s">
        <v>699</v>
      </c>
      <c r="B6" s="40">
        <v>247787</v>
      </c>
      <c r="C6" s="41">
        <v>135581</v>
      </c>
      <c r="D6" s="41">
        <v>825303</v>
      </c>
      <c r="E6" s="41">
        <v>9492</v>
      </c>
      <c r="F6" s="41">
        <v>35608</v>
      </c>
      <c r="G6" s="41">
        <v>194066</v>
      </c>
      <c r="H6" s="41">
        <v>49424</v>
      </c>
      <c r="I6" s="41">
        <v>283849</v>
      </c>
      <c r="J6" s="41">
        <v>1748214</v>
      </c>
    </row>
    <row r="7" spans="1:10" s="9" customFormat="1" ht="21.75" customHeight="1">
      <c r="A7" s="159" t="s">
        <v>915</v>
      </c>
      <c r="B7" s="40">
        <v>248261</v>
      </c>
      <c r="C7" s="41">
        <v>130644</v>
      </c>
      <c r="D7" s="41">
        <v>795255</v>
      </c>
      <c r="E7" s="41">
        <v>11159</v>
      </c>
      <c r="F7" s="41">
        <v>44071</v>
      </c>
      <c r="G7" s="41">
        <v>235617</v>
      </c>
      <c r="H7" s="41">
        <v>48075</v>
      </c>
      <c r="I7" s="41">
        <v>274188</v>
      </c>
      <c r="J7" s="41">
        <v>1685733</v>
      </c>
    </row>
    <row r="8" spans="1:10" s="9" customFormat="1" ht="21.75" customHeight="1">
      <c r="A8" s="159" t="s">
        <v>917</v>
      </c>
      <c r="B8" s="40" t="s">
        <v>968</v>
      </c>
      <c r="C8" s="41" t="s">
        <v>968</v>
      </c>
      <c r="D8" s="41" t="s">
        <v>968</v>
      </c>
      <c r="E8" s="41">
        <v>11051</v>
      </c>
      <c r="F8" s="41">
        <v>43595</v>
      </c>
      <c r="G8" s="41">
        <v>216677</v>
      </c>
      <c r="H8" s="41">
        <v>46169</v>
      </c>
      <c r="I8" s="41">
        <v>266353</v>
      </c>
      <c r="J8" s="41">
        <v>1624785</v>
      </c>
    </row>
    <row r="9" spans="1:10" s="9" customFormat="1" ht="21.75" customHeight="1">
      <c r="A9" s="159" t="s">
        <v>992</v>
      </c>
      <c r="B9" s="40" t="s">
        <v>968</v>
      </c>
      <c r="C9" s="41" t="s">
        <v>968</v>
      </c>
      <c r="D9" s="41" t="s">
        <v>968</v>
      </c>
      <c r="E9" s="41">
        <v>12170</v>
      </c>
      <c r="F9" s="41">
        <v>42904</v>
      </c>
      <c r="G9" s="41">
        <v>222059</v>
      </c>
      <c r="H9" s="41">
        <v>43836</v>
      </c>
      <c r="I9" s="41">
        <v>258011</v>
      </c>
      <c r="J9" s="41">
        <v>1545525</v>
      </c>
    </row>
    <row r="10" spans="1:10" s="9" customFormat="1" ht="3.75" customHeight="1">
      <c r="A10" s="11"/>
      <c r="B10" s="13"/>
      <c r="C10" s="13"/>
      <c r="D10" s="13"/>
      <c r="E10" s="13"/>
      <c r="F10" s="13"/>
      <c r="G10" s="13"/>
      <c r="H10" s="13"/>
      <c r="I10" s="13"/>
      <c r="J10" s="13"/>
    </row>
    <row r="11" spans="1:10">
      <c r="A11" s="2" t="s">
        <v>404</v>
      </c>
    </row>
    <row r="15" spans="1:10" s="6" customFormat="1" ht="16.2">
      <c r="A15" s="1" t="s">
        <v>403</v>
      </c>
    </row>
    <row r="16" spans="1:10">
      <c r="H16" s="55" t="s">
        <v>990</v>
      </c>
    </row>
    <row r="17" spans="1:12" ht="21" customHeight="1">
      <c r="A17" s="429" t="s">
        <v>486</v>
      </c>
      <c r="B17" s="433" t="s">
        <v>402</v>
      </c>
      <c r="C17" s="435" t="s">
        <v>397</v>
      </c>
      <c r="D17" s="459"/>
      <c r="E17" s="459"/>
      <c r="F17" s="472"/>
      <c r="G17" s="435" t="s">
        <v>401</v>
      </c>
      <c r="H17" s="459"/>
      <c r="I17" s="203"/>
    </row>
    <row r="18" spans="1:12" ht="21" customHeight="1">
      <c r="A18" s="432"/>
      <c r="B18" s="434"/>
      <c r="C18" s="454" t="s">
        <v>398</v>
      </c>
      <c r="D18" s="473"/>
      <c r="E18" s="474"/>
      <c r="F18" s="469" t="s">
        <v>92</v>
      </c>
      <c r="G18" s="435" t="s">
        <v>398</v>
      </c>
      <c r="H18" s="459"/>
      <c r="I18" s="187"/>
    </row>
    <row r="19" spans="1:12" ht="21" customHeight="1">
      <c r="A19" s="431"/>
      <c r="B19" s="445"/>
      <c r="C19" s="177" t="s">
        <v>399</v>
      </c>
      <c r="D19" s="177" t="s">
        <v>400</v>
      </c>
      <c r="E19" s="188" t="s">
        <v>422</v>
      </c>
      <c r="F19" s="470"/>
      <c r="G19" s="184" t="s">
        <v>399</v>
      </c>
      <c r="H19" s="189" t="s">
        <v>400</v>
      </c>
      <c r="I19" s="203"/>
    </row>
    <row r="20" spans="1:12" ht="21.75" customHeight="1">
      <c r="A20" s="139" t="s">
        <v>991</v>
      </c>
      <c r="B20" s="190">
        <v>200703.31</v>
      </c>
      <c r="C20" s="181">
        <v>142021.943</v>
      </c>
      <c r="D20" s="181">
        <v>464.69299999999998</v>
      </c>
      <c r="E20" s="181">
        <v>20732.024999999998</v>
      </c>
      <c r="F20" s="181">
        <v>702.14200000000005</v>
      </c>
      <c r="G20" s="181">
        <v>29276.725999999999</v>
      </c>
      <c r="H20" s="181">
        <v>7505.7809999999999</v>
      </c>
      <c r="I20" s="181"/>
    </row>
    <row r="21" spans="1:12" ht="21.75" customHeight="1">
      <c r="A21" s="139" t="s">
        <v>699</v>
      </c>
      <c r="B21" s="190">
        <v>195521</v>
      </c>
      <c r="C21" s="181">
        <v>139239</v>
      </c>
      <c r="D21" s="181">
        <v>485</v>
      </c>
      <c r="E21" s="181">
        <v>22198</v>
      </c>
      <c r="F21" s="181">
        <v>665</v>
      </c>
      <c r="G21" s="181">
        <v>26332</v>
      </c>
      <c r="H21" s="181">
        <v>6602</v>
      </c>
      <c r="I21" s="181"/>
    </row>
    <row r="22" spans="1:12" ht="21.75" customHeight="1">
      <c r="A22" s="139" t="s">
        <v>915</v>
      </c>
      <c r="B22" s="190">
        <v>175105</v>
      </c>
      <c r="C22" s="181">
        <v>124946</v>
      </c>
      <c r="D22" s="181">
        <v>446</v>
      </c>
      <c r="E22" s="181">
        <v>21211</v>
      </c>
      <c r="F22" s="181">
        <v>639</v>
      </c>
      <c r="G22" s="181">
        <v>21881</v>
      </c>
      <c r="H22" s="181">
        <v>5982</v>
      </c>
      <c r="I22" s="181"/>
    </row>
    <row r="23" spans="1:12" ht="21.75" customHeight="1">
      <c r="A23" s="139" t="s">
        <v>917</v>
      </c>
      <c r="B23" s="190">
        <v>166892</v>
      </c>
      <c r="C23" s="181">
        <v>118334</v>
      </c>
      <c r="D23" s="181">
        <v>464</v>
      </c>
      <c r="E23" s="181">
        <v>20067</v>
      </c>
      <c r="F23" s="181">
        <v>613</v>
      </c>
      <c r="G23" s="181">
        <v>21956</v>
      </c>
      <c r="H23" s="181">
        <v>5459</v>
      </c>
      <c r="I23" s="181"/>
    </row>
    <row r="24" spans="1:12" ht="21.75" customHeight="1">
      <c r="A24" s="139" t="s">
        <v>992</v>
      </c>
      <c r="B24" s="190">
        <v>157105</v>
      </c>
      <c r="C24" s="181">
        <v>110483</v>
      </c>
      <c r="D24" s="181">
        <v>456</v>
      </c>
      <c r="E24" s="181">
        <v>19007</v>
      </c>
      <c r="F24" s="181">
        <v>637</v>
      </c>
      <c r="G24" s="181">
        <v>21445</v>
      </c>
      <c r="H24" s="181">
        <v>5077</v>
      </c>
      <c r="I24" s="181"/>
    </row>
    <row r="25" spans="1:12" ht="3.75" customHeight="1">
      <c r="A25" s="11"/>
      <c r="B25" s="191"/>
      <c r="C25" s="13"/>
      <c r="D25" s="13"/>
      <c r="E25" s="13"/>
      <c r="F25" s="13"/>
      <c r="G25" s="13"/>
      <c r="H25" s="13"/>
      <c r="I25" s="41"/>
    </row>
    <row r="26" spans="1:12">
      <c r="A26" s="2" t="s">
        <v>405</v>
      </c>
    </row>
    <row r="27" spans="1:12">
      <c r="A27" s="7" t="s">
        <v>971</v>
      </c>
      <c r="B27" s="4"/>
      <c r="C27" s="4"/>
    </row>
    <row r="28" spans="1:12">
      <c r="A28" s="7" t="s">
        <v>406</v>
      </c>
    </row>
    <row r="29" spans="1:12">
      <c r="A29" s="7" t="s">
        <v>407</v>
      </c>
    </row>
    <row r="30" spans="1:12">
      <c r="A30" s="7" t="s">
        <v>972</v>
      </c>
    </row>
    <row r="32" spans="1:12" s="6" customFormat="1" ht="16.2">
      <c r="A32" s="264" t="s">
        <v>311</v>
      </c>
      <c r="B32" s="256"/>
      <c r="C32" s="256"/>
      <c r="D32" s="256"/>
      <c r="E32" s="256"/>
      <c r="F32" s="256"/>
      <c r="G32" s="256"/>
      <c r="H32" s="256"/>
      <c r="I32" s="256"/>
      <c r="J32" s="256"/>
      <c r="K32" s="256"/>
      <c r="L32" s="256"/>
    </row>
    <row r="33" spans="1:12">
      <c r="A33" s="254"/>
      <c r="B33" s="235"/>
      <c r="C33" s="235"/>
      <c r="D33" s="235"/>
      <c r="E33" s="235"/>
      <c r="F33" s="235"/>
      <c r="G33" s="235"/>
      <c r="H33" s="235"/>
      <c r="I33" s="235"/>
      <c r="J33" s="235"/>
      <c r="K33" s="236" t="s">
        <v>278</v>
      </c>
      <c r="L33" s="235"/>
    </row>
    <row r="34" spans="1:12" ht="21" customHeight="1">
      <c r="A34" s="464" t="s">
        <v>143</v>
      </c>
      <c r="B34" s="464"/>
      <c r="C34" s="465"/>
      <c r="D34" s="462" t="s">
        <v>921</v>
      </c>
      <c r="E34" s="461"/>
      <c r="F34" s="461"/>
      <c r="G34" s="461"/>
      <c r="H34" s="462" t="s">
        <v>922</v>
      </c>
      <c r="I34" s="461"/>
      <c r="J34" s="461"/>
      <c r="K34" s="461"/>
      <c r="L34" s="235"/>
    </row>
    <row r="35" spans="1:12" ht="21" customHeight="1">
      <c r="A35" s="458"/>
      <c r="B35" s="458"/>
      <c r="C35" s="466"/>
      <c r="D35" s="354" t="s">
        <v>91</v>
      </c>
      <c r="E35" s="462" t="s">
        <v>144</v>
      </c>
      <c r="F35" s="471"/>
      <c r="G35" s="267" t="s">
        <v>353</v>
      </c>
      <c r="H35" s="354" t="s">
        <v>91</v>
      </c>
      <c r="I35" s="462" t="s">
        <v>144</v>
      </c>
      <c r="J35" s="471"/>
      <c r="K35" s="267" t="s">
        <v>353</v>
      </c>
      <c r="L35" s="235"/>
    </row>
    <row r="36" spans="1:12" ht="21" customHeight="1">
      <c r="A36" s="467"/>
      <c r="B36" s="467"/>
      <c r="C36" s="468"/>
      <c r="D36" s="354" t="s">
        <v>354</v>
      </c>
      <c r="E36" s="354" t="s">
        <v>355</v>
      </c>
      <c r="F36" s="237" t="s">
        <v>354</v>
      </c>
      <c r="G36" s="267" t="s">
        <v>354</v>
      </c>
      <c r="H36" s="354" t="s">
        <v>354</v>
      </c>
      <c r="I36" s="354" t="s">
        <v>355</v>
      </c>
      <c r="J36" s="237" t="s">
        <v>354</v>
      </c>
      <c r="K36" s="267" t="s">
        <v>354</v>
      </c>
      <c r="L36" s="235"/>
    </row>
    <row r="37" spans="1:12" ht="18.75" customHeight="1">
      <c r="A37" s="235" t="s">
        <v>491</v>
      </c>
      <c r="B37" s="235"/>
      <c r="C37" s="355"/>
      <c r="D37" s="356">
        <v>1012030</v>
      </c>
      <c r="E37" s="356">
        <v>215528</v>
      </c>
      <c r="F37" s="356">
        <v>976333</v>
      </c>
      <c r="G37" s="356">
        <v>35697</v>
      </c>
      <c r="H37" s="357">
        <v>940461</v>
      </c>
      <c r="I37" s="356">
        <v>201746</v>
      </c>
      <c r="J37" s="356">
        <v>912065</v>
      </c>
      <c r="K37" s="356">
        <v>28396</v>
      </c>
      <c r="L37" s="235"/>
    </row>
    <row r="38" spans="1:12" ht="11.25" customHeight="1">
      <c r="A38" s="235"/>
      <c r="B38" s="235"/>
      <c r="C38" s="355"/>
      <c r="D38" s="356"/>
      <c r="E38" s="356"/>
      <c r="F38" s="356"/>
      <c r="G38" s="356"/>
      <c r="H38" s="357"/>
      <c r="I38" s="356"/>
      <c r="J38" s="356"/>
      <c r="K38" s="356"/>
      <c r="L38" s="235"/>
    </row>
    <row r="39" spans="1:12" ht="16.5" customHeight="1">
      <c r="A39" s="253" t="s">
        <v>145</v>
      </c>
      <c r="B39" s="235"/>
      <c r="C39" s="355"/>
      <c r="D39" s="356"/>
      <c r="E39" s="356"/>
      <c r="F39" s="356"/>
      <c r="G39" s="356"/>
      <c r="H39" s="357"/>
      <c r="I39" s="356"/>
      <c r="J39" s="356"/>
      <c r="K39" s="356"/>
      <c r="L39" s="235"/>
    </row>
    <row r="40" spans="1:12" ht="16.5" customHeight="1">
      <c r="A40" s="235"/>
      <c r="B40" s="235" t="s">
        <v>146</v>
      </c>
      <c r="C40" s="358"/>
      <c r="D40" s="356">
        <v>477514</v>
      </c>
      <c r="E40" s="356">
        <v>99257</v>
      </c>
      <c r="F40" s="356">
        <v>471514</v>
      </c>
      <c r="G40" s="356">
        <v>6000</v>
      </c>
      <c r="H40" s="357">
        <v>439070</v>
      </c>
      <c r="I40" s="356">
        <v>89911</v>
      </c>
      <c r="J40" s="356">
        <v>428670</v>
      </c>
      <c r="K40" s="356">
        <v>10400</v>
      </c>
      <c r="L40" s="235"/>
    </row>
    <row r="41" spans="1:12" ht="16.5" customHeight="1">
      <c r="A41" s="235"/>
      <c r="B41" s="235" t="s">
        <v>206</v>
      </c>
      <c r="C41" s="358"/>
      <c r="D41" s="356">
        <v>28800</v>
      </c>
      <c r="E41" s="356" t="s">
        <v>223</v>
      </c>
      <c r="F41" s="356" t="s">
        <v>223</v>
      </c>
      <c r="G41" s="356">
        <v>28800</v>
      </c>
      <c r="H41" s="357">
        <v>16400</v>
      </c>
      <c r="I41" s="356">
        <v>0</v>
      </c>
      <c r="J41" s="356">
        <v>0</v>
      </c>
      <c r="K41" s="356">
        <v>16400</v>
      </c>
      <c r="L41" s="235"/>
    </row>
    <row r="42" spans="1:12" ht="16.5" customHeight="1">
      <c r="A42" s="235"/>
      <c r="B42" s="235" t="s">
        <v>849</v>
      </c>
      <c r="C42" s="358"/>
      <c r="D42" s="356">
        <v>897</v>
      </c>
      <c r="E42" s="356" t="s">
        <v>223</v>
      </c>
      <c r="F42" s="356" t="s">
        <v>223</v>
      </c>
      <c r="G42" s="356">
        <v>897</v>
      </c>
      <c r="H42" s="357">
        <v>1196</v>
      </c>
      <c r="I42" s="356">
        <v>0</v>
      </c>
      <c r="J42" s="356">
        <v>0</v>
      </c>
      <c r="K42" s="356">
        <v>1196</v>
      </c>
      <c r="L42" s="235"/>
    </row>
    <row r="43" spans="1:12" ht="16.5" customHeight="1">
      <c r="A43" s="235"/>
      <c r="B43" s="235" t="s">
        <v>147</v>
      </c>
      <c r="C43" s="358"/>
      <c r="D43" s="356">
        <v>504819</v>
      </c>
      <c r="E43" s="356">
        <v>116272</v>
      </c>
      <c r="F43" s="356">
        <v>504819</v>
      </c>
      <c r="G43" s="356" t="s">
        <v>223</v>
      </c>
      <c r="H43" s="357">
        <v>483395</v>
      </c>
      <c r="I43" s="356">
        <v>111835</v>
      </c>
      <c r="J43" s="356">
        <v>483395</v>
      </c>
      <c r="K43" s="356">
        <v>0</v>
      </c>
      <c r="L43" s="235"/>
    </row>
    <row r="44" spans="1:12" ht="16.5" customHeight="1">
      <c r="A44" s="235"/>
      <c r="B44" s="235" t="s">
        <v>148</v>
      </c>
      <c r="C44" s="358"/>
      <c r="D44" s="356" t="s">
        <v>223</v>
      </c>
      <c r="E44" s="356" t="s">
        <v>223</v>
      </c>
      <c r="F44" s="356" t="s">
        <v>223</v>
      </c>
      <c r="G44" s="356" t="s">
        <v>223</v>
      </c>
      <c r="H44" s="357">
        <v>400</v>
      </c>
      <c r="I44" s="356">
        <v>0</v>
      </c>
      <c r="J44" s="356">
        <v>0</v>
      </c>
      <c r="K44" s="356">
        <v>400</v>
      </c>
      <c r="L44" s="235"/>
    </row>
    <row r="45" spans="1:12" ht="8.25" customHeight="1">
      <c r="A45" s="259"/>
      <c r="B45" s="259"/>
      <c r="C45" s="359"/>
      <c r="D45" s="249"/>
      <c r="E45" s="249"/>
      <c r="F45" s="249"/>
      <c r="G45" s="249"/>
      <c r="H45" s="360"/>
      <c r="I45" s="361"/>
      <c r="J45" s="361"/>
      <c r="K45" s="361"/>
      <c r="L45" s="235"/>
    </row>
    <row r="46" spans="1:12" ht="3.75" customHeight="1">
      <c r="A46" s="235"/>
      <c r="B46" s="235"/>
      <c r="C46" s="235"/>
      <c r="D46" s="243"/>
      <c r="E46" s="243"/>
      <c r="F46" s="243"/>
      <c r="G46" s="243"/>
      <c r="H46" s="243"/>
      <c r="I46" s="243"/>
      <c r="J46" s="243"/>
      <c r="K46" s="243"/>
      <c r="L46" s="235"/>
    </row>
    <row r="47" spans="1:12">
      <c r="A47" s="254"/>
      <c r="B47" s="235"/>
      <c r="C47" s="235"/>
      <c r="D47" s="235"/>
      <c r="E47" s="235"/>
      <c r="F47" s="235"/>
      <c r="G47" s="236" t="s">
        <v>278</v>
      </c>
      <c r="H47" s="235"/>
      <c r="I47" s="235"/>
      <c r="J47" s="235"/>
      <c r="K47" s="236"/>
      <c r="L47" s="235"/>
    </row>
    <row r="48" spans="1:12" ht="21" customHeight="1">
      <c r="A48" s="464" t="s">
        <v>143</v>
      </c>
      <c r="B48" s="464"/>
      <c r="C48" s="465"/>
      <c r="D48" s="460" t="s">
        <v>1074</v>
      </c>
      <c r="E48" s="461"/>
      <c r="F48" s="461"/>
      <c r="G48" s="461"/>
      <c r="H48" s="458"/>
      <c r="I48" s="463"/>
      <c r="J48" s="463"/>
      <c r="K48" s="463"/>
      <c r="L48" s="235"/>
    </row>
    <row r="49" spans="1:12" ht="21" customHeight="1">
      <c r="A49" s="458"/>
      <c r="B49" s="458"/>
      <c r="C49" s="466"/>
      <c r="D49" s="237" t="s">
        <v>91</v>
      </c>
      <c r="E49" s="462" t="s">
        <v>144</v>
      </c>
      <c r="F49" s="471"/>
      <c r="G49" s="267" t="s">
        <v>353</v>
      </c>
      <c r="H49" s="353"/>
      <c r="I49" s="458"/>
      <c r="J49" s="458"/>
      <c r="K49" s="362"/>
      <c r="L49" s="235"/>
    </row>
    <row r="50" spans="1:12" ht="21" customHeight="1">
      <c r="A50" s="467"/>
      <c r="B50" s="467"/>
      <c r="C50" s="468"/>
      <c r="D50" s="237" t="s">
        <v>354</v>
      </c>
      <c r="E50" s="354" t="s">
        <v>355</v>
      </c>
      <c r="F50" s="237" t="s">
        <v>354</v>
      </c>
      <c r="G50" s="267" t="s">
        <v>354</v>
      </c>
      <c r="H50" s="353"/>
      <c r="I50" s="362"/>
      <c r="J50" s="353"/>
      <c r="K50" s="353"/>
      <c r="L50" s="235"/>
    </row>
    <row r="51" spans="1:12" ht="18.75" customHeight="1">
      <c r="A51" s="235" t="s">
        <v>491</v>
      </c>
      <c r="B51" s="235"/>
      <c r="C51" s="355"/>
      <c r="D51" s="356">
        <f>SUM(D54:D58)</f>
        <v>921089</v>
      </c>
      <c r="E51" s="356">
        <f>SUM(E54:E58)</f>
        <v>177420</v>
      </c>
      <c r="F51" s="356">
        <f>SUM(F54:F58)</f>
        <v>893093</v>
      </c>
      <c r="G51" s="356">
        <f>SUM(G54:G58)</f>
        <v>27996</v>
      </c>
      <c r="H51" s="356"/>
      <c r="I51" s="356"/>
      <c r="J51" s="356"/>
      <c r="K51" s="356"/>
      <c r="L51" s="235"/>
    </row>
    <row r="52" spans="1:12" ht="16.5" customHeight="1">
      <c r="A52" s="235"/>
      <c r="B52" s="235"/>
      <c r="C52" s="355"/>
      <c r="D52" s="356"/>
      <c r="E52" s="356"/>
      <c r="F52" s="356"/>
      <c r="G52" s="356"/>
      <c r="H52" s="356"/>
      <c r="I52" s="356"/>
      <c r="J52" s="356"/>
      <c r="K52" s="356"/>
      <c r="L52" s="235"/>
    </row>
    <row r="53" spans="1:12" ht="16.5" customHeight="1">
      <c r="A53" s="253" t="s">
        <v>145</v>
      </c>
      <c r="B53" s="235"/>
      <c r="C53" s="355"/>
      <c r="D53" s="356"/>
      <c r="E53" s="356"/>
      <c r="F53" s="356"/>
      <c r="G53" s="356"/>
      <c r="H53" s="356"/>
      <c r="I53" s="356"/>
      <c r="J53" s="356"/>
      <c r="K53" s="356"/>
      <c r="L53" s="235"/>
    </row>
    <row r="54" spans="1:12" ht="16.5" customHeight="1">
      <c r="A54" s="235"/>
      <c r="B54" s="235" t="s">
        <v>146</v>
      </c>
      <c r="C54" s="358"/>
      <c r="D54" s="356">
        <v>423266</v>
      </c>
      <c r="E54" s="356">
        <v>86779</v>
      </c>
      <c r="F54" s="356">
        <v>418866</v>
      </c>
      <c r="G54" s="356">
        <v>4400</v>
      </c>
      <c r="H54" s="356"/>
      <c r="I54" s="356"/>
      <c r="J54" s="356"/>
      <c r="K54" s="356"/>
      <c r="L54" s="235"/>
    </row>
    <row r="55" spans="1:12" ht="16.5" customHeight="1">
      <c r="A55" s="235"/>
      <c r="B55" s="235" t="s">
        <v>206</v>
      </c>
      <c r="C55" s="358"/>
      <c r="D55" s="356">
        <v>22400</v>
      </c>
      <c r="E55" s="356">
        <v>0</v>
      </c>
      <c r="F55" s="356">
        <v>0</v>
      </c>
      <c r="G55" s="356">
        <v>22400</v>
      </c>
      <c r="H55" s="356"/>
      <c r="I55" s="356"/>
      <c r="J55" s="356"/>
      <c r="K55" s="356"/>
      <c r="L55" s="235"/>
    </row>
    <row r="56" spans="1:12" ht="16.5" customHeight="1">
      <c r="A56" s="235"/>
      <c r="B56" s="235" t="s">
        <v>849</v>
      </c>
      <c r="C56" s="358"/>
      <c r="D56" s="356">
        <v>1196</v>
      </c>
      <c r="E56" s="356">
        <v>0</v>
      </c>
      <c r="F56" s="356">
        <v>0</v>
      </c>
      <c r="G56" s="356">
        <v>1196</v>
      </c>
      <c r="H56" s="356"/>
      <c r="I56" s="356"/>
      <c r="J56" s="356"/>
      <c r="K56" s="356"/>
      <c r="L56" s="235"/>
    </row>
    <row r="57" spans="1:12" ht="16.5" customHeight="1">
      <c r="A57" s="235"/>
      <c r="B57" s="235" t="s">
        <v>147</v>
      </c>
      <c r="C57" s="358"/>
      <c r="D57" s="356">
        <v>474227</v>
      </c>
      <c r="E57" s="356">
        <v>90641</v>
      </c>
      <c r="F57" s="356">
        <v>474227</v>
      </c>
      <c r="G57" s="356">
        <v>0</v>
      </c>
      <c r="H57" s="356"/>
      <c r="I57" s="356"/>
      <c r="J57" s="356"/>
      <c r="K57" s="356"/>
      <c r="L57" s="235"/>
    </row>
    <row r="58" spans="1:12" ht="16.5" customHeight="1">
      <c r="A58" s="235" t="s">
        <v>848</v>
      </c>
      <c r="B58" s="235" t="s">
        <v>148</v>
      </c>
      <c r="C58" s="358"/>
      <c r="D58" s="356">
        <v>0</v>
      </c>
      <c r="E58" s="356">
        <v>0</v>
      </c>
      <c r="F58" s="356">
        <v>0</v>
      </c>
      <c r="G58" s="356">
        <v>0</v>
      </c>
      <c r="H58" s="356"/>
      <c r="I58" s="356"/>
      <c r="J58" s="356"/>
      <c r="K58" s="356"/>
      <c r="L58" s="235"/>
    </row>
    <row r="59" spans="1:12" ht="3.75" customHeight="1">
      <c r="A59" s="259"/>
      <c r="B59" s="259"/>
      <c r="C59" s="359"/>
      <c r="D59" s="249"/>
      <c r="E59" s="249"/>
      <c r="F59" s="249"/>
      <c r="G59" s="249"/>
      <c r="H59" s="243"/>
      <c r="I59" s="243"/>
      <c r="J59" s="243"/>
      <c r="K59" s="243"/>
      <c r="L59" s="235"/>
    </row>
    <row r="60" spans="1:12">
      <c r="A60" s="235" t="s">
        <v>228</v>
      </c>
      <c r="B60" s="363"/>
      <c r="C60" s="363"/>
      <c r="D60" s="236"/>
      <c r="E60" s="236"/>
      <c r="F60" s="235"/>
      <c r="G60" s="235"/>
      <c r="H60" s="236"/>
      <c r="I60" s="236"/>
      <c r="J60" s="235"/>
      <c r="K60" s="235"/>
      <c r="L60" s="235"/>
    </row>
    <row r="61" spans="1:12">
      <c r="A61" s="235" t="s">
        <v>701</v>
      </c>
      <c r="B61" s="235"/>
      <c r="C61" s="235"/>
      <c r="D61" s="235"/>
      <c r="E61" s="235"/>
      <c r="F61" s="235"/>
      <c r="G61" s="235"/>
      <c r="H61" s="235"/>
      <c r="I61" s="235"/>
      <c r="J61" s="235"/>
      <c r="K61" s="235"/>
      <c r="L61" s="235"/>
    </row>
    <row r="62" spans="1:12">
      <c r="A62" s="235" t="s">
        <v>700</v>
      </c>
      <c r="B62" s="235"/>
      <c r="C62" s="235"/>
      <c r="D62" s="235"/>
      <c r="E62" s="235"/>
      <c r="F62" s="235"/>
      <c r="G62" s="235"/>
      <c r="H62" s="235"/>
      <c r="I62" s="235"/>
      <c r="J62" s="235"/>
      <c r="K62" s="235"/>
      <c r="L62" s="235"/>
    </row>
    <row r="63" spans="1:12">
      <c r="A63" s="235"/>
      <c r="B63" s="235"/>
      <c r="C63" s="235"/>
      <c r="D63" s="235"/>
      <c r="E63" s="235"/>
      <c r="F63" s="235"/>
      <c r="G63" s="235"/>
      <c r="H63" s="235"/>
      <c r="I63" s="235"/>
      <c r="J63" s="235"/>
      <c r="K63" s="235"/>
      <c r="L63" s="235"/>
    </row>
  </sheetData>
  <mergeCells count="21">
    <mergeCell ref="H2:J2"/>
    <mergeCell ref="A2:A3"/>
    <mergeCell ref="I35:J35"/>
    <mergeCell ref="C18:E18"/>
    <mergeCell ref="B2:D2"/>
    <mergeCell ref="D34:G34"/>
    <mergeCell ref="E2:G2"/>
    <mergeCell ref="B17:B19"/>
    <mergeCell ref="G17:H17"/>
    <mergeCell ref="A48:C50"/>
    <mergeCell ref="A34:C36"/>
    <mergeCell ref="F18:F19"/>
    <mergeCell ref="E35:F35"/>
    <mergeCell ref="C17:F17"/>
    <mergeCell ref="A17:A19"/>
    <mergeCell ref="E49:F49"/>
    <mergeCell ref="I49:J49"/>
    <mergeCell ref="G18:H18"/>
    <mergeCell ref="D48:G48"/>
    <mergeCell ref="H34:K34"/>
    <mergeCell ref="H48:K48"/>
  </mergeCells>
  <phoneticPr fontId="2"/>
  <printOptions gridLinesSet="0"/>
  <pageMargins left="0.59055118110236227" right="0.59055118110236227" top="0.59055118110236227" bottom="0.59055118110236227" header="0.51181102362204722" footer="0.51181102362204722"/>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H64"/>
  <sheetViews>
    <sheetView zoomScaleNormal="100" zoomScaleSheetLayoutView="100" workbookViewId="0"/>
  </sheetViews>
  <sheetFormatPr defaultColWidth="9.109375" defaultRowHeight="10.8"/>
  <cols>
    <col min="1" max="6" width="13.88671875" style="2" customWidth="1"/>
    <col min="7" max="8" width="12.6640625" style="2" customWidth="1"/>
    <col min="9" max="16384" width="9.109375" style="2"/>
  </cols>
  <sheetData>
    <row r="1" spans="1:7" s="6" customFormat="1" ht="16.2">
      <c r="A1" s="264" t="s">
        <v>312</v>
      </c>
      <c r="B1" s="256"/>
      <c r="C1" s="256"/>
      <c r="D1" s="256"/>
      <c r="E1" s="256"/>
      <c r="F1" s="256"/>
      <c r="G1" s="256"/>
    </row>
    <row r="2" spans="1:7" ht="24" customHeight="1">
      <c r="A2" s="235"/>
      <c r="B2" s="235"/>
      <c r="C2" s="235"/>
      <c r="D2" s="235"/>
      <c r="E2" s="235"/>
      <c r="F2" s="236" t="s">
        <v>229</v>
      </c>
      <c r="G2" s="235"/>
    </row>
    <row r="3" spans="1:7" ht="32.25" customHeight="1">
      <c r="A3" s="265" t="s">
        <v>492</v>
      </c>
      <c r="B3" s="266" t="s">
        <v>493</v>
      </c>
      <c r="C3" s="266" t="s">
        <v>947</v>
      </c>
      <c r="D3" s="267" t="s">
        <v>27</v>
      </c>
      <c r="E3" s="267" t="s">
        <v>28</v>
      </c>
      <c r="F3" s="263" t="s">
        <v>29</v>
      </c>
      <c r="G3" s="235"/>
    </row>
    <row r="4" spans="1:7" ht="22.5" customHeight="1">
      <c r="A4" s="236" t="s">
        <v>1029</v>
      </c>
      <c r="B4" s="40">
        <v>620932</v>
      </c>
      <c r="C4" s="41">
        <v>4254</v>
      </c>
      <c r="D4" s="41">
        <v>230806</v>
      </c>
      <c r="E4" s="41">
        <v>372243</v>
      </c>
      <c r="F4" s="41">
        <v>13629</v>
      </c>
      <c r="G4" s="235"/>
    </row>
    <row r="5" spans="1:7" ht="22.5" customHeight="1">
      <c r="A5" s="236" t="s">
        <v>836</v>
      </c>
      <c r="B5" s="40">
        <v>634656</v>
      </c>
      <c r="C5" s="41">
        <v>4397</v>
      </c>
      <c r="D5" s="41">
        <v>229917</v>
      </c>
      <c r="E5" s="41">
        <v>386666</v>
      </c>
      <c r="F5" s="41">
        <v>13676</v>
      </c>
      <c r="G5" s="235"/>
    </row>
    <row r="6" spans="1:7" ht="22.5" customHeight="1">
      <c r="A6" s="236" t="s">
        <v>857</v>
      </c>
      <c r="B6" s="40">
        <v>641978</v>
      </c>
      <c r="C6" s="41">
        <v>3899</v>
      </c>
      <c r="D6" s="41">
        <v>235505</v>
      </c>
      <c r="E6" s="41">
        <v>389192</v>
      </c>
      <c r="F6" s="41">
        <v>13382</v>
      </c>
      <c r="G6" s="235"/>
    </row>
    <row r="7" spans="1:7" ht="22.5" customHeight="1">
      <c r="A7" s="236" t="s">
        <v>923</v>
      </c>
      <c r="B7" s="40">
        <v>649378</v>
      </c>
      <c r="C7" s="41">
        <v>3881</v>
      </c>
      <c r="D7" s="41">
        <v>236956</v>
      </c>
      <c r="E7" s="41">
        <v>395758</v>
      </c>
      <c r="F7" s="41">
        <v>12783</v>
      </c>
      <c r="G7" s="235"/>
    </row>
    <row r="8" spans="1:7" ht="22.5" customHeight="1">
      <c r="A8" s="236" t="s">
        <v>1030</v>
      </c>
      <c r="B8" s="270">
        <f>SUM(B10:B21)</f>
        <v>613830</v>
      </c>
      <c r="C8" s="229">
        <f>SUM(C10:C21)</f>
        <v>3329</v>
      </c>
      <c r="D8" s="229">
        <f>SUM(D10:D21)</f>
        <v>216685</v>
      </c>
      <c r="E8" s="229">
        <f>SUM(E10:E21)</f>
        <v>371464</v>
      </c>
      <c r="F8" s="229">
        <f>SUM(F10:F21)</f>
        <v>22352</v>
      </c>
      <c r="G8" s="235"/>
    </row>
    <row r="9" spans="1:7" ht="22.5" customHeight="1">
      <c r="A9" s="268"/>
      <c r="B9" s="270"/>
      <c r="C9" s="229"/>
      <c r="D9" s="229"/>
      <c r="E9" s="229"/>
      <c r="F9" s="229"/>
      <c r="G9" s="235"/>
    </row>
    <row r="10" spans="1:7" ht="31.5" customHeight="1">
      <c r="A10" s="269" t="s">
        <v>1031</v>
      </c>
      <c r="B10" s="270">
        <f>SUM(C10:F10)</f>
        <v>57978</v>
      </c>
      <c r="C10" s="229">
        <v>281</v>
      </c>
      <c r="D10" s="229">
        <v>22160</v>
      </c>
      <c r="E10" s="229">
        <v>34180</v>
      </c>
      <c r="F10" s="229">
        <v>1357</v>
      </c>
      <c r="G10" s="235"/>
    </row>
    <row r="11" spans="1:7" ht="31.5" customHeight="1">
      <c r="A11" s="269" t="s">
        <v>1032</v>
      </c>
      <c r="B11" s="270">
        <f t="shared" ref="B11:B21" si="0">SUM(C11:F11)</f>
        <v>60066</v>
      </c>
      <c r="C11" s="229">
        <v>317</v>
      </c>
      <c r="D11" s="229">
        <v>24789</v>
      </c>
      <c r="E11" s="229">
        <v>33044</v>
      </c>
      <c r="F11" s="229">
        <v>1916</v>
      </c>
      <c r="G11" s="235"/>
    </row>
    <row r="12" spans="1:7" ht="31.5" customHeight="1">
      <c r="A12" s="269" t="s">
        <v>336</v>
      </c>
      <c r="B12" s="270">
        <f t="shared" si="0"/>
        <v>47597</v>
      </c>
      <c r="C12" s="229">
        <v>293</v>
      </c>
      <c r="D12" s="229">
        <v>14313</v>
      </c>
      <c r="E12" s="229">
        <v>32315</v>
      </c>
      <c r="F12" s="229">
        <v>676</v>
      </c>
      <c r="G12" s="235"/>
    </row>
    <row r="13" spans="1:7" ht="31.5" customHeight="1">
      <c r="A13" s="269" t="s">
        <v>337</v>
      </c>
      <c r="B13" s="270">
        <f t="shared" si="0"/>
        <v>54063</v>
      </c>
      <c r="C13" s="229">
        <v>403</v>
      </c>
      <c r="D13" s="229">
        <v>18434</v>
      </c>
      <c r="E13" s="229">
        <v>34352</v>
      </c>
      <c r="F13" s="229">
        <v>874</v>
      </c>
      <c r="G13" s="235"/>
    </row>
    <row r="14" spans="1:7" ht="31.5" customHeight="1">
      <c r="A14" s="269" t="s">
        <v>338</v>
      </c>
      <c r="B14" s="270">
        <f t="shared" si="0"/>
        <v>61070</v>
      </c>
      <c r="C14" s="229">
        <v>314</v>
      </c>
      <c r="D14" s="229">
        <v>29829</v>
      </c>
      <c r="E14" s="229">
        <v>29378</v>
      </c>
      <c r="F14" s="229">
        <v>1549</v>
      </c>
      <c r="G14" s="235"/>
    </row>
    <row r="15" spans="1:7" ht="31.5" customHeight="1">
      <c r="A15" s="269" t="s">
        <v>339</v>
      </c>
      <c r="B15" s="270">
        <f t="shared" si="0"/>
        <v>52690</v>
      </c>
      <c r="C15" s="229">
        <v>322</v>
      </c>
      <c r="D15" s="229">
        <v>17972</v>
      </c>
      <c r="E15" s="229">
        <v>33009</v>
      </c>
      <c r="F15" s="229">
        <v>1387</v>
      </c>
      <c r="G15" s="235"/>
    </row>
    <row r="16" spans="1:7" ht="31.5" customHeight="1">
      <c r="A16" s="269" t="s">
        <v>340</v>
      </c>
      <c r="B16" s="270">
        <f t="shared" si="0"/>
        <v>52184</v>
      </c>
      <c r="C16" s="229">
        <v>331</v>
      </c>
      <c r="D16" s="229">
        <v>17316</v>
      </c>
      <c r="E16" s="229">
        <v>33270</v>
      </c>
      <c r="F16" s="229">
        <v>1267</v>
      </c>
      <c r="G16" s="235"/>
    </row>
    <row r="17" spans="1:8" ht="31.5" customHeight="1">
      <c r="A17" s="269" t="s">
        <v>341</v>
      </c>
      <c r="B17" s="270">
        <f t="shared" si="0"/>
        <v>51436</v>
      </c>
      <c r="C17" s="229">
        <v>574</v>
      </c>
      <c r="D17" s="229">
        <v>17570</v>
      </c>
      <c r="E17" s="229">
        <v>32256</v>
      </c>
      <c r="F17" s="229">
        <v>1036</v>
      </c>
      <c r="G17" s="235"/>
    </row>
    <row r="18" spans="1:8" ht="31.5" customHeight="1">
      <c r="A18" s="269" t="s">
        <v>342</v>
      </c>
      <c r="B18" s="270">
        <f t="shared" si="0"/>
        <v>51097</v>
      </c>
      <c r="C18" s="229">
        <v>175</v>
      </c>
      <c r="D18" s="229">
        <v>16883</v>
      </c>
      <c r="E18" s="229">
        <v>33452</v>
      </c>
      <c r="F18" s="229">
        <v>587</v>
      </c>
      <c r="G18" s="235"/>
    </row>
    <row r="19" spans="1:8" ht="31.5" customHeight="1">
      <c r="A19" s="269" t="s">
        <v>1094</v>
      </c>
      <c r="B19" s="270">
        <f t="shared" si="0"/>
        <v>36844</v>
      </c>
      <c r="C19" s="229">
        <v>131</v>
      </c>
      <c r="D19" s="229">
        <v>14015</v>
      </c>
      <c r="E19" s="229">
        <v>22280</v>
      </c>
      <c r="F19" s="229">
        <v>418</v>
      </c>
      <c r="G19" s="235"/>
    </row>
    <row r="20" spans="1:8" ht="31.5" customHeight="1">
      <c r="A20" s="269" t="s">
        <v>696</v>
      </c>
      <c r="B20" s="270">
        <f t="shared" si="0"/>
        <v>43589</v>
      </c>
      <c r="C20" s="229">
        <v>141</v>
      </c>
      <c r="D20" s="229">
        <v>9408</v>
      </c>
      <c r="E20" s="229">
        <v>23671</v>
      </c>
      <c r="F20" s="229">
        <v>10369</v>
      </c>
      <c r="G20" s="235"/>
    </row>
    <row r="21" spans="1:8" ht="31.5" customHeight="1">
      <c r="A21" s="269" t="s">
        <v>697</v>
      </c>
      <c r="B21" s="270">
        <f t="shared" si="0"/>
        <v>45216</v>
      </c>
      <c r="C21" s="229">
        <v>47</v>
      </c>
      <c r="D21" s="229">
        <v>13996</v>
      </c>
      <c r="E21" s="229">
        <v>30257</v>
      </c>
      <c r="F21" s="229">
        <v>916</v>
      </c>
      <c r="G21" s="235"/>
    </row>
    <row r="22" spans="1:8" ht="3.75" customHeight="1">
      <c r="A22" s="252"/>
      <c r="B22" s="13"/>
      <c r="C22" s="13"/>
      <c r="D22" s="13"/>
      <c r="E22" s="13"/>
      <c r="F22" s="13"/>
      <c r="G22" s="235"/>
    </row>
    <row r="23" spans="1:8">
      <c r="A23" s="253" t="s">
        <v>1106</v>
      </c>
      <c r="B23" s="235"/>
      <c r="C23" s="235"/>
      <c r="D23" s="235"/>
      <c r="E23" s="235"/>
      <c r="F23" s="235"/>
      <c r="G23" s="235"/>
      <c r="H23" s="52"/>
    </row>
    <row r="24" spans="1:8" ht="13.5" customHeight="1">
      <c r="A24" s="253" t="s">
        <v>282</v>
      </c>
      <c r="B24" s="235"/>
      <c r="C24" s="235"/>
      <c r="D24" s="235"/>
      <c r="E24" s="235"/>
      <c r="F24" s="235"/>
      <c r="G24" s="235"/>
      <c r="H24" s="52"/>
    </row>
    <row r="25" spans="1:8" ht="13.5" customHeight="1">
      <c r="A25" s="253" t="s">
        <v>797</v>
      </c>
      <c r="B25" s="235"/>
      <c r="C25" s="235"/>
      <c r="D25" s="235"/>
      <c r="E25" s="235"/>
      <c r="F25" s="235"/>
      <c r="G25" s="235"/>
      <c r="H25" s="52"/>
    </row>
    <row r="26" spans="1:8" ht="13.5" customHeight="1">
      <c r="A26" s="253" t="s">
        <v>688</v>
      </c>
      <c r="B26" s="235"/>
      <c r="C26" s="235"/>
      <c r="D26" s="235"/>
      <c r="E26" s="235"/>
      <c r="F26" s="235"/>
      <c r="G26" s="235"/>
      <c r="H26" s="52"/>
    </row>
    <row r="27" spans="1:8" ht="13.5" customHeight="1">
      <c r="A27" s="268" t="s">
        <v>494</v>
      </c>
      <c r="B27" s="235"/>
      <c r="C27" s="235"/>
      <c r="D27" s="235"/>
      <c r="E27" s="235"/>
      <c r="F27" s="235"/>
      <c r="G27" s="235"/>
      <c r="H27" s="52"/>
    </row>
    <row r="28" spans="1:8" ht="13.5" customHeight="1">
      <c r="A28" s="235" t="s">
        <v>948</v>
      </c>
      <c r="B28" s="235"/>
      <c r="C28" s="235"/>
      <c r="D28" s="235"/>
      <c r="E28" s="235"/>
      <c r="F28" s="235"/>
      <c r="G28" s="235"/>
      <c r="H28" s="52"/>
    </row>
    <row r="29" spans="1:8">
      <c r="A29" s="235"/>
      <c r="B29" s="235"/>
      <c r="C29" s="235"/>
      <c r="D29" s="235"/>
      <c r="E29" s="235"/>
      <c r="F29" s="235"/>
      <c r="G29" s="235"/>
      <c r="H29" s="52"/>
    </row>
    <row r="30" spans="1:8">
      <c r="A30" s="198"/>
      <c r="B30" s="198"/>
      <c r="C30" s="198"/>
      <c r="D30" s="198"/>
      <c r="E30" s="198"/>
      <c r="F30" s="198"/>
      <c r="G30" s="198"/>
      <c r="H30" s="52"/>
    </row>
    <row r="31" spans="1:8">
      <c r="A31" s="52"/>
      <c r="B31" s="52"/>
      <c r="C31" s="52"/>
      <c r="D31" s="52"/>
      <c r="E31" s="52"/>
      <c r="F31" s="52"/>
      <c r="G31" s="52"/>
      <c r="H31" s="52"/>
    </row>
    <row r="32" spans="1:8">
      <c r="A32" s="52"/>
      <c r="B32" s="52"/>
      <c r="C32" s="52"/>
      <c r="D32" s="52"/>
      <c r="E32" s="52"/>
      <c r="F32" s="52"/>
      <c r="G32" s="52"/>
      <c r="H32" s="52"/>
    </row>
    <row r="33" spans="1:8">
      <c r="A33" s="52"/>
      <c r="B33" s="52"/>
      <c r="C33" s="52"/>
      <c r="D33" s="52"/>
      <c r="E33" s="52"/>
      <c r="F33" s="52"/>
      <c r="G33" s="52"/>
      <c r="H33" s="52"/>
    </row>
    <row r="57" spans="1:8">
      <c r="A57" s="3"/>
      <c r="B57" s="41"/>
      <c r="C57" s="41"/>
      <c r="D57" s="41"/>
      <c r="E57" s="41"/>
      <c r="F57" s="41"/>
      <c r="G57" s="41"/>
      <c r="H57" s="41"/>
    </row>
    <row r="58" spans="1:8" ht="12" customHeight="1"/>
    <row r="59" spans="1:8" ht="12" customHeight="1"/>
    <row r="60" spans="1:8" ht="12" customHeight="1"/>
    <row r="61" spans="1:8" ht="12" customHeight="1"/>
    <row r="62" spans="1:8" ht="12" customHeight="1"/>
    <row r="63" spans="1:8" ht="12" customHeight="1"/>
    <row r="64" spans="1:8" ht="12" customHeight="1"/>
  </sheetData>
  <phoneticPr fontId="3"/>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J77"/>
  <sheetViews>
    <sheetView zoomScaleNormal="100" zoomScaleSheetLayoutView="100" workbookViewId="0"/>
  </sheetViews>
  <sheetFormatPr defaultColWidth="9.109375" defaultRowHeight="10.8"/>
  <cols>
    <col min="1" max="1" width="11.88671875" style="2" customWidth="1"/>
    <col min="2" max="8" width="12.6640625" style="2" customWidth="1"/>
    <col min="9" max="9" width="10.33203125" style="2" bestFit="1" customWidth="1"/>
    <col min="10" max="16384" width="9.109375" style="2"/>
  </cols>
  <sheetData>
    <row r="1" spans="1:10" s="6" customFormat="1" ht="16.2">
      <c r="A1" s="271" t="s">
        <v>495</v>
      </c>
      <c r="B1" s="171"/>
      <c r="C1" s="171"/>
      <c r="D1" s="171"/>
      <c r="E1" s="171"/>
      <c r="F1" s="171"/>
      <c r="G1" s="171"/>
      <c r="H1" s="171"/>
      <c r="I1" s="171"/>
      <c r="J1" s="171"/>
    </row>
    <row r="2" spans="1:10" s="119" customFormat="1" ht="14.4">
      <c r="A2" s="316" t="s">
        <v>348</v>
      </c>
      <c r="B2" s="175"/>
      <c r="C2" s="175"/>
      <c r="D2" s="175"/>
      <c r="E2" s="175"/>
      <c r="F2" s="175"/>
      <c r="G2" s="175"/>
      <c r="H2" s="175"/>
      <c r="I2" s="175"/>
      <c r="J2" s="175"/>
    </row>
    <row r="3" spans="1:10">
      <c r="A3" s="317"/>
      <c r="B3" s="162"/>
      <c r="C3" s="162"/>
      <c r="D3" s="273" t="s">
        <v>229</v>
      </c>
      <c r="E3" s="162"/>
      <c r="F3" s="162"/>
      <c r="G3" s="162"/>
      <c r="H3" s="162"/>
      <c r="I3" s="162"/>
      <c r="J3" s="162"/>
    </row>
    <row r="4" spans="1:10" ht="13.2" customHeight="1">
      <c r="A4" s="168" t="s">
        <v>492</v>
      </c>
      <c r="B4" s="312" t="s">
        <v>493</v>
      </c>
      <c r="C4" s="312" t="s">
        <v>496</v>
      </c>
      <c r="D4" s="312" t="s">
        <v>497</v>
      </c>
      <c r="E4" s="318"/>
      <c r="F4" s="318"/>
      <c r="G4" s="318"/>
      <c r="H4" s="318"/>
      <c r="I4" s="162"/>
      <c r="J4" s="162"/>
    </row>
    <row r="5" spans="1:10">
      <c r="A5" s="22" t="s">
        <v>1047</v>
      </c>
      <c r="B5" s="40">
        <v>22376170</v>
      </c>
      <c r="C5" s="41">
        <v>15261402</v>
      </c>
      <c r="D5" s="41">
        <v>7114768</v>
      </c>
      <c r="E5" s="41"/>
      <c r="F5" s="41"/>
      <c r="G5" s="41"/>
      <c r="H5" s="41"/>
      <c r="I5" s="162"/>
      <c r="J5" s="162"/>
    </row>
    <row r="6" spans="1:10">
      <c r="A6" s="22" t="s">
        <v>837</v>
      </c>
      <c r="B6" s="40">
        <v>22685087</v>
      </c>
      <c r="C6" s="41">
        <v>15608677</v>
      </c>
      <c r="D6" s="41">
        <v>7076410</v>
      </c>
      <c r="E6" s="41"/>
      <c r="F6" s="41"/>
      <c r="G6" s="41"/>
      <c r="H6" s="41"/>
      <c r="I6" s="162"/>
      <c r="J6" s="162"/>
    </row>
    <row r="7" spans="1:10">
      <c r="A7" s="272" t="s">
        <v>924</v>
      </c>
      <c r="B7" s="314">
        <v>22809128</v>
      </c>
      <c r="C7" s="315">
        <v>15723632</v>
      </c>
      <c r="D7" s="315">
        <v>7085496</v>
      </c>
      <c r="E7" s="41"/>
      <c r="F7" s="41"/>
      <c r="G7" s="41"/>
      <c r="H7" s="41"/>
      <c r="I7" s="162"/>
      <c r="J7" s="162"/>
    </row>
    <row r="8" spans="1:10">
      <c r="A8" s="272" t="s">
        <v>925</v>
      </c>
      <c r="B8" s="314">
        <v>22833758</v>
      </c>
      <c r="C8" s="315">
        <v>15544076</v>
      </c>
      <c r="D8" s="315">
        <v>7289682</v>
      </c>
      <c r="E8" s="41"/>
      <c r="F8" s="41"/>
      <c r="G8" s="41"/>
      <c r="H8" s="41"/>
      <c r="I8" s="162"/>
      <c r="J8" s="162"/>
    </row>
    <row r="9" spans="1:10">
      <c r="A9" s="272" t="s">
        <v>1048</v>
      </c>
      <c r="B9" s="40">
        <v>22529802</v>
      </c>
      <c r="C9" s="41">
        <v>15274342</v>
      </c>
      <c r="D9" s="41">
        <v>7255460</v>
      </c>
      <c r="E9" s="41"/>
      <c r="F9" s="41"/>
      <c r="G9" s="41"/>
      <c r="H9" s="41"/>
      <c r="I9" s="162"/>
      <c r="J9" s="162"/>
    </row>
    <row r="10" spans="1:10" ht="7.5" customHeight="1">
      <c r="A10" s="162"/>
      <c r="B10" s="40"/>
      <c r="C10" s="41"/>
      <c r="D10" s="41"/>
      <c r="E10" s="41"/>
      <c r="F10" s="41"/>
      <c r="G10" s="41"/>
      <c r="H10" s="41"/>
      <c r="I10" s="162"/>
      <c r="J10" s="162"/>
    </row>
    <row r="11" spans="1:10">
      <c r="A11" s="273" t="s">
        <v>1031</v>
      </c>
      <c r="B11" s="40" t="s">
        <v>897</v>
      </c>
      <c r="C11" s="41" t="s">
        <v>897</v>
      </c>
      <c r="D11" s="41" t="s">
        <v>897</v>
      </c>
      <c r="E11" s="41"/>
      <c r="F11" s="41"/>
      <c r="G11" s="41"/>
      <c r="H11" s="41"/>
      <c r="I11" s="162"/>
      <c r="J11" s="162"/>
    </row>
    <row r="12" spans="1:10">
      <c r="A12" s="273" t="s">
        <v>1049</v>
      </c>
      <c r="B12" s="40" t="s">
        <v>897</v>
      </c>
      <c r="C12" s="41" t="s">
        <v>897</v>
      </c>
      <c r="D12" s="41" t="s">
        <v>897</v>
      </c>
      <c r="E12" s="41"/>
      <c r="F12" s="41"/>
      <c r="G12" s="41"/>
      <c r="H12" s="41"/>
      <c r="I12" s="162"/>
      <c r="J12" s="162"/>
    </row>
    <row r="13" spans="1:10">
      <c r="A13" s="273" t="s">
        <v>336</v>
      </c>
      <c r="B13" s="40" t="s">
        <v>897</v>
      </c>
      <c r="C13" s="41" t="s">
        <v>897</v>
      </c>
      <c r="D13" s="41" t="s">
        <v>897</v>
      </c>
      <c r="E13" s="41"/>
      <c r="F13" s="41"/>
      <c r="G13" s="41"/>
      <c r="H13" s="41"/>
      <c r="I13" s="162"/>
      <c r="J13" s="162"/>
    </row>
    <row r="14" spans="1:10">
      <c r="A14" s="273" t="s">
        <v>337</v>
      </c>
      <c r="B14" s="40" t="s">
        <v>897</v>
      </c>
      <c r="C14" s="41" t="s">
        <v>897</v>
      </c>
      <c r="D14" s="41" t="s">
        <v>897</v>
      </c>
      <c r="E14" s="41"/>
      <c r="F14" s="41"/>
      <c r="G14" s="41"/>
      <c r="H14" s="41"/>
      <c r="I14" s="162"/>
      <c r="J14" s="162"/>
    </row>
    <row r="15" spans="1:10">
      <c r="A15" s="273" t="s">
        <v>338</v>
      </c>
      <c r="B15" s="40" t="s">
        <v>897</v>
      </c>
      <c r="C15" s="41" t="s">
        <v>897</v>
      </c>
      <c r="D15" s="41" t="s">
        <v>897</v>
      </c>
      <c r="E15" s="41"/>
      <c r="F15" s="41"/>
      <c r="G15" s="41"/>
      <c r="H15" s="41"/>
      <c r="I15" s="162"/>
      <c r="J15" s="162"/>
    </row>
    <row r="16" spans="1:10">
      <c r="A16" s="273" t="s">
        <v>339</v>
      </c>
      <c r="B16" s="40" t="s">
        <v>897</v>
      </c>
      <c r="C16" s="41" t="s">
        <v>897</v>
      </c>
      <c r="D16" s="41" t="s">
        <v>897</v>
      </c>
      <c r="E16" s="41"/>
      <c r="F16" s="41"/>
      <c r="G16" s="41"/>
      <c r="H16" s="41"/>
      <c r="I16" s="162"/>
      <c r="J16" s="162"/>
    </row>
    <row r="17" spans="1:10">
      <c r="A17" s="273" t="s">
        <v>340</v>
      </c>
      <c r="B17" s="40" t="s">
        <v>897</v>
      </c>
      <c r="C17" s="41" t="s">
        <v>897</v>
      </c>
      <c r="D17" s="41" t="s">
        <v>897</v>
      </c>
      <c r="E17" s="41"/>
      <c r="F17" s="41"/>
      <c r="G17" s="41"/>
      <c r="H17" s="41"/>
      <c r="I17" s="162"/>
      <c r="J17" s="162"/>
    </row>
    <row r="18" spans="1:10">
      <c r="A18" s="273" t="s">
        <v>341</v>
      </c>
      <c r="B18" s="40" t="s">
        <v>897</v>
      </c>
      <c r="C18" s="41" t="s">
        <v>897</v>
      </c>
      <c r="D18" s="41" t="s">
        <v>897</v>
      </c>
      <c r="E18" s="41"/>
      <c r="F18" s="41"/>
      <c r="G18" s="41"/>
      <c r="H18" s="41"/>
      <c r="I18" s="162"/>
      <c r="J18" s="162"/>
    </row>
    <row r="19" spans="1:10">
      <c r="A19" s="273" t="s">
        <v>342</v>
      </c>
      <c r="B19" s="40" t="s">
        <v>897</v>
      </c>
      <c r="C19" s="41" t="s">
        <v>897</v>
      </c>
      <c r="D19" s="41" t="s">
        <v>897</v>
      </c>
      <c r="E19" s="41"/>
      <c r="F19" s="41"/>
      <c r="G19" s="41"/>
      <c r="H19" s="41"/>
      <c r="I19" s="162"/>
      <c r="J19" s="162"/>
    </row>
    <row r="20" spans="1:10">
      <c r="A20" s="273" t="s">
        <v>1094</v>
      </c>
      <c r="B20" s="40" t="s">
        <v>897</v>
      </c>
      <c r="C20" s="41" t="s">
        <v>897</v>
      </c>
      <c r="D20" s="41" t="s">
        <v>897</v>
      </c>
      <c r="E20" s="41"/>
      <c r="F20" s="41"/>
      <c r="G20" s="41"/>
      <c r="H20" s="41"/>
      <c r="I20" s="162"/>
      <c r="J20" s="162"/>
    </row>
    <row r="21" spans="1:10">
      <c r="A21" s="273" t="s">
        <v>696</v>
      </c>
      <c r="B21" s="40" t="s">
        <v>897</v>
      </c>
      <c r="C21" s="41" t="s">
        <v>897</v>
      </c>
      <c r="D21" s="41" t="s">
        <v>897</v>
      </c>
      <c r="E21" s="41"/>
      <c r="F21" s="41"/>
      <c r="G21" s="41"/>
      <c r="H21" s="41"/>
      <c r="I21" s="162"/>
      <c r="J21" s="162"/>
    </row>
    <row r="22" spans="1:10">
      <c r="A22" s="273" t="s">
        <v>697</v>
      </c>
      <c r="B22" s="40" t="s">
        <v>897</v>
      </c>
      <c r="C22" s="41" t="s">
        <v>897</v>
      </c>
      <c r="D22" s="41" t="s">
        <v>897</v>
      </c>
      <c r="E22" s="41"/>
      <c r="F22" s="41"/>
      <c r="G22" s="41"/>
      <c r="H22" s="41"/>
      <c r="I22" s="162"/>
      <c r="J22" s="162"/>
    </row>
    <row r="23" spans="1:10" ht="3.75" customHeight="1">
      <c r="A23" s="319"/>
      <c r="B23" s="13"/>
      <c r="C23" s="13"/>
      <c r="D23" s="13"/>
      <c r="E23" s="41"/>
      <c r="F23" s="41"/>
      <c r="G23" s="41"/>
      <c r="H23" s="41"/>
      <c r="I23" s="162"/>
      <c r="J23" s="162"/>
    </row>
    <row r="24" spans="1:10">
      <c r="A24" s="162" t="s">
        <v>230</v>
      </c>
      <c r="B24" s="162"/>
      <c r="C24" s="162"/>
      <c r="D24" s="162"/>
      <c r="E24" s="162"/>
      <c r="F24" s="162"/>
      <c r="G24" s="162"/>
      <c r="H24" s="162"/>
      <c r="I24" s="162"/>
      <c r="J24" s="162"/>
    </row>
    <row r="25" spans="1:10">
      <c r="A25" s="162"/>
      <c r="B25" s="162"/>
      <c r="C25" s="162"/>
      <c r="D25" s="162"/>
      <c r="E25" s="162"/>
      <c r="F25" s="162"/>
      <c r="G25" s="162"/>
      <c r="H25" s="162"/>
      <c r="I25" s="162"/>
      <c r="J25" s="162"/>
    </row>
    <row r="26" spans="1:10" s="6" customFormat="1" ht="17.25" customHeight="1">
      <c r="A26" s="316" t="s">
        <v>349</v>
      </c>
      <c r="B26" s="182"/>
      <c r="C26" s="182"/>
      <c r="D26" s="182"/>
      <c r="E26" s="182"/>
      <c r="F26" s="182"/>
      <c r="G26" s="182"/>
      <c r="H26" s="182"/>
      <c r="I26" s="171"/>
      <c r="J26" s="171"/>
    </row>
    <row r="27" spans="1:10" s="9" customFormat="1">
      <c r="A27" s="317"/>
      <c r="B27" s="162"/>
      <c r="C27" s="162"/>
      <c r="D27" s="162"/>
      <c r="E27" s="162"/>
      <c r="F27" s="162"/>
      <c r="G27" s="162"/>
      <c r="H27" s="273" t="s">
        <v>229</v>
      </c>
      <c r="I27" s="162"/>
      <c r="J27" s="162"/>
    </row>
    <row r="28" spans="1:10" ht="12" customHeight="1">
      <c r="A28" s="168" t="s">
        <v>799</v>
      </c>
      <c r="B28" s="312" t="s">
        <v>806</v>
      </c>
      <c r="C28" s="312" t="s">
        <v>1050</v>
      </c>
      <c r="D28" s="192" t="s">
        <v>350</v>
      </c>
      <c r="E28" s="312" t="s">
        <v>30</v>
      </c>
      <c r="F28" s="312" t="s">
        <v>31</v>
      </c>
      <c r="G28" s="320" t="s">
        <v>1051</v>
      </c>
      <c r="H28" s="192" t="s">
        <v>32</v>
      </c>
      <c r="I28" s="162"/>
      <c r="J28" s="162"/>
    </row>
    <row r="29" spans="1:10" ht="11.25" customHeight="1">
      <c r="A29" s="22" t="s">
        <v>1047</v>
      </c>
      <c r="B29" s="41">
        <v>43248769</v>
      </c>
      <c r="C29" s="41">
        <v>11355718</v>
      </c>
      <c r="D29" s="41">
        <v>4918905</v>
      </c>
      <c r="E29" s="41">
        <v>6412359</v>
      </c>
      <c r="F29" s="41">
        <v>5278576</v>
      </c>
      <c r="G29" s="41">
        <v>1518858</v>
      </c>
      <c r="H29" s="41">
        <v>1477711</v>
      </c>
      <c r="I29" s="162"/>
      <c r="J29" s="162"/>
    </row>
    <row r="30" spans="1:10" ht="11.25" customHeight="1">
      <c r="A30" s="22" t="s">
        <v>837</v>
      </c>
      <c r="B30" s="41">
        <v>42962838</v>
      </c>
      <c r="C30" s="41">
        <v>11262210</v>
      </c>
      <c r="D30" s="41">
        <v>5016858</v>
      </c>
      <c r="E30" s="41">
        <v>6140639</v>
      </c>
      <c r="F30" s="41">
        <v>5389935</v>
      </c>
      <c r="G30" s="41">
        <v>1473534</v>
      </c>
      <c r="H30" s="41">
        <v>1481017</v>
      </c>
      <c r="I30" s="162"/>
      <c r="J30" s="162"/>
    </row>
    <row r="31" spans="1:10" ht="11.25" customHeight="1">
      <c r="A31" s="272" t="s">
        <v>924</v>
      </c>
      <c r="B31" s="40">
        <v>43311820</v>
      </c>
      <c r="C31" s="41">
        <v>11284872</v>
      </c>
      <c r="D31" s="41">
        <v>5000608</v>
      </c>
      <c r="E31" s="41">
        <v>6295344</v>
      </c>
      <c r="F31" s="41">
        <v>5464757</v>
      </c>
      <c r="G31" s="41">
        <v>1470478</v>
      </c>
      <c r="H31" s="41">
        <v>1475637</v>
      </c>
      <c r="I31" s="162"/>
      <c r="J31" s="162"/>
    </row>
    <row r="32" spans="1:10" ht="11.25" customHeight="1">
      <c r="A32" s="272" t="s">
        <v>925</v>
      </c>
      <c r="B32" s="40">
        <v>42845353</v>
      </c>
      <c r="C32" s="41">
        <v>10881993</v>
      </c>
      <c r="D32" s="41">
        <v>4747800</v>
      </c>
      <c r="E32" s="41">
        <v>6339790</v>
      </c>
      <c r="F32" s="41">
        <v>5251682</v>
      </c>
      <c r="G32" s="41">
        <v>1552007</v>
      </c>
      <c r="H32" s="41">
        <v>1533130</v>
      </c>
      <c r="I32" s="73"/>
      <c r="J32" s="162"/>
    </row>
    <row r="33" spans="1:10" ht="11.25" customHeight="1">
      <c r="A33" s="272" t="s">
        <v>1048</v>
      </c>
      <c r="B33" s="40">
        <v>43006177</v>
      </c>
      <c r="C33" s="41">
        <v>10749481</v>
      </c>
      <c r="D33" s="41">
        <v>4980459</v>
      </c>
      <c r="E33" s="41">
        <v>6121232</v>
      </c>
      <c r="F33" s="41">
        <v>5361471</v>
      </c>
      <c r="G33" s="41">
        <v>1563602</v>
      </c>
      <c r="H33" s="41">
        <v>1566832</v>
      </c>
      <c r="I33" s="162"/>
      <c r="J33" s="162"/>
    </row>
    <row r="34" spans="1:10" ht="7.5" customHeight="1">
      <c r="A34" s="162"/>
      <c r="B34" s="40"/>
      <c r="C34" s="41"/>
      <c r="D34" s="41"/>
      <c r="E34" s="41"/>
      <c r="F34" s="41"/>
      <c r="G34" s="41"/>
      <c r="H34" s="41"/>
      <c r="I34" s="162"/>
      <c r="J34" s="162"/>
    </row>
    <row r="35" spans="1:10" ht="11.25" customHeight="1">
      <c r="A35" s="273" t="s">
        <v>1031</v>
      </c>
      <c r="B35" s="40" t="s">
        <v>897</v>
      </c>
      <c r="C35" s="41" t="s">
        <v>897</v>
      </c>
      <c r="D35" s="41" t="s">
        <v>897</v>
      </c>
      <c r="E35" s="41" t="s">
        <v>897</v>
      </c>
      <c r="F35" s="41" t="s">
        <v>897</v>
      </c>
      <c r="G35" s="41" t="s">
        <v>897</v>
      </c>
      <c r="H35" s="41" t="s">
        <v>897</v>
      </c>
      <c r="I35" s="162"/>
      <c r="J35" s="162"/>
    </row>
    <row r="36" spans="1:10" ht="11.25" customHeight="1">
      <c r="A36" s="273" t="s">
        <v>1049</v>
      </c>
      <c r="B36" s="40" t="s">
        <v>897</v>
      </c>
      <c r="C36" s="41" t="s">
        <v>897</v>
      </c>
      <c r="D36" s="41" t="s">
        <v>897</v>
      </c>
      <c r="E36" s="41" t="s">
        <v>897</v>
      </c>
      <c r="F36" s="41" t="s">
        <v>897</v>
      </c>
      <c r="G36" s="41" t="s">
        <v>897</v>
      </c>
      <c r="H36" s="41" t="s">
        <v>897</v>
      </c>
      <c r="I36" s="162"/>
      <c r="J36" s="162"/>
    </row>
    <row r="37" spans="1:10" ht="11.25" customHeight="1">
      <c r="A37" s="273" t="s">
        <v>336</v>
      </c>
      <c r="B37" s="40" t="s">
        <v>897</v>
      </c>
      <c r="C37" s="41" t="s">
        <v>897</v>
      </c>
      <c r="D37" s="41" t="s">
        <v>897</v>
      </c>
      <c r="E37" s="41" t="s">
        <v>897</v>
      </c>
      <c r="F37" s="41" t="s">
        <v>897</v>
      </c>
      <c r="G37" s="41" t="s">
        <v>897</v>
      </c>
      <c r="H37" s="41" t="s">
        <v>897</v>
      </c>
      <c r="I37" s="162"/>
      <c r="J37" s="162"/>
    </row>
    <row r="38" spans="1:10" ht="11.25" customHeight="1">
      <c r="A38" s="273" t="s">
        <v>337</v>
      </c>
      <c r="B38" s="40" t="s">
        <v>897</v>
      </c>
      <c r="C38" s="41" t="s">
        <v>897</v>
      </c>
      <c r="D38" s="41" t="s">
        <v>897</v>
      </c>
      <c r="E38" s="41" t="s">
        <v>897</v>
      </c>
      <c r="F38" s="41" t="s">
        <v>897</v>
      </c>
      <c r="G38" s="41" t="s">
        <v>897</v>
      </c>
      <c r="H38" s="41" t="s">
        <v>897</v>
      </c>
      <c r="I38" s="162"/>
      <c r="J38" s="162"/>
    </row>
    <row r="39" spans="1:10" ht="11.25" customHeight="1">
      <c r="A39" s="273" t="s">
        <v>338</v>
      </c>
      <c r="B39" s="40" t="s">
        <v>897</v>
      </c>
      <c r="C39" s="41" t="s">
        <v>897</v>
      </c>
      <c r="D39" s="41" t="s">
        <v>897</v>
      </c>
      <c r="E39" s="41" t="s">
        <v>897</v>
      </c>
      <c r="F39" s="41" t="s">
        <v>897</v>
      </c>
      <c r="G39" s="41" t="s">
        <v>897</v>
      </c>
      <c r="H39" s="41" t="s">
        <v>897</v>
      </c>
      <c r="I39" s="162"/>
      <c r="J39" s="162"/>
    </row>
    <row r="40" spans="1:10" ht="11.25" customHeight="1">
      <c r="A40" s="273" t="s">
        <v>339</v>
      </c>
      <c r="B40" s="40" t="s">
        <v>897</v>
      </c>
      <c r="C40" s="41" t="s">
        <v>897</v>
      </c>
      <c r="D40" s="41" t="s">
        <v>897</v>
      </c>
      <c r="E40" s="41" t="s">
        <v>897</v>
      </c>
      <c r="F40" s="41" t="s">
        <v>897</v>
      </c>
      <c r="G40" s="41" t="s">
        <v>897</v>
      </c>
      <c r="H40" s="41" t="s">
        <v>897</v>
      </c>
      <c r="I40" s="162"/>
      <c r="J40" s="162"/>
    </row>
    <row r="41" spans="1:10" ht="11.25" customHeight="1">
      <c r="A41" s="273" t="s">
        <v>340</v>
      </c>
      <c r="B41" s="40" t="s">
        <v>897</v>
      </c>
      <c r="C41" s="41" t="s">
        <v>897</v>
      </c>
      <c r="D41" s="41" t="s">
        <v>897</v>
      </c>
      <c r="E41" s="41" t="s">
        <v>897</v>
      </c>
      <c r="F41" s="41" t="s">
        <v>897</v>
      </c>
      <c r="G41" s="41" t="s">
        <v>897</v>
      </c>
      <c r="H41" s="41" t="s">
        <v>897</v>
      </c>
      <c r="I41" s="162"/>
      <c r="J41" s="162"/>
    </row>
    <row r="42" spans="1:10" ht="11.25" customHeight="1">
      <c r="A42" s="273" t="s">
        <v>341</v>
      </c>
      <c r="B42" s="40" t="s">
        <v>897</v>
      </c>
      <c r="C42" s="41" t="s">
        <v>897</v>
      </c>
      <c r="D42" s="41" t="s">
        <v>897</v>
      </c>
      <c r="E42" s="41" t="s">
        <v>897</v>
      </c>
      <c r="F42" s="41" t="s">
        <v>897</v>
      </c>
      <c r="G42" s="41" t="s">
        <v>897</v>
      </c>
      <c r="H42" s="41" t="s">
        <v>897</v>
      </c>
      <c r="I42" s="162"/>
      <c r="J42" s="162"/>
    </row>
    <row r="43" spans="1:10" ht="11.25" customHeight="1">
      <c r="A43" s="273" t="s">
        <v>342</v>
      </c>
      <c r="B43" s="40" t="s">
        <v>897</v>
      </c>
      <c r="C43" s="41" t="s">
        <v>897</v>
      </c>
      <c r="D43" s="41" t="s">
        <v>897</v>
      </c>
      <c r="E43" s="41" t="s">
        <v>897</v>
      </c>
      <c r="F43" s="41" t="s">
        <v>897</v>
      </c>
      <c r="G43" s="41" t="s">
        <v>897</v>
      </c>
      <c r="H43" s="41" t="s">
        <v>897</v>
      </c>
      <c r="I43" s="162"/>
      <c r="J43" s="162"/>
    </row>
    <row r="44" spans="1:10" ht="11.25" customHeight="1">
      <c r="A44" s="273" t="s">
        <v>1094</v>
      </c>
      <c r="B44" s="40" t="s">
        <v>897</v>
      </c>
      <c r="C44" s="41" t="s">
        <v>897</v>
      </c>
      <c r="D44" s="41" t="s">
        <v>897</v>
      </c>
      <c r="E44" s="41" t="s">
        <v>897</v>
      </c>
      <c r="F44" s="41" t="s">
        <v>897</v>
      </c>
      <c r="G44" s="41" t="s">
        <v>897</v>
      </c>
      <c r="H44" s="41" t="s">
        <v>897</v>
      </c>
      <c r="I44" s="162"/>
      <c r="J44" s="162"/>
    </row>
    <row r="45" spans="1:10" ht="11.25" customHeight="1">
      <c r="A45" s="273" t="s">
        <v>696</v>
      </c>
      <c r="B45" s="40" t="s">
        <v>897</v>
      </c>
      <c r="C45" s="41" t="s">
        <v>897</v>
      </c>
      <c r="D45" s="41" t="s">
        <v>897</v>
      </c>
      <c r="E45" s="41" t="s">
        <v>897</v>
      </c>
      <c r="F45" s="41" t="s">
        <v>897</v>
      </c>
      <c r="G45" s="41" t="s">
        <v>897</v>
      </c>
      <c r="H45" s="41" t="s">
        <v>897</v>
      </c>
      <c r="I45" s="162"/>
      <c r="J45" s="162"/>
    </row>
    <row r="46" spans="1:10" ht="11.25" customHeight="1">
      <c r="A46" s="273" t="s">
        <v>697</v>
      </c>
      <c r="B46" s="40" t="s">
        <v>897</v>
      </c>
      <c r="C46" s="41" t="s">
        <v>897</v>
      </c>
      <c r="D46" s="41" t="s">
        <v>897</v>
      </c>
      <c r="E46" s="41" t="s">
        <v>897</v>
      </c>
      <c r="F46" s="41" t="s">
        <v>897</v>
      </c>
      <c r="G46" s="41" t="s">
        <v>897</v>
      </c>
      <c r="H46" s="41" t="s">
        <v>897</v>
      </c>
      <c r="I46" s="162"/>
      <c r="J46" s="162"/>
    </row>
    <row r="47" spans="1:10" ht="3.75" customHeight="1">
      <c r="A47" s="319"/>
      <c r="B47" s="13"/>
      <c r="C47" s="13"/>
      <c r="D47" s="13"/>
      <c r="E47" s="13"/>
      <c r="F47" s="13"/>
      <c r="G47" s="13"/>
      <c r="H47" s="13"/>
      <c r="I47" s="162"/>
      <c r="J47" s="162"/>
    </row>
    <row r="48" spans="1:10" s="9" customFormat="1">
      <c r="A48" s="317"/>
      <c r="B48" s="162"/>
      <c r="C48" s="162"/>
      <c r="D48" s="162"/>
      <c r="E48" s="162"/>
      <c r="F48" s="162"/>
      <c r="G48" s="162"/>
      <c r="H48" s="273"/>
      <c r="I48" s="162"/>
      <c r="J48" s="162"/>
    </row>
    <row r="49" spans="1:10" ht="12" customHeight="1">
      <c r="A49" s="168" t="s">
        <v>799</v>
      </c>
      <c r="B49" s="320" t="s">
        <v>33</v>
      </c>
      <c r="C49" s="320" t="s">
        <v>1052</v>
      </c>
      <c r="D49" s="320" t="s">
        <v>1053</v>
      </c>
      <c r="E49" s="320" t="s">
        <v>1054</v>
      </c>
      <c r="F49" s="320" t="s">
        <v>1055</v>
      </c>
      <c r="G49" s="312" t="s">
        <v>352</v>
      </c>
      <c r="H49" s="318"/>
      <c r="I49" s="162"/>
      <c r="J49" s="162"/>
    </row>
    <row r="50" spans="1:10">
      <c r="A50" s="22" t="s">
        <v>1047</v>
      </c>
      <c r="B50" s="41">
        <v>3279446</v>
      </c>
      <c r="C50" s="41">
        <v>1353621</v>
      </c>
      <c r="D50" s="41">
        <v>3848851</v>
      </c>
      <c r="E50" s="41">
        <v>1585727</v>
      </c>
      <c r="F50" s="41">
        <v>717867</v>
      </c>
      <c r="G50" s="41">
        <v>1501130</v>
      </c>
      <c r="H50" s="41"/>
      <c r="I50" s="162"/>
      <c r="J50" s="162"/>
    </row>
    <row r="51" spans="1:10">
      <c r="A51" s="22" t="s">
        <v>837</v>
      </c>
      <c r="B51" s="41">
        <v>3318877</v>
      </c>
      <c r="C51" s="41">
        <v>1361942</v>
      </c>
      <c r="D51" s="41">
        <v>3808074</v>
      </c>
      <c r="E51" s="41">
        <v>1543389</v>
      </c>
      <c r="F51" s="41">
        <v>682781</v>
      </c>
      <c r="G51" s="41">
        <v>1483582</v>
      </c>
      <c r="H51" s="41"/>
      <c r="I51" s="162"/>
      <c r="J51" s="162"/>
    </row>
    <row r="52" spans="1:10">
      <c r="A52" s="272" t="s">
        <v>924</v>
      </c>
      <c r="B52" s="40">
        <v>3358331</v>
      </c>
      <c r="C52" s="41">
        <v>1372781</v>
      </c>
      <c r="D52" s="41">
        <v>3872353</v>
      </c>
      <c r="E52" s="41">
        <v>1519372</v>
      </c>
      <c r="F52" s="41">
        <v>661303</v>
      </c>
      <c r="G52" s="41">
        <v>1535984</v>
      </c>
      <c r="H52" s="41"/>
      <c r="I52" s="162"/>
      <c r="J52" s="162"/>
    </row>
    <row r="53" spans="1:10">
      <c r="A53" s="272" t="s">
        <v>925</v>
      </c>
      <c r="B53" s="40">
        <v>3410283</v>
      </c>
      <c r="C53" s="41">
        <v>1410927</v>
      </c>
      <c r="D53" s="41">
        <v>4012479</v>
      </c>
      <c r="E53" s="41">
        <v>1510348</v>
      </c>
      <c r="F53" s="41">
        <v>639455</v>
      </c>
      <c r="G53" s="41">
        <v>1555459</v>
      </c>
      <c r="H53" s="41"/>
      <c r="I53" s="73"/>
      <c r="J53" s="162"/>
    </row>
    <row r="54" spans="1:10">
      <c r="A54" s="272" t="s">
        <v>1048</v>
      </c>
      <c r="B54" s="40">
        <v>3397343</v>
      </c>
      <c r="C54" s="41">
        <v>1439157</v>
      </c>
      <c r="D54" s="41">
        <v>3954563</v>
      </c>
      <c r="E54" s="41">
        <v>1496386</v>
      </c>
      <c r="F54" s="41">
        <v>646162</v>
      </c>
      <c r="G54" s="41">
        <v>1729489</v>
      </c>
      <c r="H54" s="41"/>
      <c r="I54" s="162"/>
      <c r="J54" s="162"/>
    </row>
    <row r="55" spans="1:10" ht="7.5" customHeight="1">
      <c r="A55" s="162"/>
      <c r="B55" s="40"/>
      <c r="C55" s="41"/>
      <c r="D55" s="41"/>
      <c r="E55" s="41"/>
      <c r="F55" s="41"/>
      <c r="G55" s="41"/>
      <c r="H55" s="41"/>
      <c r="I55" s="162"/>
      <c r="J55" s="162"/>
    </row>
    <row r="56" spans="1:10">
      <c r="A56" s="273" t="s">
        <v>1031</v>
      </c>
      <c r="B56" s="40" t="s">
        <v>897</v>
      </c>
      <c r="C56" s="41" t="s">
        <v>897</v>
      </c>
      <c r="D56" s="41" t="s">
        <v>897</v>
      </c>
      <c r="E56" s="41" t="s">
        <v>897</v>
      </c>
      <c r="F56" s="41" t="s">
        <v>897</v>
      </c>
      <c r="G56" s="41" t="s">
        <v>897</v>
      </c>
      <c r="H56" s="41"/>
      <c r="I56" s="162"/>
      <c r="J56" s="162"/>
    </row>
    <row r="57" spans="1:10">
      <c r="A57" s="273" t="s">
        <v>1049</v>
      </c>
      <c r="B57" s="40" t="s">
        <v>897</v>
      </c>
      <c r="C57" s="41" t="s">
        <v>897</v>
      </c>
      <c r="D57" s="41" t="s">
        <v>897</v>
      </c>
      <c r="E57" s="41" t="s">
        <v>897</v>
      </c>
      <c r="F57" s="41" t="s">
        <v>897</v>
      </c>
      <c r="G57" s="41" t="s">
        <v>897</v>
      </c>
      <c r="H57" s="41"/>
      <c r="I57" s="162"/>
      <c r="J57" s="162"/>
    </row>
    <row r="58" spans="1:10">
      <c r="A58" s="273" t="s">
        <v>336</v>
      </c>
      <c r="B58" s="40" t="s">
        <v>897</v>
      </c>
      <c r="C58" s="41" t="s">
        <v>897</v>
      </c>
      <c r="D58" s="41" t="s">
        <v>897</v>
      </c>
      <c r="E58" s="41" t="s">
        <v>897</v>
      </c>
      <c r="F58" s="41" t="s">
        <v>897</v>
      </c>
      <c r="G58" s="41" t="s">
        <v>897</v>
      </c>
      <c r="H58" s="41"/>
      <c r="I58" s="162"/>
      <c r="J58" s="162"/>
    </row>
    <row r="59" spans="1:10">
      <c r="A59" s="273" t="s">
        <v>337</v>
      </c>
      <c r="B59" s="40" t="s">
        <v>897</v>
      </c>
      <c r="C59" s="41" t="s">
        <v>897</v>
      </c>
      <c r="D59" s="41" t="s">
        <v>897</v>
      </c>
      <c r="E59" s="41" t="s">
        <v>897</v>
      </c>
      <c r="F59" s="41" t="s">
        <v>897</v>
      </c>
      <c r="G59" s="41" t="s">
        <v>897</v>
      </c>
      <c r="H59" s="41"/>
      <c r="I59" s="162"/>
      <c r="J59" s="162"/>
    </row>
    <row r="60" spans="1:10">
      <c r="A60" s="273" t="s">
        <v>338</v>
      </c>
      <c r="B60" s="40" t="s">
        <v>897</v>
      </c>
      <c r="C60" s="41" t="s">
        <v>897</v>
      </c>
      <c r="D60" s="41" t="s">
        <v>897</v>
      </c>
      <c r="E60" s="41" t="s">
        <v>897</v>
      </c>
      <c r="F60" s="41" t="s">
        <v>897</v>
      </c>
      <c r="G60" s="41" t="s">
        <v>897</v>
      </c>
      <c r="H60" s="41"/>
      <c r="I60" s="162"/>
      <c r="J60" s="162"/>
    </row>
    <row r="61" spans="1:10">
      <c r="A61" s="273" t="s">
        <v>339</v>
      </c>
      <c r="B61" s="40" t="s">
        <v>897</v>
      </c>
      <c r="C61" s="41" t="s">
        <v>897</v>
      </c>
      <c r="D61" s="41" t="s">
        <v>897</v>
      </c>
      <c r="E61" s="41" t="s">
        <v>897</v>
      </c>
      <c r="F61" s="41" t="s">
        <v>897</v>
      </c>
      <c r="G61" s="41" t="s">
        <v>897</v>
      </c>
      <c r="H61" s="41"/>
      <c r="I61" s="162"/>
      <c r="J61" s="162"/>
    </row>
    <row r="62" spans="1:10">
      <c r="A62" s="273" t="s">
        <v>340</v>
      </c>
      <c r="B62" s="40" t="s">
        <v>897</v>
      </c>
      <c r="C62" s="41" t="s">
        <v>897</v>
      </c>
      <c r="D62" s="41" t="s">
        <v>897</v>
      </c>
      <c r="E62" s="41" t="s">
        <v>897</v>
      </c>
      <c r="F62" s="41" t="s">
        <v>897</v>
      </c>
      <c r="G62" s="41" t="s">
        <v>897</v>
      </c>
      <c r="H62" s="41"/>
      <c r="I62" s="162"/>
      <c r="J62" s="162"/>
    </row>
    <row r="63" spans="1:10">
      <c r="A63" s="273" t="s">
        <v>341</v>
      </c>
      <c r="B63" s="40" t="s">
        <v>897</v>
      </c>
      <c r="C63" s="41" t="s">
        <v>897</v>
      </c>
      <c r="D63" s="41" t="s">
        <v>897</v>
      </c>
      <c r="E63" s="41" t="s">
        <v>897</v>
      </c>
      <c r="F63" s="41" t="s">
        <v>897</v>
      </c>
      <c r="G63" s="41" t="s">
        <v>897</v>
      </c>
      <c r="H63" s="41"/>
      <c r="I63" s="162"/>
      <c r="J63" s="162"/>
    </row>
    <row r="64" spans="1:10">
      <c r="A64" s="273" t="s">
        <v>342</v>
      </c>
      <c r="B64" s="40" t="s">
        <v>897</v>
      </c>
      <c r="C64" s="41" t="s">
        <v>897</v>
      </c>
      <c r="D64" s="41" t="s">
        <v>897</v>
      </c>
      <c r="E64" s="41" t="s">
        <v>897</v>
      </c>
      <c r="F64" s="41" t="s">
        <v>897</v>
      </c>
      <c r="G64" s="41" t="s">
        <v>897</v>
      </c>
      <c r="H64" s="41"/>
      <c r="I64" s="162"/>
      <c r="J64" s="162"/>
    </row>
    <row r="65" spans="1:10">
      <c r="A65" s="273" t="s">
        <v>1094</v>
      </c>
      <c r="B65" s="40" t="s">
        <v>897</v>
      </c>
      <c r="C65" s="41" t="s">
        <v>897</v>
      </c>
      <c r="D65" s="41" t="s">
        <v>897</v>
      </c>
      <c r="E65" s="41" t="s">
        <v>897</v>
      </c>
      <c r="F65" s="41" t="s">
        <v>897</v>
      </c>
      <c r="G65" s="41" t="s">
        <v>897</v>
      </c>
      <c r="H65" s="41"/>
      <c r="I65" s="162"/>
      <c r="J65" s="162"/>
    </row>
    <row r="66" spans="1:10">
      <c r="A66" s="273" t="s">
        <v>696</v>
      </c>
      <c r="B66" s="40" t="s">
        <v>897</v>
      </c>
      <c r="C66" s="41" t="s">
        <v>897</v>
      </c>
      <c r="D66" s="41" t="s">
        <v>897</v>
      </c>
      <c r="E66" s="41" t="s">
        <v>897</v>
      </c>
      <c r="F66" s="41" t="s">
        <v>897</v>
      </c>
      <c r="G66" s="41" t="s">
        <v>897</v>
      </c>
      <c r="H66" s="41"/>
      <c r="I66" s="162"/>
      <c r="J66" s="162"/>
    </row>
    <row r="67" spans="1:10">
      <c r="A67" s="273" t="s">
        <v>697</v>
      </c>
      <c r="B67" s="40" t="s">
        <v>897</v>
      </c>
      <c r="C67" s="41" t="s">
        <v>897</v>
      </c>
      <c r="D67" s="41" t="s">
        <v>897</v>
      </c>
      <c r="E67" s="41" t="s">
        <v>897</v>
      </c>
      <c r="F67" s="41" t="s">
        <v>897</v>
      </c>
      <c r="G67" s="41" t="s">
        <v>897</v>
      </c>
      <c r="H67" s="41"/>
      <c r="I67" s="162"/>
      <c r="J67" s="162"/>
    </row>
    <row r="68" spans="1:10" ht="3.75" customHeight="1">
      <c r="A68" s="319"/>
      <c r="B68" s="13"/>
      <c r="C68" s="13"/>
      <c r="D68" s="13"/>
      <c r="E68" s="41"/>
      <c r="F68" s="41"/>
      <c r="G68" s="41"/>
      <c r="H68" s="41"/>
      <c r="I68" s="162"/>
      <c r="J68" s="162"/>
    </row>
    <row r="69" spans="1:10">
      <c r="A69" s="162" t="s">
        <v>230</v>
      </c>
      <c r="B69" s="162"/>
      <c r="C69" s="162"/>
      <c r="D69" s="162"/>
      <c r="E69" s="321"/>
      <c r="F69" s="321"/>
      <c r="G69" s="321"/>
      <c r="H69" s="162"/>
      <c r="I69" s="162"/>
      <c r="J69" s="162"/>
    </row>
    <row r="70" spans="1:10" ht="12" customHeight="1">
      <c r="A70" s="317"/>
      <c r="B70" s="162"/>
      <c r="C70" s="162"/>
      <c r="D70" s="162"/>
      <c r="E70" s="162"/>
      <c r="F70" s="162"/>
      <c r="G70" s="162"/>
      <c r="H70" s="162"/>
      <c r="I70" s="162"/>
      <c r="J70" s="162"/>
    </row>
    <row r="71" spans="1:10" ht="12" customHeight="1"/>
    <row r="72" spans="1:10" ht="12" customHeight="1"/>
    <row r="73" spans="1:10" ht="12" customHeight="1"/>
    <row r="74" spans="1:10" ht="12" customHeight="1"/>
    <row r="75" spans="1:10" ht="12" customHeight="1"/>
    <row r="76" spans="1:10" ht="12" customHeight="1"/>
    <row r="77" spans="1:10" ht="12" customHeight="1"/>
  </sheetData>
  <phoneticPr fontId="3"/>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vt:i4>
      </vt:variant>
    </vt:vector>
  </HeadingPairs>
  <TitlesOfParts>
    <vt:vector size="31" baseType="lpstr">
      <vt:lpstr>目次</vt:lpstr>
      <vt:lpstr>14.1</vt:lpstr>
      <vt:lpstr>14.2</vt:lpstr>
      <vt:lpstr>14.3</vt:lpstr>
      <vt:lpstr>14.4</vt:lpstr>
      <vt:lpstr>14.5</vt:lpstr>
      <vt:lpstr>14.6-14.8</vt:lpstr>
      <vt:lpstr>14.9</vt:lpstr>
      <vt:lpstr>14.10.1-14.10.2</vt:lpstr>
      <vt:lpstr>14.10.3-14.10.5</vt:lpstr>
      <vt:lpstr>14.10.6-14.10.7</vt:lpstr>
      <vt:lpstr>14.10.8-14.10.9</vt:lpstr>
      <vt:lpstr>14.10.10-14.10.11</vt:lpstr>
      <vt:lpstr>14.10.12-14.10.13</vt:lpstr>
      <vt:lpstr>14.10.14</vt:lpstr>
      <vt:lpstr>14.11</vt:lpstr>
      <vt:lpstr>14.12.1-14.12.3</vt:lpstr>
      <vt:lpstr>14.12.4-14.12.6</vt:lpstr>
      <vt:lpstr>14.13</vt:lpstr>
      <vt:lpstr>14.14-14.16</vt:lpstr>
      <vt:lpstr>14.17</vt:lpstr>
      <vt:lpstr>14.18.1</vt:lpstr>
      <vt:lpstr>14.18.2</vt:lpstr>
      <vt:lpstr>14.19.1</vt:lpstr>
      <vt:lpstr>14.19.2</vt:lpstr>
      <vt:lpstr>14.20</vt:lpstr>
      <vt:lpstr>14.21</vt:lpstr>
      <vt:lpstr>'14.1'!Print_Area</vt:lpstr>
      <vt:lpstr>'14.10.10-14.10.11'!Print_Area</vt:lpstr>
      <vt:lpstr>'14.18.1'!Print_Area</vt:lpstr>
      <vt:lpstr>'14.3'!Print_Area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2021-03-19T07:18:13Z</cp:lastPrinted>
  <dcterms:created xsi:type="dcterms:W3CDTF">2002-02-06T06:15:13Z</dcterms:created>
  <dcterms:modified xsi:type="dcterms:W3CDTF">2021-03-23T23:55:08Z</dcterms:modified>
</cp:coreProperties>
</file>