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★仕事★\11統計書\★2019（令和元年）\★★R１統計書【HP３月】\"/>
    </mc:Choice>
  </mc:AlternateContent>
  <xr:revisionPtr revIDLastSave="0" documentId="13_ncr:1_{A50D0D9A-36F7-4D7D-AA6E-6265C5B8BCBE}" xr6:coauthVersionLast="36" xr6:coauthVersionMax="46" xr10:uidLastSave="{00000000-0000-0000-0000-000000000000}"/>
  <bookViews>
    <workbookView xWindow="-108" yWindow="-108" windowWidth="23256" windowHeight="12576" tabRatio="716" xr2:uid="{00000000-000D-0000-FFFF-FFFF00000000}"/>
  </bookViews>
  <sheets>
    <sheet name="目次" sheetId="31" r:id="rId1"/>
    <sheet name="4.1" sheetId="27" r:id="rId2"/>
    <sheet name="4.2-4.3" sheetId="28" r:id="rId3"/>
    <sheet name="4.4.1" sheetId="4" r:id="rId4"/>
    <sheet name="4.4.2" sheetId="36" r:id="rId5"/>
    <sheet name="4.4.3-4.4.5" sheetId="35" r:id="rId6"/>
    <sheet name="4.5-4.8" sheetId="24" r:id="rId7"/>
    <sheet name="4.9-4.10" sheetId="33" r:id="rId8"/>
    <sheet name="4.11.1-4.11.6" sheetId="15" r:id="rId9"/>
    <sheet name="4.11.7-4.11.12" sheetId="32" r:id="rId10"/>
    <sheet name="4.12" sheetId="19" r:id="rId11"/>
  </sheets>
  <definedNames>
    <definedName name="_Regression_Int" localSheetId="1" hidden="1">1</definedName>
    <definedName name="Print_Area_MI" localSheetId="1">'4.1'!$B$51:$H$62</definedName>
    <definedName name="Print_Titles_MI" localSheetId="1">'4.1'!$1:$5</definedName>
    <definedName name="sample">#REF!</definedName>
    <definedName name="sample2">#REF!</definedName>
    <definedName name="TABLE" localSheetId="3">#REF!</definedName>
    <definedName name="TABLE" localSheetId="4">#REF!</definedName>
    <definedName name="TABLE" localSheetId="5">#REF!</definedName>
    <definedName name="TABLE">#REF!</definedName>
  </definedNames>
  <calcPr calcId="191029"/>
</workbook>
</file>

<file path=xl/calcChain.xml><?xml version="1.0" encoding="utf-8"?>
<calcChain xmlns="http://schemas.openxmlformats.org/spreadsheetml/2006/main">
  <c r="K17" i="4" l="1"/>
  <c r="C13" i="4"/>
  <c r="C12" i="4"/>
  <c r="R20" i="4"/>
  <c r="Q20" i="4"/>
  <c r="R19" i="4"/>
  <c r="Q19" i="4"/>
  <c r="R18" i="4"/>
  <c r="Q18" i="4"/>
  <c r="R17" i="4"/>
  <c r="Q17" i="4"/>
  <c r="R16" i="4"/>
  <c r="Q16" i="4"/>
  <c r="R15" i="4"/>
  <c r="Q15" i="4"/>
  <c r="R14" i="4"/>
  <c r="Q14" i="4"/>
  <c r="R13" i="4"/>
  <c r="Q13" i="4"/>
  <c r="R12" i="4"/>
  <c r="Q12" i="4"/>
  <c r="N20" i="4"/>
  <c r="M20" i="4"/>
  <c r="L20" i="4"/>
  <c r="K20" i="4"/>
  <c r="J20" i="4"/>
  <c r="I20" i="4"/>
  <c r="N19" i="4"/>
  <c r="M19" i="4"/>
  <c r="L19" i="4"/>
  <c r="K19" i="4"/>
  <c r="J19" i="4"/>
  <c r="I19" i="4"/>
  <c r="N18" i="4"/>
  <c r="M18" i="4"/>
  <c r="L18" i="4"/>
  <c r="K18" i="4"/>
  <c r="J18" i="4"/>
  <c r="I18" i="4"/>
  <c r="N17" i="4"/>
  <c r="M17" i="4"/>
  <c r="L17" i="4"/>
  <c r="J17" i="4"/>
  <c r="I17" i="4"/>
  <c r="N16" i="4"/>
  <c r="M16" i="4"/>
  <c r="L16" i="4"/>
  <c r="K16" i="4"/>
  <c r="J16" i="4"/>
  <c r="I16" i="4"/>
  <c r="N15" i="4"/>
  <c r="M15" i="4"/>
  <c r="L15" i="4"/>
  <c r="K15" i="4"/>
  <c r="J15" i="4"/>
  <c r="I15" i="4"/>
  <c r="N14" i="4"/>
  <c r="M14" i="4"/>
  <c r="L14" i="4"/>
  <c r="K14" i="4"/>
  <c r="J14" i="4"/>
  <c r="I14" i="4"/>
  <c r="N13" i="4"/>
  <c r="M13" i="4"/>
  <c r="L13" i="4"/>
  <c r="K13" i="4"/>
  <c r="J13" i="4"/>
  <c r="I13" i="4"/>
  <c r="N12" i="4"/>
  <c r="M12" i="4"/>
  <c r="L12" i="4"/>
  <c r="K12" i="4"/>
  <c r="J12" i="4"/>
  <c r="I12" i="4"/>
  <c r="F20" i="4"/>
  <c r="E20" i="4"/>
  <c r="D20" i="4"/>
  <c r="F19" i="4"/>
  <c r="E19" i="4"/>
  <c r="D19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C20" i="4"/>
  <c r="C19" i="4"/>
  <c r="C18" i="4"/>
  <c r="C17" i="4"/>
  <c r="C16" i="4"/>
  <c r="C15" i="4"/>
  <c r="C14" i="4"/>
</calcChain>
</file>

<file path=xl/sharedStrings.xml><?xml version="1.0" encoding="utf-8"?>
<sst xmlns="http://schemas.openxmlformats.org/spreadsheetml/2006/main" count="2056" uniqueCount="525">
  <si>
    <t>（単位：件、ha）</t>
    <rPh sb="1" eb="3">
      <t>タンイ</t>
    </rPh>
    <rPh sb="4" eb="5">
      <t>ケン</t>
    </rPh>
    <phoneticPr fontId="3"/>
  </si>
  <si>
    <t>資料：県農業経営課</t>
    <rPh sb="0" eb="2">
      <t>シリョウ</t>
    </rPh>
    <rPh sb="3" eb="4">
      <t>ケン</t>
    </rPh>
    <rPh sb="4" eb="6">
      <t>ケイエイ</t>
    </rPh>
    <rPh sb="6" eb="7">
      <t>カ</t>
    </rPh>
    <phoneticPr fontId="3"/>
  </si>
  <si>
    <t>区  分</t>
    <rPh sb="0" eb="1">
      <t>ク</t>
    </rPh>
    <rPh sb="3" eb="4">
      <t>ブン</t>
    </rPh>
    <phoneticPr fontId="3"/>
  </si>
  <si>
    <t xml:space="preserve">       兼業農家：第一種兼業農家は兼業農家（農業と他の職業をかねている農家）</t>
    <rPh sb="7" eb="9">
      <t>ケンギョウ</t>
    </rPh>
    <rPh sb="9" eb="11">
      <t>ノウカ</t>
    </rPh>
    <phoneticPr fontId="3"/>
  </si>
  <si>
    <t>…</t>
  </si>
  <si>
    <t>神戸市　　</t>
  </si>
  <si>
    <t>-</t>
  </si>
  <si>
    <t xml:space="preserve"> </t>
  </si>
  <si>
    <t>計</t>
  </si>
  <si>
    <t>肉用牛</t>
  </si>
  <si>
    <t>乳用牛</t>
  </si>
  <si>
    <t>豚</t>
  </si>
  <si>
    <t>鶏</t>
  </si>
  <si>
    <t>自給的農家</t>
  </si>
  <si>
    <t>作付面積</t>
  </si>
  <si>
    <t>収穫量</t>
  </si>
  <si>
    <t>栽培面積</t>
  </si>
  <si>
    <t>田</t>
  </si>
  <si>
    <t>畑</t>
  </si>
  <si>
    <t>分析指標</t>
  </si>
  <si>
    <t>件数</t>
  </si>
  <si>
    <t>被害面積</t>
  </si>
  <si>
    <t>被害量</t>
  </si>
  <si>
    <t>共済金額</t>
  </si>
  <si>
    <t>掛金総額</t>
  </si>
  <si>
    <t>区　　分</t>
  </si>
  <si>
    <t>米</t>
    <rPh sb="0" eb="1">
      <t>コメ</t>
    </rPh>
    <phoneticPr fontId="2"/>
  </si>
  <si>
    <t>工芸農作物</t>
    <rPh sb="0" eb="2">
      <t>コウゲイ</t>
    </rPh>
    <phoneticPr fontId="2"/>
  </si>
  <si>
    <t>尼崎市　</t>
  </si>
  <si>
    <t>明石市　</t>
  </si>
  <si>
    <t>西宮市　</t>
  </si>
  <si>
    <t>洲本市　</t>
  </si>
  <si>
    <t>芦屋市　</t>
  </si>
  <si>
    <t>伊丹市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</si>
  <si>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</si>
  <si>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</si>
  <si>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</si>
  <si>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</si>
  <si>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</si>
  <si>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</si>
  <si>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</si>
  <si>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</si>
  <si>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</si>
  <si>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</si>
  <si>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</si>
  <si>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</si>
  <si>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</si>
  <si>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</si>
  <si>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</si>
  <si>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</si>
  <si>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</si>
  <si>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</si>
  <si>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乳製品向</t>
  </si>
  <si>
    <t>その他向</t>
  </si>
  <si>
    <t>牛</t>
  </si>
  <si>
    <t>馬</t>
  </si>
  <si>
    <t>めん羊</t>
  </si>
  <si>
    <t>山羊</t>
  </si>
  <si>
    <t>相生市　</t>
  </si>
  <si>
    <t>養父市　</t>
    <rPh sb="0" eb="2">
      <t>ヤブ</t>
    </rPh>
    <phoneticPr fontId="3"/>
  </si>
  <si>
    <t>丹波市　</t>
    <rPh sb="0" eb="2">
      <t>タンバ</t>
    </rPh>
    <rPh sb="2" eb="3">
      <t>シ</t>
    </rPh>
    <phoneticPr fontId="3"/>
  </si>
  <si>
    <t>南あわじ市</t>
    <rPh sb="0" eb="1">
      <t>ミナミ</t>
    </rPh>
    <rPh sb="4" eb="5">
      <t>シ</t>
    </rPh>
    <phoneticPr fontId="3"/>
  </si>
  <si>
    <t>たつの市</t>
    <rPh sb="3" eb="4">
      <t>シ</t>
    </rPh>
    <phoneticPr fontId="3"/>
  </si>
  <si>
    <t>12年2月1日</t>
  </si>
  <si>
    <t>雑穀・豆類</t>
    <rPh sb="0" eb="2">
      <t>ザッコク</t>
    </rPh>
    <phoneticPr fontId="2"/>
  </si>
  <si>
    <t>阪神南地域</t>
  </si>
  <si>
    <t>阪神北地域</t>
  </si>
  <si>
    <t>東播磨地域</t>
  </si>
  <si>
    <t>北播磨地域</t>
  </si>
  <si>
    <t>中播磨地域</t>
  </si>
  <si>
    <t>西播磨地域</t>
  </si>
  <si>
    <t>神戸市　</t>
  </si>
  <si>
    <t>姫路市　</t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</si>
  <si>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</si>
  <si>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</si>
  <si>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</si>
  <si>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</si>
  <si>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</si>
  <si>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</si>
  <si>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</si>
  <si>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</si>
  <si>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猪名川町</t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</si>
  <si>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</si>
  <si>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</si>
  <si>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</si>
  <si>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</si>
  <si>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朝来市</t>
    <rPh sb="0" eb="3">
      <t>アサゴシ</t>
    </rPh>
    <phoneticPr fontId="2"/>
  </si>
  <si>
    <t>淡路市</t>
    <rPh sb="0" eb="3">
      <t>アワジシ</t>
    </rPh>
    <phoneticPr fontId="2"/>
  </si>
  <si>
    <t>宍粟市</t>
    <rPh sb="0" eb="3">
      <t>シソウシ</t>
    </rPh>
    <phoneticPr fontId="2"/>
  </si>
  <si>
    <t>たつの市</t>
    <rPh sb="3" eb="4">
      <t>シ</t>
    </rPh>
    <phoneticPr fontId="2"/>
  </si>
  <si>
    <t>多可町</t>
    <rPh sb="0" eb="3">
      <t>タカチョウ</t>
    </rPh>
    <phoneticPr fontId="2"/>
  </si>
  <si>
    <t>神河町</t>
    <rPh sb="0" eb="3">
      <t>カミカワチョウ</t>
    </rPh>
    <phoneticPr fontId="2"/>
  </si>
  <si>
    <t>香美町</t>
    <rPh sb="0" eb="3">
      <t>カミチョウ</t>
    </rPh>
    <phoneticPr fontId="2"/>
  </si>
  <si>
    <t>新温泉町</t>
    <rPh sb="0" eb="4">
      <t>シンオンセンチョウ</t>
    </rPh>
    <phoneticPr fontId="2"/>
  </si>
  <si>
    <t>平成 7年2月1日</t>
    <rPh sb="0" eb="2">
      <t>ヘイセイ</t>
    </rPh>
    <rPh sb="3" eb="5">
      <t>７ネン</t>
    </rPh>
    <rPh sb="5" eb="7">
      <t>２ガツ</t>
    </rPh>
    <rPh sb="7" eb="9">
      <t>１ニチ</t>
    </rPh>
    <phoneticPr fontId="3"/>
  </si>
  <si>
    <t>12年2月1日</t>
    <rPh sb="2" eb="3">
      <t>７ネン</t>
    </rPh>
    <rPh sb="3" eb="5">
      <t>２ガツ</t>
    </rPh>
    <rPh sb="5" eb="7">
      <t>１ニチ</t>
    </rPh>
    <phoneticPr fontId="3"/>
  </si>
  <si>
    <t>総農家数</t>
    <rPh sb="0" eb="1">
      <t>ソウ</t>
    </rPh>
    <rPh sb="1" eb="3">
      <t>ノウカ</t>
    </rPh>
    <rPh sb="3" eb="4">
      <t>スウ</t>
    </rPh>
    <phoneticPr fontId="2"/>
  </si>
  <si>
    <t>加東市</t>
    <rPh sb="0" eb="3">
      <t>カトウシ</t>
    </rPh>
    <phoneticPr fontId="2"/>
  </si>
  <si>
    <t>朝来市</t>
    <rPh sb="0" eb="3">
      <t>アサゴシ</t>
    </rPh>
    <phoneticPr fontId="3"/>
  </si>
  <si>
    <t>淡路市</t>
    <rPh sb="0" eb="3">
      <t>アワジシ</t>
    </rPh>
    <phoneticPr fontId="3"/>
  </si>
  <si>
    <t>宍粟市</t>
    <rPh sb="0" eb="3">
      <t>シソウシ</t>
    </rPh>
    <phoneticPr fontId="3"/>
  </si>
  <si>
    <t>加東市</t>
    <rPh sb="0" eb="3">
      <t>カトウシ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</si>
  <si>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</si>
  <si>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</si>
  <si>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</si>
  <si>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</si>
  <si>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区        分</t>
    <rPh sb="9" eb="10">
      <t>ブン</t>
    </rPh>
    <phoneticPr fontId="3"/>
  </si>
  <si>
    <t>（単位：戸）</t>
    <rPh sb="1" eb="3">
      <t>タンイ</t>
    </rPh>
    <rPh sb="4" eb="5">
      <t>ト</t>
    </rPh>
    <phoneticPr fontId="2"/>
  </si>
  <si>
    <t>（単位：人、戸）</t>
    <rPh sb="1" eb="3">
      <t>タンイ</t>
    </rPh>
    <rPh sb="4" eb="5">
      <t>ヒト</t>
    </rPh>
    <rPh sb="6" eb="7">
      <t>ト</t>
    </rPh>
    <phoneticPr fontId="3"/>
  </si>
  <si>
    <t>販  売  農  家</t>
    <rPh sb="0" eb="1">
      <t>ハン</t>
    </rPh>
    <rPh sb="3" eb="4">
      <t>バイ</t>
    </rPh>
    <rPh sb="6" eb="7">
      <t>ノウ</t>
    </rPh>
    <rPh sb="9" eb="10">
      <t>イエ</t>
    </rPh>
    <phoneticPr fontId="2"/>
  </si>
  <si>
    <t>（単位：ha、t）</t>
    <rPh sb="1" eb="3">
      <t>タンイ</t>
    </rPh>
    <phoneticPr fontId="3"/>
  </si>
  <si>
    <t>区  　分</t>
    <rPh sb="0" eb="1">
      <t>ク</t>
    </rPh>
    <rPh sb="4" eb="5">
      <t>ブン</t>
    </rPh>
    <phoneticPr fontId="3"/>
  </si>
  <si>
    <t>（単位：t）</t>
    <rPh sb="1" eb="3">
      <t>タンイ</t>
    </rPh>
    <phoneticPr fontId="3"/>
  </si>
  <si>
    <t>（単位：頭）</t>
    <rPh sb="1" eb="3">
      <t>タンイ</t>
    </rPh>
    <rPh sb="4" eb="5">
      <t>カシラ</t>
    </rPh>
    <phoneticPr fontId="3"/>
  </si>
  <si>
    <t>資料：県生活衛生課</t>
    <rPh sb="0" eb="2">
      <t>シリョウ</t>
    </rPh>
    <phoneticPr fontId="3"/>
  </si>
  <si>
    <t>（単位：a、千本）</t>
    <rPh sb="1" eb="3">
      <t>タンイ</t>
    </rPh>
    <rPh sb="6" eb="8">
      <t>センボン</t>
    </rPh>
    <phoneticPr fontId="3"/>
  </si>
  <si>
    <t>（単位：戸、頭、千羽）</t>
    <rPh sb="1" eb="3">
      <t>タンイ</t>
    </rPh>
    <rPh sb="4" eb="5">
      <t>ト</t>
    </rPh>
    <rPh sb="6" eb="7">
      <t>アタマ</t>
    </rPh>
    <rPh sb="8" eb="10">
      <t>センバ</t>
    </rPh>
    <phoneticPr fontId="3"/>
  </si>
  <si>
    <t>飼養羽数</t>
  </si>
  <si>
    <t>区　分</t>
    <rPh sb="0" eb="1">
      <t>ク</t>
    </rPh>
    <rPh sb="2" eb="3">
      <t>ブン</t>
    </rPh>
    <phoneticPr fontId="3"/>
  </si>
  <si>
    <t>生産農業
所得</t>
    <rPh sb="0" eb="2">
      <t>セイサン</t>
    </rPh>
    <rPh sb="2" eb="4">
      <t>ノウギョウ</t>
    </rPh>
    <rPh sb="5" eb="7">
      <t>ショトク</t>
    </rPh>
    <phoneticPr fontId="2"/>
  </si>
  <si>
    <t xml:space="preserve"> </t>
    <phoneticPr fontId="3"/>
  </si>
  <si>
    <t>区  分</t>
    <phoneticPr fontId="3"/>
  </si>
  <si>
    <t>面    積</t>
    <rPh sb="0" eb="1">
      <t>メン</t>
    </rPh>
    <rPh sb="5" eb="6">
      <t>セキ</t>
    </rPh>
    <phoneticPr fontId="3"/>
  </si>
  <si>
    <t>総      計</t>
    <rPh sb="0" eb="1">
      <t>フサ</t>
    </rPh>
    <rPh sb="7" eb="8">
      <t>ケイ</t>
    </rPh>
    <phoneticPr fontId="3"/>
  </si>
  <si>
    <t>県外から
の移入量</t>
    <rPh sb="0" eb="2">
      <t>ケンガイ</t>
    </rPh>
    <phoneticPr fontId="3"/>
  </si>
  <si>
    <t>計</t>
    <rPh sb="0" eb="1">
      <t>ケイ</t>
    </rPh>
    <phoneticPr fontId="3"/>
  </si>
  <si>
    <t>例外規定
販売農家
(0.3ha未満)</t>
    <rPh sb="16" eb="18">
      <t>ミマン</t>
    </rPh>
    <phoneticPr fontId="3"/>
  </si>
  <si>
    <t>麦 類</t>
    <rPh sb="0" eb="1">
      <t>ムギ</t>
    </rPh>
    <rPh sb="2" eb="3">
      <t>ルイ</t>
    </rPh>
    <phoneticPr fontId="2"/>
  </si>
  <si>
    <t>野 菜</t>
    <rPh sb="0" eb="1">
      <t>ノ</t>
    </rPh>
    <rPh sb="2" eb="3">
      <t>ナ</t>
    </rPh>
    <phoneticPr fontId="2"/>
  </si>
  <si>
    <t>果 実</t>
    <rPh sb="0" eb="1">
      <t>ハタシ</t>
    </rPh>
    <rPh sb="2" eb="3">
      <t>ミ</t>
    </rPh>
    <phoneticPr fontId="2"/>
  </si>
  <si>
    <t>花 き</t>
    <rPh sb="0" eb="1">
      <t>ハナ</t>
    </rPh>
    <phoneticPr fontId="2"/>
  </si>
  <si>
    <t>結果樹面積</t>
    <rPh sb="0" eb="2">
      <t>ケッカ</t>
    </rPh>
    <rPh sb="2" eb="3">
      <t>ジュ</t>
    </rPh>
    <rPh sb="3" eb="5">
      <t>メンセキ</t>
    </rPh>
    <phoneticPr fontId="17"/>
  </si>
  <si>
    <t>4　農　業</t>
    <rPh sb="2" eb="3">
      <t>ノウ</t>
    </rPh>
    <rPh sb="4" eb="5">
      <t>ギョウ</t>
    </rPh>
    <phoneticPr fontId="6"/>
  </si>
  <si>
    <t>4.9　経営形態別経営統計（個別経営）〈販売農家1戸当たり〉</t>
    <rPh sb="4" eb="6">
      <t>ケイエイ</t>
    </rPh>
    <rPh sb="6" eb="8">
      <t>ケイタイ</t>
    </rPh>
    <rPh sb="8" eb="9">
      <t>ベツ</t>
    </rPh>
    <rPh sb="9" eb="11">
      <t>ケイエイ</t>
    </rPh>
    <rPh sb="11" eb="13">
      <t>トウケイ</t>
    </rPh>
    <rPh sb="14" eb="16">
      <t>コベツ</t>
    </rPh>
    <rPh sb="16" eb="18">
      <t>ケイエイ</t>
    </rPh>
    <phoneticPr fontId="3"/>
  </si>
  <si>
    <t>4.10 農地の転用許可及び届出件数・面積</t>
    <rPh sb="5" eb="7">
      <t>ノウチ</t>
    </rPh>
    <rPh sb="8" eb="10">
      <t>テンヨウ</t>
    </rPh>
    <rPh sb="10" eb="12">
      <t>キョカ</t>
    </rPh>
    <rPh sb="12" eb="13">
      <t>オヨ</t>
    </rPh>
    <rPh sb="14" eb="16">
      <t>トドケデ</t>
    </rPh>
    <rPh sb="16" eb="17">
      <t>ケン</t>
    </rPh>
    <rPh sb="17" eb="18">
      <t>スウ</t>
    </rPh>
    <rPh sb="19" eb="21">
      <t>メンセキ</t>
    </rPh>
    <phoneticPr fontId="2"/>
  </si>
  <si>
    <t>4.11 農業共済目的別引受・支払状況</t>
    <rPh sb="5" eb="7">
      <t>ノウギョウ</t>
    </rPh>
    <rPh sb="7" eb="9">
      <t>キョウサイ</t>
    </rPh>
    <rPh sb="9" eb="11">
      <t>モクテキ</t>
    </rPh>
    <rPh sb="11" eb="12">
      <t>ベツ</t>
    </rPh>
    <rPh sb="12" eb="14">
      <t>ヒキウケ</t>
    </rPh>
    <rPh sb="15" eb="17">
      <t>シハラ</t>
    </rPh>
    <rPh sb="17" eb="19">
      <t>ジョウキョウ</t>
    </rPh>
    <phoneticPr fontId="2"/>
  </si>
  <si>
    <t>4.12 主要農作物種類別被害面積・被害量</t>
  </si>
  <si>
    <t>4.12 主要農作物種類別被害面積・被害量</t>
    <rPh sb="5" eb="7">
      <t>シュヨウ</t>
    </rPh>
    <rPh sb="7" eb="10">
      <t>ノウサクモツ</t>
    </rPh>
    <rPh sb="10" eb="12">
      <t>シュルイ</t>
    </rPh>
    <rPh sb="12" eb="13">
      <t>ベツ</t>
    </rPh>
    <rPh sb="13" eb="15">
      <t>ヒガイ</t>
    </rPh>
    <rPh sb="15" eb="17">
      <t>メンセキ</t>
    </rPh>
    <rPh sb="18" eb="20">
      <t>ヒガイ</t>
    </rPh>
    <rPh sb="20" eb="21">
      <t>リョウ</t>
    </rPh>
    <phoneticPr fontId="2"/>
  </si>
  <si>
    <t xml:space="preserve">       　に従事した者）が1人もいない農家</t>
  </si>
  <si>
    <t>　       のうち農業所得（農業から得られる収入）を主とするもの</t>
  </si>
  <si>
    <t>　       第二種兼業農家は兼業農家のうち農業所得を従とするもの</t>
  </si>
  <si>
    <t>(4.10) 農地法第4条該当：自分の農地を農地以外のものに転用する場合</t>
    <rPh sb="7" eb="10">
      <t>ノウチホウ</t>
    </rPh>
    <rPh sb="10" eb="11">
      <t>ダイ</t>
    </rPh>
    <rPh sb="12" eb="13">
      <t>ジョウ</t>
    </rPh>
    <rPh sb="13" eb="15">
      <t>ガイトウ</t>
    </rPh>
    <rPh sb="16" eb="18">
      <t>ジブン</t>
    </rPh>
    <rPh sb="19" eb="21">
      <t>ノウチ</t>
    </rPh>
    <rPh sb="22" eb="24">
      <t>ノウチ</t>
    </rPh>
    <rPh sb="24" eb="26">
      <t>イガイ</t>
    </rPh>
    <rPh sb="30" eb="32">
      <t>テンヨウ</t>
    </rPh>
    <rPh sb="34" eb="36">
      <t>バアイ</t>
    </rPh>
    <phoneticPr fontId="3"/>
  </si>
  <si>
    <t xml:space="preserve">       農地法第5条該当：事業者等が農地を買って転用する場合</t>
    <rPh sb="7" eb="10">
      <t>ノウチホウ</t>
    </rPh>
    <rPh sb="10" eb="11">
      <t>ダイ</t>
    </rPh>
    <rPh sb="12" eb="13">
      <t>ジョウ</t>
    </rPh>
    <rPh sb="13" eb="15">
      <t>ガイトウ</t>
    </rPh>
    <rPh sb="16" eb="20">
      <t>ジギョウシャトウ</t>
    </rPh>
    <rPh sb="21" eb="23">
      <t>ノウチ</t>
    </rPh>
    <rPh sb="24" eb="25">
      <t>カ</t>
    </rPh>
    <rPh sb="27" eb="29">
      <t>テンヨウ</t>
    </rPh>
    <rPh sb="31" eb="33">
      <t>バアイ</t>
    </rPh>
    <phoneticPr fontId="3"/>
  </si>
  <si>
    <t>4.9　経営形態別経営統計（個別経営）〈販売農家1戸当たり〉</t>
    <rPh sb="4" eb="6">
      <t>ケイエイ</t>
    </rPh>
    <rPh sb="6" eb="8">
      <t>ケイタイ</t>
    </rPh>
    <rPh sb="8" eb="9">
      <t>ベツ</t>
    </rPh>
    <rPh sb="9" eb="11">
      <t>ケイエイ</t>
    </rPh>
    <rPh sb="11" eb="13">
      <t>トウケイ</t>
    </rPh>
    <rPh sb="14" eb="16">
      <t>コベツ</t>
    </rPh>
    <rPh sb="16" eb="18">
      <t>ケイエイ</t>
    </rPh>
    <rPh sb="20" eb="22">
      <t>ハンバイ</t>
    </rPh>
    <rPh sb="22" eb="24">
      <t>ノウカ</t>
    </rPh>
    <phoneticPr fontId="3"/>
  </si>
  <si>
    <t>4.10  農地の転用許可及び届出件数・面積</t>
  </si>
  <si>
    <t>4.12.1  水稲</t>
  </si>
  <si>
    <t>4.4  農作物作付面積・収穫量</t>
    <rPh sb="5" eb="8">
      <t>ノウサクモツ</t>
    </rPh>
    <rPh sb="8" eb="10">
      <t>サクツケ</t>
    </rPh>
    <rPh sb="10" eb="12">
      <t>メンセキ</t>
    </rPh>
    <rPh sb="13" eb="15">
      <t>シュウカク</t>
    </rPh>
    <rPh sb="15" eb="16">
      <t>リョウ</t>
    </rPh>
    <phoneticPr fontId="2"/>
  </si>
  <si>
    <t>4.4  農作物作付面積・収穫量</t>
    <phoneticPr fontId="3"/>
  </si>
  <si>
    <t>用語解説</t>
    <rPh sb="0" eb="2">
      <t>ヨウゴ</t>
    </rPh>
    <rPh sb="2" eb="4">
      <t>カイセツ</t>
    </rPh>
    <phoneticPr fontId="6"/>
  </si>
  <si>
    <t>4.4.2  野菜類</t>
    <rPh sb="7" eb="10">
      <t>ヤサイルイ</t>
    </rPh>
    <phoneticPr fontId="2"/>
  </si>
  <si>
    <t>4.11.1  農作物共済（水稲）</t>
    <rPh sb="8" eb="11">
      <t>ノウサクモツ</t>
    </rPh>
    <rPh sb="11" eb="13">
      <t>キョウサイ</t>
    </rPh>
    <rPh sb="14" eb="15">
      <t>ミズ</t>
    </rPh>
    <rPh sb="15" eb="16">
      <t>イネ</t>
    </rPh>
    <phoneticPr fontId="2"/>
  </si>
  <si>
    <t>4.11.2  農作物共済（麦）</t>
    <rPh sb="8" eb="11">
      <t>ノウサクモツ</t>
    </rPh>
    <rPh sb="11" eb="13">
      <t>キョウサイ</t>
    </rPh>
    <rPh sb="14" eb="15">
      <t>ムギ</t>
    </rPh>
    <phoneticPr fontId="2"/>
  </si>
  <si>
    <t>4.11.3  家畜共済</t>
    <rPh sb="8" eb="10">
      <t>カチク</t>
    </rPh>
    <rPh sb="10" eb="12">
      <t>キョウサイ</t>
    </rPh>
    <phoneticPr fontId="2"/>
  </si>
  <si>
    <t>4.11.4  果樹共済（みかん）</t>
    <rPh sb="8" eb="10">
      <t>カジュ</t>
    </rPh>
    <rPh sb="10" eb="12">
      <t>キョウサイ</t>
    </rPh>
    <phoneticPr fontId="2"/>
  </si>
  <si>
    <t>4.12.1  水稲</t>
    <rPh sb="8" eb="9">
      <t>ミズ</t>
    </rPh>
    <rPh sb="9" eb="10">
      <t>イネ</t>
    </rPh>
    <phoneticPr fontId="2"/>
  </si>
  <si>
    <t>きゅうり</t>
  </si>
  <si>
    <t>トマト</t>
  </si>
  <si>
    <t>なす</t>
  </si>
  <si>
    <t>すいか</t>
  </si>
  <si>
    <t>キャベツ</t>
  </si>
  <si>
    <t>はくさい</t>
  </si>
  <si>
    <t>ほうれんそう</t>
  </si>
  <si>
    <t>ねぎ</t>
  </si>
  <si>
    <t>たまねぎ</t>
  </si>
  <si>
    <t>レタス</t>
  </si>
  <si>
    <t>だいこん</t>
  </si>
  <si>
    <t>いちご</t>
  </si>
  <si>
    <t>しゅんぎく</t>
  </si>
  <si>
    <t>にんじん</t>
  </si>
  <si>
    <t>かぼちゃ</t>
  </si>
  <si>
    <t>メロン</t>
  </si>
  <si>
    <t>こまつな</t>
  </si>
  <si>
    <t>ちんげんさい</t>
  </si>
  <si>
    <t>ごぼう</t>
  </si>
  <si>
    <t>かぶ</t>
  </si>
  <si>
    <t>さといも</t>
  </si>
  <si>
    <t>れんこん</t>
  </si>
  <si>
    <t>さやえんどう</t>
  </si>
  <si>
    <t>そらまめ</t>
  </si>
  <si>
    <t>スイートコーン</t>
  </si>
  <si>
    <t>えだまめ</t>
  </si>
  <si>
    <t>さやいんげん</t>
  </si>
  <si>
    <t>ピーマン</t>
  </si>
  <si>
    <t>セルリー</t>
  </si>
  <si>
    <t>カリフラワー</t>
  </si>
  <si>
    <t>やまのいも</t>
  </si>
  <si>
    <t>にら</t>
  </si>
  <si>
    <t>ブロッコリー</t>
  </si>
  <si>
    <t>4.4.3  果樹類</t>
    <rPh sb="7" eb="9">
      <t>カジュ</t>
    </rPh>
    <rPh sb="9" eb="10">
      <t>ルイ</t>
    </rPh>
    <phoneticPr fontId="2"/>
  </si>
  <si>
    <t>4.4.4  工芸農作物類</t>
    <rPh sb="7" eb="9">
      <t>コウゲイ</t>
    </rPh>
    <rPh sb="9" eb="12">
      <t>ノウサクモツ</t>
    </rPh>
    <rPh sb="12" eb="13">
      <t>ルイ</t>
    </rPh>
    <phoneticPr fontId="2"/>
  </si>
  <si>
    <t>4.4.5  飼料作物類</t>
    <rPh sb="7" eb="9">
      <t>シリョウ</t>
    </rPh>
    <rPh sb="9" eb="11">
      <t>サクモツ</t>
    </rPh>
    <rPh sb="11" eb="12">
      <t>ルイ</t>
    </rPh>
    <phoneticPr fontId="2"/>
  </si>
  <si>
    <t>総  括</t>
  </si>
  <si>
    <t>農業依存度（%）</t>
  </si>
  <si>
    <t>農業所得率（%）</t>
  </si>
  <si>
    <t xml:space="preserve">  農業経営関与者一人当たり農業所得（千円）</t>
  </si>
  <si>
    <t>4.4.3  果樹類</t>
    <phoneticPr fontId="3"/>
  </si>
  <si>
    <t>　       家のこと</t>
    <rPh sb="8" eb="9">
      <t>イエ</t>
    </rPh>
    <phoneticPr fontId="6"/>
  </si>
  <si>
    <t xml:space="preserve">       自給的農家：経営耕地面積が30a未満かつ農産物販売金額が50万円未満の農</t>
    <rPh sb="7" eb="10">
      <t>ジキュウテキ</t>
    </rPh>
    <rPh sb="10" eb="12">
      <t>ノウカ</t>
    </rPh>
    <phoneticPr fontId="3"/>
  </si>
  <si>
    <t>　       家のこと（例外規定販売農家は面積30a未満）</t>
    <rPh sb="8" eb="9">
      <t>イエ</t>
    </rPh>
    <rPh sb="13" eb="15">
      <t>レイガイ</t>
    </rPh>
    <rPh sb="15" eb="17">
      <t>キテイ</t>
    </rPh>
    <rPh sb="17" eb="19">
      <t>ハンバイ</t>
    </rPh>
    <rPh sb="19" eb="21">
      <t>ノウカ</t>
    </rPh>
    <rPh sb="22" eb="24">
      <t>メンセキ</t>
    </rPh>
    <rPh sb="27" eb="29">
      <t>ミマン</t>
    </rPh>
    <phoneticPr fontId="3"/>
  </si>
  <si>
    <t xml:space="preserve">      2  平成12年以降、自給的農家を独立して表章している。</t>
    <rPh sb="9" eb="11">
      <t>ヘイセイ</t>
    </rPh>
    <rPh sb="11" eb="14">
      <t>１２ネン</t>
    </rPh>
    <rPh sb="14" eb="16">
      <t>イコウ</t>
    </rPh>
    <rPh sb="17" eb="20">
      <t>ジキュウテキ</t>
    </rPh>
    <rPh sb="20" eb="22">
      <t>ノウカ</t>
    </rPh>
    <rPh sb="23" eb="25">
      <t>ドクリツ</t>
    </rPh>
    <rPh sb="27" eb="28">
      <t>ヒョウショウ</t>
    </rPh>
    <rPh sb="28" eb="29">
      <t>ショウ</t>
    </rPh>
    <phoneticPr fontId="2"/>
  </si>
  <si>
    <t>（単位：億円）</t>
    <rPh sb="1" eb="3">
      <t>タンイ</t>
    </rPh>
    <rPh sb="4" eb="6">
      <t>オクエン</t>
    </rPh>
    <phoneticPr fontId="2"/>
  </si>
  <si>
    <t>耕        種</t>
    <rPh sb="0" eb="1">
      <t>コウ</t>
    </rPh>
    <rPh sb="9" eb="10">
      <t>タネ</t>
    </rPh>
    <phoneticPr fontId="2"/>
  </si>
  <si>
    <t>畜        産</t>
    <rPh sb="0" eb="1">
      <t>チク</t>
    </rPh>
    <rPh sb="9" eb="10">
      <t>サン</t>
    </rPh>
    <phoneticPr fontId="2"/>
  </si>
  <si>
    <t>区  分</t>
    <rPh sb="0" eb="1">
      <t>ク</t>
    </rPh>
    <rPh sb="3" eb="4">
      <t>ブン</t>
    </rPh>
    <phoneticPr fontId="2"/>
  </si>
  <si>
    <t>4.1  市町別専兼業別農家数</t>
    <phoneticPr fontId="2"/>
  </si>
  <si>
    <t>4.2  市町別経営耕地面積別農家数</t>
    <rPh sb="5" eb="7">
      <t>シチョウ</t>
    </rPh>
    <rPh sb="7" eb="8">
      <t>ベツ</t>
    </rPh>
    <phoneticPr fontId="3"/>
  </si>
  <si>
    <t>4.1  市町別専兼業別農家数</t>
    <rPh sb="5" eb="7">
      <t>シチョウ</t>
    </rPh>
    <rPh sb="7" eb="8">
      <t>ベツ</t>
    </rPh>
    <rPh sb="8" eb="9">
      <t>アツム</t>
    </rPh>
    <rPh sb="9" eb="11">
      <t>ケンギョウ</t>
    </rPh>
    <rPh sb="11" eb="12">
      <t>ベツ</t>
    </rPh>
    <rPh sb="12" eb="14">
      <t>ノウカ</t>
    </rPh>
    <rPh sb="14" eb="15">
      <t>カズ</t>
    </rPh>
    <phoneticPr fontId="2"/>
  </si>
  <si>
    <t>4.2  市町別経営耕地面積別農家数</t>
    <rPh sb="5" eb="7">
      <t>シチョウ</t>
    </rPh>
    <rPh sb="7" eb="8">
      <t>ベツ</t>
    </rPh>
    <rPh sb="8" eb="10">
      <t>ケイエイ</t>
    </rPh>
    <rPh sb="10" eb="12">
      <t>コウチ</t>
    </rPh>
    <rPh sb="12" eb="14">
      <t>メンセキ</t>
    </rPh>
    <rPh sb="14" eb="15">
      <t>ベツ</t>
    </rPh>
    <rPh sb="15" eb="17">
      <t>ノウカ</t>
    </rPh>
    <rPh sb="17" eb="18">
      <t>スウ</t>
    </rPh>
    <phoneticPr fontId="2"/>
  </si>
  <si>
    <t>4.6  家畜家きんの飼養状況</t>
    <rPh sb="5" eb="7">
      <t>カチク</t>
    </rPh>
    <rPh sb="7" eb="8">
      <t>イエ</t>
    </rPh>
    <rPh sb="11" eb="13">
      <t>シヨウ</t>
    </rPh>
    <rPh sb="13" eb="15">
      <t>ジョウキョウ</t>
    </rPh>
    <phoneticPr fontId="2"/>
  </si>
  <si>
    <t>4.7  生乳の生産量・用途別処理量</t>
    <rPh sb="5" eb="6">
      <t>セイ</t>
    </rPh>
    <rPh sb="6" eb="7">
      <t>ニュウ</t>
    </rPh>
    <rPh sb="8" eb="10">
      <t>セイサン</t>
    </rPh>
    <rPh sb="10" eb="11">
      <t>リョウ</t>
    </rPh>
    <rPh sb="12" eb="14">
      <t>ヨウト</t>
    </rPh>
    <rPh sb="14" eb="15">
      <t>ベツ</t>
    </rPh>
    <rPh sb="15" eb="17">
      <t>ショリ</t>
    </rPh>
    <rPh sb="17" eb="18">
      <t>リョウ</t>
    </rPh>
    <phoneticPr fontId="2"/>
  </si>
  <si>
    <t>4.8  と畜場内とさつ検査数</t>
    <rPh sb="6" eb="7">
      <t>チク</t>
    </rPh>
    <rPh sb="7" eb="8">
      <t>バ</t>
    </rPh>
    <rPh sb="8" eb="9">
      <t>ナイ</t>
    </rPh>
    <rPh sb="12" eb="14">
      <t>ケンサ</t>
    </rPh>
    <rPh sb="14" eb="15">
      <t>スウ</t>
    </rPh>
    <phoneticPr fontId="2"/>
  </si>
  <si>
    <t>(4.1)  販売農家：経営耕地面積が30a以上または農産物販売金額が50万円以上の農</t>
    <rPh sb="7" eb="9">
      <t>ハンバイ</t>
    </rPh>
    <rPh sb="9" eb="11">
      <t>ノウカ</t>
    </rPh>
    <phoneticPr fontId="3"/>
  </si>
  <si>
    <t xml:space="preserve">       専業農家：世帯員中に兼業従事者（調査期日前1年間に30日以上雇用兼業に</t>
    <rPh sb="7" eb="9">
      <t>センギョウ</t>
    </rPh>
    <rPh sb="9" eb="11">
      <t>ノウカ</t>
    </rPh>
    <phoneticPr fontId="3"/>
  </si>
  <si>
    <t>(4.2)  経営耕地：農業事業体が経営する耕地（田・畑・樹園地の面積の計）のこ</t>
    <rPh sb="7" eb="9">
      <t>ケイエイ</t>
    </rPh>
    <rPh sb="9" eb="11">
      <t>コウチ</t>
    </rPh>
    <phoneticPr fontId="3"/>
  </si>
  <si>
    <t>生葉収穫量</t>
  </si>
  <si>
    <t>荒茶生産量</t>
  </si>
  <si>
    <t>4.3  農業産出額・生産農業所得</t>
    <rPh sb="7" eb="10">
      <t>サンシュツガク</t>
    </rPh>
    <phoneticPr fontId="2"/>
  </si>
  <si>
    <t>4.3  農業産出額・生産農業所得</t>
    <rPh sb="5" eb="7">
      <t>ノウギョウ</t>
    </rPh>
    <rPh sb="7" eb="10">
      <t>サンシュツガク</t>
    </rPh>
    <rPh sb="11" eb="13">
      <t>セイサン</t>
    </rPh>
    <rPh sb="13" eb="15">
      <t>ノウギョウ</t>
    </rPh>
    <rPh sb="15" eb="17">
      <t>ショトク</t>
    </rPh>
    <phoneticPr fontId="2"/>
  </si>
  <si>
    <t>4.4.1  稲類・麦類・主要いも類・主要豆類</t>
    <rPh sb="7" eb="8">
      <t>イネ</t>
    </rPh>
    <rPh sb="8" eb="9">
      <t>ルイ</t>
    </rPh>
    <rPh sb="10" eb="12">
      <t>ムギルイ</t>
    </rPh>
    <rPh sb="13" eb="15">
      <t>シュヨウ</t>
    </rPh>
    <rPh sb="17" eb="18">
      <t>ルイ</t>
    </rPh>
    <rPh sb="19" eb="21">
      <t>シュヨウ</t>
    </rPh>
    <rPh sb="21" eb="23">
      <t>マメルイ</t>
    </rPh>
    <phoneticPr fontId="2"/>
  </si>
  <si>
    <t>4.4.1  稲類・麦類・主要いも類・主要豆類</t>
    <rPh sb="13" eb="15">
      <t>シュヨウ</t>
    </rPh>
    <rPh sb="16" eb="17">
      <t>ルイ</t>
    </rPh>
    <rPh sb="19" eb="21">
      <t>シュヨウ</t>
    </rPh>
    <rPh sb="21" eb="22">
      <t>ルイ</t>
    </rPh>
    <phoneticPr fontId="3"/>
  </si>
  <si>
    <t>（注）  平成20年に選定替え（5年サイクルで実施）を行い、標本数を減らして調査を実施している。</t>
    <rPh sb="1" eb="2">
      <t>チュウ</t>
    </rPh>
    <rPh sb="5" eb="7">
      <t>ヘイセイ</t>
    </rPh>
    <rPh sb="9" eb="10">
      <t>ネン</t>
    </rPh>
    <rPh sb="11" eb="14">
      <t>センテイガ</t>
    </rPh>
    <rPh sb="17" eb="18">
      <t>ネン</t>
    </rPh>
    <rPh sb="23" eb="25">
      <t>ジッシ</t>
    </rPh>
    <rPh sb="27" eb="28">
      <t>オコナ</t>
    </rPh>
    <rPh sb="30" eb="33">
      <t>ヒョウホンスウ</t>
    </rPh>
    <rPh sb="34" eb="35">
      <t>ヘ</t>
    </rPh>
    <rPh sb="38" eb="40">
      <t>チョウサ</t>
    </rPh>
    <rPh sb="41" eb="43">
      <t>ジッシ</t>
    </rPh>
    <phoneticPr fontId="18"/>
  </si>
  <si>
    <t xml:space="preserve">      （160経営体(平成19年)→69経営体(平成20年)）</t>
    <rPh sb="14" eb="16">
      <t>ヘイセイ</t>
    </rPh>
    <rPh sb="18" eb="19">
      <t>ネン</t>
    </rPh>
    <rPh sb="27" eb="29">
      <t>ヘイセイ</t>
    </rPh>
    <rPh sb="31" eb="32">
      <t>ネン</t>
    </rPh>
    <phoneticPr fontId="21"/>
  </si>
  <si>
    <t>(-)</t>
  </si>
  <si>
    <t>大豆</t>
    <rPh sb="0" eb="2">
      <t>ダイズ</t>
    </rPh>
    <phoneticPr fontId="3"/>
  </si>
  <si>
    <t>小豆</t>
    <rPh sb="0" eb="2">
      <t>アズキ</t>
    </rPh>
    <phoneticPr fontId="3"/>
  </si>
  <si>
    <t>切り花計</t>
    <rPh sb="0" eb="1">
      <t>キ</t>
    </rPh>
    <rPh sb="2" eb="3">
      <t>バナ</t>
    </rPh>
    <rPh sb="3" eb="4">
      <t>ケイ</t>
    </rPh>
    <phoneticPr fontId="3"/>
  </si>
  <si>
    <t>作付面積</t>
    <rPh sb="0" eb="2">
      <t>サクツケ</t>
    </rPh>
    <phoneticPr fontId="3"/>
  </si>
  <si>
    <t>出荷量</t>
    <rPh sb="0" eb="3">
      <t>シュッカリョウ</t>
    </rPh>
    <phoneticPr fontId="3"/>
  </si>
  <si>
    <t>き  く</t>
    <phoneticPr fontId="3"/>
  </si>
  <si>
    <t>カーネーション</t>
    <phoneticPr fontId="3"/>
  </si>
  <si>
    <t>ば  ら</t>
    <phoneticPr fontId="3"/>
  </si>
  <si>
    <t>収穫面積</t>
    <rPh sb="0" eb="2">
      <t>シュウカク</t>
    </rPh>
    <rPh sb="2" eb="4">
      <t>メンセキ</t>
    </rPh>
    <phoneticPr fontId="3"/>
  </si>
  <si>
    <t>4.5  花き観賞植物出荷量</t>
    <rPh sb="6" eb="8">
      <t>カンショウ</t>
    </rPh>
    <rPh sb="11" eb="13">
      <t>シュッカ</t>
    </rPh>
    <phoneticPr fontId="3"/>
  </si>
  <si>
    <t>4.12.2  小麦</t>
    <rPh sb="8" eb="9">
      <t>ショウ</t>
    </rPh>
    <phoneticPr fontId="3"/>
  </si>
  <si>
    <t>専業農家</t>
    <rPh sb="0" eb="2">
      <t>センギョウ</t>
    </rPh>
    <rPh sb="2" eb="4">
      <t>ノウカ</t>
    </rPh>
    <phoneticPr fontId="2"/>
  </si>
  <si>
    <t>第1種兼業
農家
農家数</t>
    <rPh sb="9" eb="11">
      <t>ノウカ</t>
    </rPh>
    <rPh sb="11" eb="12">
      <t>スウ</t>
    </rPh>
    <phoneticPr fontId="2"/>
  </si>
  <si>
    <t>第2種兼業
農家
農家数</t>
    <rPh sb="9" eb="11">
      <t>ノウカ</t>
    </rPh>
    <rPh sb="11" eb="12">
      <t>スウ</t>
    </rPh>
    <phoneticPr fontId="2"/>
  </si>
  <si>
    <t>兼業農家計</t>
  </si>
  <si>
    <t>兼　業　農　家</t>
    <rPh sb="0" eb="1">
      <t>ケン</t>
    </rPh>
    <rPh sb="2" eb="3">
      <t>ギョウ</t>
    </rPh>
    <rPh sb="4" eb="5">
      <t>ノウ</t>
    </rPh>
    <rPh sb="6" eb="7">
      <t>イエ</t>
    </rPh>
    <phoneticPr fontId="2"/>
  </si>
  <si>
    <t>22年2月1日</t>
    <rPh sb="2" eb="3">
      <t>ネン</t>
    </rPh>
    <rPh sb="4" eb="5">
      <t>ガツ</t>
    </rPh>
    <rPh sb="6" eb="7">
      <t>ニチ</t>
    </rPh>
    <phoneticPr fontId="2"/>
  </si>
  <si>
    <t>4.5  花き観賞植物出荷量</t>
    <rPh sb="5" eb="6">
      <t>ハナ</t>
    </rPh>
    <rPh sb="7" eb="9">
      <t>カンショウ</t>
    </rPh>
    <rPh sb="9" eb="11">
      <t>ショクブツ</t>
    </rPh>
    <rPh sb="11" eb="13">
      <t>シュッカ</t>
    </rPh>
    <rPh sb="13" eb="14">
      <t>リョウ</t>
    </rPh>
    <phoneticPr fontId="2"/>
  </si>
  <si>
    <t>4.12.2  小麦</t>
    <rPh sb="8" eb="10">
      <t>コムギ</t>
    </rPh>
    <phoneticPr fontId="2"/>
  </si>
  <si>
    <t>22年2月1日</t>
    <rPh sb="2" eb="3">
      <t>ネン</t>
    </rPh>
    <rPh sb="4" eb="5">
      <t>ガツ</t>
    </rPh>
    <rPh sb="6" eb="7">
      <t>ニチ</t>
    </rPh>
    <phoneticPr fontId="3"/>
  </si>
  <si>
    <t>資料：県統計課「世界農林業センサス兵庫県結果表」、「農林業センサス兵庫県結果表」</t>
    <rPh sb="0" eb="2">
      <t>シリョウ</t>
    </rPh>
    <rPh sb="3" eb="4">
      <t>ケン</t>
    </rPh>
    <rPh sb="4" eb="6">
      <t>トウケイ</t>
    </rPh>
    <rPh sb="6" eb="7">
      <t>カ</t>
    </rPh>
    <rPh sb="8" eb="10">
      <t>セカイ</t>
    </rPh>
    <rPh sb="10" eb="13">
      <t>ノウリンギョウ</t>
    </rPh>
    <rPh sb="17" eb="20">
      <t>ヒョウゴケン</t>
    </rPh>
    <rPh sb="20" eb="22">
      <t>ケッカ</t>
    </rPh>
    <rPh sb="22" eb="23">
      <t>ヒョウ</t>
    </rPh>
    <rPh sb="26" eb="27">
      <t>ノウ</t>
    </rPh>
    <rPh sb="27" eb="28">
      <t>ハヤシ</t>
    </rPh>
    <rPh sb="28" eb="29">
      <t>ギョウ</t>
    </rPh>
    <rPh sb="33" eb="36">
      <t>ヒョウゴケン</t>
    </rPh>
    <rPh sb="36" eb="38">
      <t>ケッカ</t>
    </rPh>
    <rPh sb="38" eb="39">
      <t>ヒョウ</t>
    </rPh>
    <phoneticPr fontId="2"/>
  </si>
  <si>
    <t>平成23年</t>
    <rPh sb="0" eb="2">
      <t>ヘイセイ</t>
    </rPh>
    <rPh sb="4" eb="5">
      <t>ネン</t>
    </rPh>
    <phoneticPr fontId="3"/>
  </si>
  <si>
    <t>とく及び駒</t>
    <rPh sb="2" eb="3">
      <t>オヨ</t>
    </rPh>
    <rPh sb="4" eb="5">
      <t>コマ</t>
    </rPh>
    <phoneticPr fontId="3"/>
  </si>
  <si>
    <t>（注）1  とく…生後１年以内の牛　駒…生後１年以内の馬</t>
    <rPh sb="1" eb="2">
      <t>チュウ</t>
    </rPh>
    <rPh sb="9" eb="11">
      <t>セイゴ</t>
    </rPh>
    <rPh sb="12" eb="15">
      <t>ネンイナイ</t>
    </rPh>
    <rPh sb="16" eb="17">
      <t>ウシ</t>
    </rPh>
    <rPh sb="18" eb="19">
      <t>コマ</t>
    </rPh>
    <rPh sb="20" eb="22">
      <t>セイゴ</t>
    </rPh>
    <rPh sb="23" eb="24">
      <t>ネン</t>
    </rPh>
    <rPh sb="24" eb="26">
      <t>イナイ</t>
    </rPh>
    <rPh sb="27" eb="28">
      <t>ウマ</t>
    </rPh>
    <phoneticPr fontId="19"/>
  </si>
  <si>
    <t>資料：農林水産省「生産農業所得統計」</t>
    <rPh sb="0" eb="2">
      <t>シリョウ</t>
    </rPh>
    <rPh sb="3" eb="5">
      <t>ノウリン</t>
    </rPh>
    <rPh sb="5" eb="8">
      <t>スイサンショウ</t>
    </rPh>
    <phoneticPr fontId="2"/>
  </si>
  <si>
    <t>資料：農林水産省「農業経営統計調査」</t>
    <rPh sb="3" eb="5">
      <t>ノウリン</t>
    </rPh>
    <rPh sb="5" eb="8">
      <t>スイサンショウ</t>
    </rPh>
    <phoneticPr fontId="3"/>
  </si>
  <si>
    <t>阪神南地域</t>
    <phoneticPr fontId="3"/>
  </si>
  <si>
    <t>阪神北地域</t>
    <phoneticPr fontId="3"/>
  </si>
  <si>
    <t>東播磨地域</t>
    <phoneticPr fontId="3"/>
  </si>
  <si>
    <t>北播磨地域</t>
    <phoneticPr fontId="3"/>
  </si>
  <si>
    <t>中播磨地域</t>
    <phoneticPr fontId="3"/>
  </si>
  <si>
    <t>西播磨地域</t>
    <phoneticPr fontId="3"/>
  </si>
  <si>
    <t>但馬地域</t>
    <phoneticPr fontId="3"/>
  </si>
  <si>
    <t>丹波地域</t>
    <phoneticPr fontId="3"/>
  </si>
  <si>
    <t>淡路地域</t>
    <phoneticPr fontId="3"/>
  </si>
  <si>
    <t>姫路市　</t>
    <phoneticPr fontId="3"/>
  </si>
  <si>
    <t>猪名川町</t>
    <phoneticPr fontId="3"/>
  </si>
  <si>
    <t>佐用町　</t>
    <phoneticPr fontId="2"/>
  </si>
  <si>
    <t>17年2月1日</t>
    <phoneticPr fontId="2"/>
  </si>
  <si>
    <t>月平均農業経営関与者数（人）</t>
    <rPh sb="0" eb="1">
      <t>ヘイキン</t>
    </rPh>
    <rPh sb="1" eb="3">
      <t>ノウギョウ</t>
    </rPh>
    <rPh sb="3" eb="5">
      <t>ケイエイ</t>
    </rPh>
    <rPh sb="5" eb="7">
      <t>カンヨ</t>
    </rPh>
    <rPh sb="7" eb="8">
      <t>モノ</t>
    </rPh>
    <rPh sb="8" eb="9">
      <t>スウ</t>
    </rPh>
    <phoneticPr fontId="17"/>
  </si>
  <si>
    <t>農業専従者数（人）　</t>
    <rPh sb="0" eb="3">
      <t>センジュウシャ</t>
    </rPh>
    <rPh sb="3" eb="4">
      <t>スウ</t>
    </rPh>
    <phoneticPr fontId="17"/>
  </si>
  <si>
    <t>自営農業労働時間（時間）</t>
    <rPh sb="0" eb="2">
      <t>ノウギョウ</t>
    </rPh>
    <phoneticPr fontId="17"/>
  </si>
  <si>
    <t>経営耕地面積（a）</t>
    <rPh sb="0" eb="2">
      <t>ケイエイ</t>
    </rPh>
    <rPh sb="2" eb="4">
      <t>コウチ</t>
    </rPh>
    <phoneticPr fontId="17"/>
  </si>
  <si>
    <t xml:space="preserve">  うち借入地（a）</t>
    <rPh sb="2" eb="4">
      <t>カリイレ</t>
    </rPh>
    <rPh sb="4" eb="5">
      <t>チ</t>
    </rPh>
    <phoneticPr fontId="17"/>
  </si>
  <si>
    <t>付加価値額（千円）</t>
    <rPh sb="0" eb="2">
      <t>カチ</t>
    </rPh>
    <rPh sb="2" eb="3">
      <t>ガク</t>
    </rPh>
    <rPh sb="4" eb="6">
      <t>センエン</t>
    </rPh>
    <phoneticPr fontId="17"/>
  </si>
  <si>
    <t>付加価値率（%）</t>
    <rPh sb="0" eb="2">
      <t>カチ</t>
    </rPh>
    <rPh sb="2" eb="3">
      <t>リツ</t>
    </rPh>
    <phoneticPr fontId="17"/>
  </si>
  <si>
    <t>農業固定資産装備率（円）</t>
    <rPh sb="0" eb="2">
      <t>コテイ</t>
    </rPh>
    <rPh sb="2" eb="4">
      <t>シサン</t>
    </rPh>
    <rPh sb="4" eb="6">
      <t>ソウビ</t>
    </rPh>
    <rPh sb="7" eb="8">
      <t>エン</t>
    </rPh>
    <rPh sb="8" eb="9">
      <t>リツ</t>
    </rPh>
    <phoneticPr fontId="17"/>
  </si>
  <si>
    <t>収益性</t>
    <rPh sb="0" eb="3">
      <t>シュウエキセイ</t>
    </rPh>
    <phoneticPr fontId="17"/>
  </si>
  <si>
    <t>　農業経営関与者一人当たり総所得（千円）</t>
    <rPh sb="13" eb="14">
      <t>ソウ</t>
    </rPh>
    <phoneticPr fontId="17"/>
  </si>
  <si>
    <t>　農業専従者一人当たり農業所得（千円）</t>
    <rPh sb="3" eb="5">
      <t>センジュウ</t>
    </rPh>
    <rPh sb="5" eb="6">
      <t>モノ</t>
    </rPh>
    <phoneticPr fontId="17"/>
  </si>
  <si>
    <t>　家族農業労働1時間当たり農業所得（円）</t>
    <rPh sb="1" eb="3">
      <t>カゾク</t>
    </rPh>
    <rPh sb="3" eb="5">
      <t>ノウギョウ</t>
    </rPh>
    <rPh sb="5" eb="7">
      <t>ロウドウ</t>
    </rPh>
    <rPh sb="8" eb="10">
      <t>ジカン</t>
    </rPh>
    <phoneticPr fontId="17"/>
  </si>
  <si>
    <t>　農業固定資産千円当たり農業所得（円）</t>
    <rPh sb="3" eb="7">
      <t>コテイシサン</t>
    </rPh>
    <rPh sb="7" eb="9">
      <t>センエン</t>
    </rPh>
    <phoneticPr fontId="17"/>
  </si>
  <si>
    <t>　経営耕地面積10a当たり農業所得（千円）</t>
    <rPh sb="1" eb="3">
      <t>ケイエイ</t>
    </rPh>
    <rPh sb="3" eb="5">
      <t>コウチ</t>
    </rPh>
    <rPh sb="5" eb="7">
      <t>メンセキ</t>
    </rPh>
    <phoneticPr fontId="17"/>
  </si>
  <si>
    <t>生産性（付加価値額）</t>
    <rPh sb="0" eb="3">
      <t>セイサンセイ</t>
    </rPh>
    <rPh sb="4" eb="6">
      <t>フカ</t>
    </rPh>
    <rPh sb="6" eb="8">
      <t>カチ</t>
    </rPh>
    <rPh sb="8" eb="9">
      <t>ガク</t>
    </rPh>
    <phoneticPr fontId="17"/>
  </si>
  <si>
    <t>　自営農業労働1時間当たり（円）</t>
    <rPh sb="1" eb="3">
      <t>ジエイ</t>
    </rPh>
    <rPh sb="3" eb="5">
      <t>ノウギョウ</t>
    </rPh>
    <rPh sb="5" eb="7">
      <t>ロウドウ</t>
    </rPh>
    <rPh sb="8" eb="10">
      <t>ジカン</t>
    </rPh>
    <rPh sb="10" eb="11">
      <t>ア</t>
    </rPh>
    <phoneticPr fontId="17"/>
  </si>
  <si>
    <t>　農業固定資産千円当たり（円）</t>
    <rPh sb="1" eb="3">
      <t>ノウギョウ</t>
    </rPh>
    <rPh sb="3" eb="5">
      <t>コテイ</t>
    </rPh>
    <rPh sb="5" eb="7">
      <t>シサン</t>
    </rPh>
    <rPh sb="7" eb="9">
      <t>センエン</t>
    </rPh>
    <rPh sb="9" eb="10">
      <t>ア</t>
    </rPh>
    <phoneticPr fontId="17"/>
  </si>
  <si>
    <t>　経営耕地面積10a当たり（千円）</t>
    <rPh sb="1" eb="3">
      <t>ケイエイ</t>
    </rPh>
    <rPh sb="3" eb="5">
      <t>コウチ</t>
    </rPh>
    <rPh sb="5" eb="7">
      <t>メンセキ</t>
    </rPh>
    <phoneticPr fontId="17"/>
  </si>
  <si>
    <t>4.11.5  果樹共済（なし）</t>
    <rPh sb="8" eb="10">
      <t>カジュ</t>
    </rPh>
    <rPh sb="10" eb="12">
      <t>キョウサイ</t>
    </rPh>
    <phoneticPr fontId="2"/>
  </si>
  <si>
    <t>4.11.6  果樹共済（びわ）</t>
    <rPh sb="8" eb="10">
      <t>カジュ</t>
    </rPh>
    <rPh sb="10" eb="12">
      <t>キョウサイ</t>
    </rPh>
    <phoneticPr fontId="2"/>
  </si>
  <si>
    <t>4.11.7  果樹共済（くり）</t>
    <rPh sb="8" eb="10">
      <t>カジュ</t>
    </rPh>
    <rPh sb="10" eb="12">
      <t>キョウサイ</t>
    </rPh>
    <phoneticPr fontId="2"/>
  </si>
  <si>
    <t>4.11.8  畑作物共済（大豆）</t>
    <rPh sb="8" eb="10">
      <t>ハタサク</t>
    </rPh>
    <rPh sb="10" eb="11">
      <t>ブツ</t>
    </rPh>
    <rPh sb="11" eb="13">
      <t>キョウサイ</t>
    </rPh>
    <rPh sb="14" eb="16">
      <t>ダイズ</t>
    </rPh>
    <phoneticPr fontId="2"/>
  </si>
  <si>
    <t>4.11.9 畑作物共済（そば）</t>
    <rPh sb="7" eb="8">
      <t>ハタケ</t>
    </rPh>
    <rPh sb="8" eb="10">
      <t>サクモツ</t>
    </rPh>
    <rPh sb="10" eb="12">
      <t>キョウサイ</t>
    </rPh>
    <phoneticPr fontId="6"/>
  </si>
  <si>
    <t>4.11.10 園芸施設共済</t>
    <rPh sb="8" eb="10">
      <t>エンゲイ</t>
    </rPh>
    <rPh sb="10" eb="12">
      <t>シセツ</t>
    </rPh>
    <rPh sb="12" eb="14">
      <t>キョウサイ</t>
    </rPh>
    <phoneticPr fontId="2"/>
  </si>
  <si>
    <t xml:space="preserve">4.11.11 建物共済 </t>
    <rPh sb="8" eb="10">
      <t>タテモノ</t>
    </rPh>
    <rPh sb="10" eb="12">
      <t>キョウサイ</t>
    </rPh>
    <phoneticPr fontId="2"/>
  </si>
  <si>
    <t>4.11.12 農機具共済</t>
    <rPh sb="8" eb="11">
      <t>ノウキグ</t>
    </rPh>
    <rPh sb="11" eb="13">
      <t>キョウサイ</t>
    </rPh>
    <phoneticPr fontId="2"/>
  </si>
  <si>
    <t>　       従事した者または調査期日前1年間に販売金額が15万円以上ある自営兼業</t>
    <phoneticPr fontId="6"/>
  </si>
  <si>
    <t xml:space="preserve">　       とで、自己所有地と借入耕地に区分される </t>
    <phoneticPr fontId="6"/>
  </si>
  <si>
    <t>(4.9)  農業経営関与者：農業経営主夫婦及び年間60日以上該当農家の農業に従事</t>
    <phoneticPr fontId="6"/>
  </si>
  <si>
    <t xml:space="preserve">         する世帯員である家族</t>
    <phoneticPr fontId="6"/>
  </si>
  <si>
    <t>専 業 農 家</t>
    <phoneticPr fontId="2"/>
  </si>
  <si>
    <t>男子生産年齢人口のいる世帯</t>
    <phoneticPr fontId="2"/>
  </si>
  <si>
    <t>農業産出額
(ア+イ+ウ)</t>
    <rPh sb="0" eb="2">
      <t>ノウギョウ</t>
    </rPh>
    <rPh sb="2" eb="4">
      <t>サンシュツ</t>
    </rPh>
    <rPh sb="4" eb="5">
      <t>ガク</t>
    </rPh>
    <phoneticPr fontId="2"/>
  </si>
  <si>
    <t>計(ア)</t>
    <rPh sb="0" eb="1">
      <t>ケイ</t>
    </rPh>
    <phoneticPr fontId="2"/>
  </si>
  <si>
    <t>計(イ)</t>
    <rPh sb="0" eb="1">
      <t>ケイ</t>
    </rPh>
    <phoneticPr fontId="2"/>
  </si>
  <si>
    <t>加工農産物
(ウ)</t>
    <rPh sb="0" eb="2">
      <t>カコウ</t>
    </rPh>
    <rPh sb="2" eb="5">
      <t>ノウサンブツ</t>
    </rPh>
    <phoneticPr fontId="2"/>
  </si>
  <si>
    <t>その他作物</t>
    <rPh sb="2" eb="3">
      <t>タ</t>
    </rPh>
    <rPh sb="3" eb="5">
      <t>サクモツ</t>
    </rPh>
    <phoneticPr fontId="2"/>
  </si>
  <si>
    <t>区    分</t>
    <phoneticPr fontId="3"/>
  </si>
  <si>
    <t>総 農 家 数</t>
    <phoneticPr fontId="3"/>
  </si>
  <si>
    <t>販  売  農  家</t>
    <phoneticPr fontId="3"/>
  </si>
  <si>
    <t>自給的農家</t>
    <phoneticPr fontId="3"/>
  </si>
  <si>
    <t>0.3～
0.5ha</t>
    <phoneticPr fontId="3"/>
  </si>
  <si>
    <t>0.5～
1.0ha</t>
    <phoneticPr fontId="3"/>
  </si>
  <si>
    <t>1.0～
2.0ha</t>
    <phoneticPr fontId="3"/>
  </si>
  <si>
    <t>2.0～
3.0ha</t>
    <phoneticPr fontId="3"/>
  </si>
  <si>
    <t>3.0ha
以上</t>
    <phoneticPr fontId="3"/>
  </si>
  <si>
    <t>北播磨地域</t>
    <phoneticPr fontId="3"/>
  </si>
  <si>
    <t>中播磨地域</t>
    <phoneticPr fontId="3"/>
  </si>
  <si>
    <t>西播磨地域</t>
    <phoneticPr fontId="3"/>
  </si>
  <si>
    <t>但馬地域</t>
    <phoneticPr fontId="3"/>
  </si>
  <si>
    <t>丹波地域</t>
    <phoneticPr fontId="3"/>
  </si>
  <si>
    <t>淡路地域</t>
    <phoneticPr fontId="3"/>
  </si>
  <si>
    <t>神戸市　</t>
    <phoneticPr fontId="3"/>
  </si>
  <si>
    <t>姫路市　</t>
    <phoneticPr fontId="3"/>
  </si>
  <si>
    <t>いも類</t>
    <phoneticPr fontId="2"/>
  </si>
  <si>
    <t>水陸稲計</t>
    <phoneticPr fontId="3"/>
  </si>
  <si>
    <t>水  稲</t>
    <phoneticPr fontId="3"/>
  </si>
  <si>
    <t>はだか麦</t>
    <phoneticPr fontId="3"/>
  </si>
  <si>
    <t>かんしょ</t>
    <phoneticPr fontId="3"/>
  </si>
  <si>
    <t>作付面積</t>
    <phoneticPr fontId="3"/>
  </si>
  <si>
    <t>総  計</t>
    <phoneticPr fontId="3"/>
  </si>
  <si>
    <t>気象被害</t>
    <phoneticPr fontId="3"/>
  </si>
  <si>
    <t>病  害</t>
    <phoneticPr fontId="3"/>
  </si>
  <si>
    <t>虫  害</t>
    <phoneticPr fontId="3"/>
  </si>
  <si>
    <t>ストック</t>
    <phoneticPr fontId="3"/>
  </si>
  <si>
    <t>ゆ  り</t>
    <phoneticPr fontId="3"/>
  </si>
  <si>
    <t>チューリップ</t>
    <phoneticPr fontId="3"/>
  </si>
  <si>
    <t>枝  物</t>
    <phoneticPr fontId="3"/>
  </si>
  <si>
    <t>その他切花</t>
    <phoneticPr fontId="3"/>
  </si>
  <si>
    <t>鉢もの類</t>
    <phoneticPr fontId="3"/>
  </si>
  <si>
    <t>花壇苗類</t>
    <phoneticPr fontId="3"/>
  </si>
  <si>
    <t>球根類</t>
    <phoneticPr fontId="3"/>
  </si>
  <si>
    <t>4.6  家畜家きんの飼養状況</t>
    <phoneticPr fontId="3"/>
  </si>
  <si>
    <t>乳用牛</t>
    <phoneticPr fontId="3"/>
  </si>
  <si>
    <t>肉用牛</t>
    <phoneticPr fontId="3"/>
  </si>
  <si>
    <t>豚</t>
    <phoneticPr fontId="3"/>
  </si>
  <si>
    <t>採卵鶏</t>
    <phoneticPr fontId="3"/>
  </si>
  <si>
    <t>ブロイラー</t>
    <phoneticPr fontId="3"/>
  </si>
  <si>
    <t>飼養戸数</t>
    <phoneticPr fontId="3"/>
  </si>
  <si>
    <t>飼養頭数</t>
    <phoneticPr fontId="3"/>
  </si>
  <si>
    <t>飼養羽数</t>
    <phoneticPr fontId="3"/>
  </si>
  <si>
    <t>4.7 生乳の生産量・用途別処理量</t>
    <phoneticPr fontId="3"/>
  </si>
  <si>
    <t>生乳生産量</t>
    <phoneticPr fontId="3"/>
  </si>
  <si>
    <t>生乳移出入量</t>
    <phoneticPr fontId="3"/>
  </si>
  <si>
    <t>　生　乳　処　理　量</t>
    <phoneticPr fontId="3"/>
  </si>
  <si>
    <t>県外への
移出量</t>
    <phoneticPr fontId="3"/>
  </si>
  <si>
    <t>飲用牛乳等向</t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</si>
  <si>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</si>
  <si>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</si>
  <si>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小  麦</t>
    <phoneticPr fontId="3"/>
  </si>
  <si>
    <t>４麦計</t>
    <phoneticPr fontId="3"/>
  </si>
  <si>
    <t>六条大麦</t>
    <rPh sb="0" eb="2">
      <t>ロクジョウ</t>
    </rPh>
    <phoneticPr fontId="3"/>
  </si>
  <si>
    <t>平成 7年2月1日</t>
  </si>
  <si>
    <t>17年2月1日</t>
  </si>
  <si>
    <t>27年2月1日</t>
    <rPh sb="2" eb="3">
      <t>ネン</t>
    </rPh>
    <rPh sb="4" eb="5">
      <t>ガツ</t>
    </rPh>
    <rPh sb="6" eb="7">
      <t>ニチ</t>
    </rPh>
    <phoneticPr fontId="2"/>
  </si>
  <si>
    <t>X</t>
  </si>
  <si>
    <t>（注）1  平成12年及び22年については世界農林業センサス、平成7年、17年及び27年については農林業センサスによる。</t>
    <rPh sb="1" eb="2">
      <t>チュウ</t>
    </rPh>
    <rPh sb="11" eb="12">
      <t>オヨ</t>
    </rPh>
    <rPh sb="15" eb="16">
      <t>ネン</t>
    </rPh>
    <rPh sb="31" eb="33">
      <t>ヘイセイ</t>
    </rPh>
    <rPh sb="33" eb="35">
      <t>７ネン</t>
    </rPh>
    <rPh sb="38" eb="39">
      <t>ネン</t>
    </rPh>
    <rPh sb="43" eb="44">
      <t>ネン</t>
    </rPh>
    <rPh sb="49" eb="50">
      <t>ノウ</t>
    </rPh>
    <rPh sb="50" eb="51">
      <t>ハヤシ</t>
    </rPh>
    <rPh sb="51" eb="52">
      <t>ギョウ</t>
    </rPh>
    <phoneticPr fontId="2"/>
  </si>
  <si>
    <t>平成27年</t>
  </si>
  <si>
    <t xml:space="preserve">      平成26年度以降、非公表となっている。</t>
    <rPh sb="6" eb="8">
      <t>ヘイセイ</t>
    </rPh>
    <rPh sb="10" eb="12">
      <t>ネンド</t>
    </rPh>
    <rPh sb="12" eb="14">
      <t>イコウ</t>
    </rPh>
    <rPh sb="15" eb="18">
      <t>ヒコウヒョウ</t>
    </rPh>
    <phoneticPr fontId="3"/>
  </si>
  <si>
    <t>27年2月1日</t>
    <rPh sb="2" eb="3">
      <t>ネン</t>
    </rPh>
    <rPh sb="4" eb="5">
      <t>ガツ</t>
    </rPh>
    <rPh sb="6" eb="7">
      <t>ニチ</t>
    </rPh>
    <phoneticPr fontId="3"/>
  </si>
  <si>
    <t>（注）1  平成12年及び22年については世界農林業センサス、平成7年、17年及び27年については農林業センサスによる。</t>
    <rPh sb="1" eb="2">
      <t>チュウ</t>
    </rPh>
    <rPh sb="11" eb="12">
      <t>オヨ</t>
    </rPh>
    <rPh sb="15" eb="16">
      <t>ネン</t>
    </rPh>
    <rPh sb="31" eb="33">
      <t>ヘイセイ</t>
    </rPh>
    <rPh sb="33" eb="35">
      <t>７ネン</t>
    </rPh>
    <rPh sb="38" eb="39">
      <t>ネン</t>
    </rPh>
    <rPh sb="39" eb="40">
      <t>オヨ</t>
    </rPh>
    <rPh sb="43" eb="44">
      <t>ネン</t>
    </rPh>
    <rPh sb="49" eb="50">
      <t>ノウ</t>
    </rPh>
    <rPh sb="50" eb="51">
      <t>ハヤシ</t>
    </rPh>
    <rPh sb="51" eb="52">
      <t>ギョウ</t>
    </rPh>
    <phoneticPr fontId="2"/>
  </si>
  <si>
    <t>平成28年</t>
  </si>
  <si>
    <t>27年</t>
  </si>
  <si>
    <t>28年</t>
  </si>
  <si>
    <t>28年度</t>
  </si>
  <si>
    <t>-</t>
    <phoneticPr fontId="3"/>
  </si>
  <si>
    <t>4.8  と畜場内とさつ検査数</t>
    <phoneticPr fontId="3"/>
  </si>
  <si>
    <t>区  分</t>
    <phoneticPr fontId="3"/>
  </si>
  <si>
    <t>29年</t>
  </si>
  <si>
    <t>平成26年</t>
    <rPh sb="0" eb="2">
      <t>ヘイセイ</t>
    </rPh>
    <phoneticPr fontId="3"/>
  </si>
  <si>
    <t>29年度</t>
  </si>
  <si>
    <t>28年2月1日</t>
  </si>
  <si>
    <t>30年</t>
  </si>
  <si>
    <t xml:space="preserve">… </t>
  </si>
  <si>
    <t>（注）1  かんしょ及び小豆の市町村別統計は作成していない。</t>
    <rPh sb="10" eb="11">
      <t>オヨ</t>
    </rPh>
    <rPh sb="12" eb="14">
      <t>アズキ</t>
    </rPh>
    <rPh sb="15" eb="18">
      <t>シチョウソン</t>
    </rPh>
    <rPh sb="18" eb="19">
      <t>ベツ</t>
    </rPh>
    <rPh sb="19" eb="21">
      <t>トウケイ</t>
    </rPh>
    <rPh sb="22" eb="24">
      <t>サクセイ</t>
    </rPh>
    <phoneticPr fontId="20"/>
  </si>
  <si>
    <t>4.4.2  野菜類</t>
    <phoneticPr fontId="3"/>
  </si>
  <si>
    <t>区　分</t>
  </si>
  <si>
    <t>平成29年</t>
  </si>
  <si>
    <t>ばれいしょ</t>
  </si>
  <si>
    <t>グリーンピース</t>
  </si>
  <si>
    <t>結果樹面積</t>
  </si>
  <si>
    <t>みかん</t>
  </si>
  <si>
    <t>ぶどう</t>
  </si>
  <si>
    <t>日本なし</t>
  </si>
  <si>
    <t>かき</t>
  </si>
  <si>
    <t>くり</t>
  </si>
  <si>
    <t>もも</t>
  </si>
  <si>
    <t>うめ</t>
  </si>
  <si>
    <t>びわ</t>
  </si>
  <si>
    <t>4.4.4  工芸農作物類</t>
  </si>
  <si>
    <t>なたね</t>
  </si>
  <si>
    <t>い</t>
  </si>
  <si>
    <t>こんにゃくいも</t>
  </si>
  <si>
    <t>茶</t>
  </si>
  <si>
    <t>4.4.5  飼料作物類</t>
  </si>
  <si>
    <t>れんげ</t>
  </si>
  <si>
    <t>青刈とうもろこし</t>
  </si>
  <si>
    <t>牧草</t>
  </si>
  <si>
    <t>青刈えん麦</t>
  </si>
  <si>
    <t>ソルゴー</t>
  </si>
  <si>
    <t>30年度</t>
  </si>
  <si>
    <t>29年2月1日</t>
    <rPh sb="2" eb="3">
      <t>ネン</t>
    </rPh>
    <rPh sb="4" eb="5">
      <t>ガツ</t>
    </rPh>
    <rPh sb="6" eb="7">
      <t>ニチ</t>
    </rPh>
    <phoneticPr fontId="24"/>
  </si>
  <si>
    <t>30年2月1日</t>
    <rPh sb="2" eb="3">
      <t>ネン</t>
    </rPh>
    <rPh sb="4" eb="5">
      <t>ガツ</t>
    </rPh>
    <rPh sb="6" eb="7">
      <t>ニチ</t>
    </rPh>
    <phoneticPr fontId="24"/>
  </si>
  <si>
    <t>冷　害</t>
    <rPh sb="0" eb="1">
      <t>ヒヤ</t>
    </rPh>
    <rPh sb="2" eb="3">
      <t>ガイ</t>
    </rPh>
    <phoneticPr fontId="3"/>
  </si>
  <si>
    <t>日照不足</t>
    <rPh sb="0" eb="2">
      <t>ニッショウ</t>
    </rPh>
    <rPh sb="2" eb="4">
      <t>ブソク</t>
    </rPh>
    <phoneticPr fontId="3"/>
  </si>
  <si>
    <t>高温障害</t>
    <rPh sb="0" eb="2">
      <t>コウオン</t>
    </rPh>
    <rPh sb="2" eb="4">
      <t>ショウガイ</t>
    </rPh>
    <phoneticPr fontId="3"/>
  </si>
  <si>
    <t>いもち病</t>
    <phoneticPr fontId="3"/>
  </si>
  <si>
    <t>ウンカ</t>
    <phoneticPr fontId="3"/>
  </si>
  <si>
    <t>カメムシ</t>
    <phoneticPr fontId="3"/>
  </si>
  <si>
    <t>平成29年</t>
    <rPh sb="0" eb="2">
      <t>ヘイセイ</t>
    </rPh>
    <phoneticPr fontId="3"/>
  </si>
  <si>
    <t>-</t>
    <phoneticPr fontId="3"/>
  </si>
  <si>
    <t>農地法第4条該当</t>
    <phoneticPr fontId="3"/>
  </si>
  <si>
    <t>農地法第5条該当</t>
    <phoneticPr fontId="3"/>
  </si>
  <si>
    <t>（注）  （ ）内は、農林水産大臣許可で内数である。</t>
    <phoneticPr fontId="3"/>
  </si>
  <si>
    <t>4.11  農業共済目的別引受・支払状況</t>
  </si>
  <si>
    <t>4.11.1  農作物共済（水稲）</t>
  </si>
  <si>
    <t>引          受</t>
    <rPh sb="0" eb="1">
      <t>ヒ</t>
    </rPh>
    <rPh sb="11" eb="12">
      <t>ウ</t>
    </rPh>
    <phoneticPr fontId="3"/>
  </si>
  <si>
    <t>支          払</t>
    <rPh sb="0" eb="1">
      <t>ササ</t>
    </rPh>
    <rPh sb="11" eb="12">
      <t>バライ</t>
    </rPh>
    <phoneticPr fontId="3"/>
  </si>
  <si>
    <t>面  積</t>
    <phoneticPr fontId="3"/>
  </si>
  <si>
    <t>戸  数</t>
    <phoneticPr fontId="3"/>
  </si>
  <si>
    <t>共済金額</t>
    <phoneticPr fontId="3"/>
  </si>
  <si>
    <t>掛金総額</t>
    <phoneticPr fontId="3"/>
  </si>
  <si>
    <t>掛金のうち
農家負担分</t>
    <rPh sb="0" eb="2">
      <t>カケキン</t>
    </rPh>
    <phoneticPr fontId="3"/>
  </si>
  <si>
    <t>3割以上
被害面積</t>
    <phoneticPr fontId="3"/>
  </si>
  <si>
    <t>3割以上
被害戸数</t>
    <phoneticPr fontId="3"/>
  </si>
  <si>
    <t>共済金</t>
    <phoneticPr fontId="3"/>
  </si>
  <si>
    <t>保険金</t>
    <phoneticPr fontId="3"/>
  </si>
  <si>
    <t>ha</t>
    <phoneticPr fontId="3"/>
  </si>
  <si>
    <t>戸</t>
    <rPh sb="0" eb="1">
      <t>ト</t>
    </rPh>
    <phoneticPr fontId="3"/>
  </si>
  <si>
    <t>千円</t>
    <rPh sb="0" eb="2">
      <t>センエン</t>
    </rPh>
    <phoneticPr fontId="3"/>
  </si>
  <si>
    <t>ha</t>
    <phoneticPr fontId="3"/>
  </si>
  <si>
    <t>資料：県農林経済課</t>
    <rPh sb="0" eb="2">
      <t>シリョウ</t>
    </rPh>
    <phoneticPr fontId="3"/>
  </si>
  <si>
    <t>4.11.2  農作物共済（麦）</t>
  </si>
  <si>
    <t>30年度</t>
    <rPh sb="3" eb="4">
      <t>ド</t>
    </rPh>
    <phoneticPr fontId="2"/>
  </si>
  <si>
    <t>（注）  平成14年度以降、1割以上の被害に対する引受を行っている。（実績は( )に外書）</t>
    <rPh sb="1" eb="2">
      <t>チュウ</t>
    </rPh>
    <rPh sb="5" eb="7">
      <t>ヘイセイ</t>
    </rPh>
    <rPh sb="9" eb="10">
      <t>ネン</t>
    </rPh>
    <rPh sb="10" eb="11">
      <t>ド</t>
    </rPh>
    <rPh sb="11" eb="13">
      <t>イコウ</t>
    </rPh>
    <rPh sb="15" eb="16">
      <t>ワリ</t>
    </rPh>
    <rPh sb="16" eb="18">
      <t>イジョウ</t>
    </rPh>
    <rPh sb="19" eb="21">
      <t>ヒガイ</t>
    </rPh>
    <rPh sb="22" eb="23">
      <t>タイ</t>
    </rPh>
    <rPh sb="25" eb="27">
      <t>ヒキウケ</t>
    </rPh>
    <rPh sb="28" eb="29">
      <t>オコナ</t>
    </rPh>
    <rPh sb="35" eb="37">
      <t>ジッセキ</t>
    </rPh>
    <rPh sb="42" eb="43">
      <t>ソト</t>
    </rPh>
    <rPh sb="43" eb="44">
      <t>ガ</t>
    </rPh>
    <phoneticPr fontId="3"/>
  </si>
  <si>
    <t>4.11.3  家畜共済</t>
  </si>
  <si>
    <t>頭</t>
    <rPh sb="0" eb="1">
      <t>アタマ</t>
    </rPh>
    <phoneticPr fontId="3"/>
  </si>
  <si>
    <t>（注）　旧制度(～H30.12引受)では死亡廃用共済と疾病傷害共済は一体加入であったが、新制度(H31.1引受～)では</t>
    <rPh sb="1" eb="2">
      <t>チュウ</t>
    </rPh>
    <rPh sb="34" eb="36">
      <t>イッタイ</t>
    </rPh>
    <phoneticPr fontId="3"/>
  </si>
  <si>
    <t>4.11.4  果樹共済（みかん）</t>
    <rPh sb="5" eb="7">
      <t>カジュ</t>
    </rPh>
    <phoneticPr fontId="3"/>
  </si>
  <si>
    <t>資料：県農林経済課</t>
    <rPh sb="0" eb="2">
      <t>シリョウ</t>
    </rPh>
    <rPh sb="3" eb="4">
      <t>ケン</t>
    </rPh>
    <rPh sb="4" eb="6">
      <t>ノウリン</t>
    </rPh>
    <rPh sb="6" eb="9">
      <t>ケイザイカ</t>
    </rPh>
    <phoneticPr fontId="3"/>
  </si>
  <si>
    <t>面  積</t>
    <phoneticPr fontId="3"/>
  </si>
  <si>
    <t>戸  数</t>
    <phoneticPr fontId="3"/>
  </si>
  <si>
    <t>共済金額</t>
    <phoneticPr fontId="3"/>
  </si>
  <si>
    <t>掛金総額</t>
    <phoneticPr fontId="3"/>
  </si>
  <si>
    <t>3割以上
被害面積</t>
    <phoneticPr fontId="3"/>
  </si>
  <si>
    <t>3割以上
被害戸数</t>
    <phoneticPr fontId="3"/>
  </si>
  <si>
    <t>共済金</t>
    <phoneticPr fontId="3"/>
  </si>
  <si>
    <t>保険金</t>
    <phoneticPr fontId="3"/>
  </si>
  <si>
    <t>4.11.6  果樹共済（びわ）</t>
    <phoneticPr fontId="3"/>
  </si>
  <si>
    <t>引          受</t>
    <phoneticPr fontId="3"/>
  </si>
  <si>
    <t>支          払</t>
    <phoneticPr fontId="3"/>
  </si>
  <si>
    <t>4.11.5  果樹共済（なし）</t>
    <phoneticPr fontId="3"/>
  </si>
  <si>
    <t>4.11.7  果樹共済（くり）</t>
    <phoneticPr fontId="3"/>
  </si>
  <si>
    <t>4.11.8  畑作物共済（大豆）</t>
    <phoneticPr fontId="3"/>
  </si>
  <si>
    <t>4.11.9  畑作物共済（そば）</t>
    <phoneticPr fontId="3"/>
  </si>
  <si>
    <t>2割以上
被害面積</t>
    <phoneticPr fontId="3"/>
  </si>
  <si>
    <t>2割以上
被害戸数</t>
    <phoneticPr fontId="3"/>
  </si>
  <si>
    <t>4.11.10  園芸施設共済</t>
    <rPh sb="8" eb="10">
      <t>エンゲイ</t>
    </rPh>
    <rPh sb="10" eb="12">
      <t>シセツ</t>
    </rPh>
    <phoneticPr fontId="3"/>
  </si>
  <si>
    <t>棟  数</t>
    <rPh sb="0" eb="1">
      <t>ムネ</t>
    </rPh>
    <rPh sb="3" eb="4">
      <t>カズ</t>
    </rPh>
    <phoneticPr fontId="3"/>
  </si>
  <si>
    <t>戸  数</t>
    <rPh sb="0" eb="1">
      <t>ト</t>
    </rPh>
    <rPh sb="3" eb="4">
      <t>カズ</t>
    </rPh>
    <phoneticPr fontId="3"/>
  </si>
  <si>
    <t>共済金額</t>
    <rPh sb="0" eb="3">
      <t>キョウサイキン</t>
    </rPh>
    <rPh sb="3" eb="4">
      <t>ガク</t>
    </rPh>
    <phoneticPr fontId="3"/>
  </si>
  <si>
    <t>掛金総額</t>
    <rPh sb="0" eb="2">
      <t>カケキン</t>
    </rPh>
    <rPh sb="2" eb="4">
      <t>ソウガク</t>
    </rPh>
    <phoneticPr fontId="3"/>
  </si>
  <si>
    <t>被害棟数</t>
    <rPh sb="0" eb="2">
      <t>ヒガイ</t>
    </rPh>
    <rPh sb="2" eb="4">
      <t>トウスウ</t>
    </rPh>
    <phoneticPr fontId="3"/>
  </si>
  <si>
    <t>被害戸数</t>
    <rPh sb="0" eb="2">
      <t>ヒガイ</t>
    </rPh>
    <rPh sb="2" eb="4">
      <t>コスウ</t>
    </rPh>
    <phoneticPr fontId="3"/>
  </si>
  <si>
    <t>共済金</t>
    <rPh sb="0" eb="3">
      <t>キョウサイキン</t>
    </rPh>
    <phoneticPr fontId="3"/>
  </si>
  <si>
    <t>保険金</t>
    <rPh sb="0" eb="3">
      <t>ホケンキン</t>
    </rPh>
    <phoneticPr fontId="3"/>
  </si>
  <si>
    <t>棟</t>
    <rPh sb="0" eb="1">
      <t>ムネ</t>
    </rPh>
    <phoneticPr fontId="3"/>
  </si>
  <si>
    <t>4.11.11  建物共済</t>
    <phoneticPr fontId="3"/>
  </si>
  <si>
    <t>区  分</t>
    <phoneticPr fontId="3"/>
  </si>
  <si>
    <t>加入棟数</t>
    <rPh sb="0" eb="2">
      <t>カニュウ</t>
    </rPh>
    <rPh sb="2" eb="3">
      <t>トウ</t>
    </rPh>
    <phoneticPr fontId="3"/>
  </si>
  <si>
    <t>共済掛金</t>
    <phoneticPr fontId="3"/>
  </si>
  <si>
    <t>被害棟数</t>
    <rPh sb="2" eb="3">
      <t>トウ</t>
    </rPh>
    <phoneticPr fontId="3"/>
  </si>
  <si>
    <t>支払共済金</t>
    <phoneticPr fontId="3"/>
  </si>
  <si>
    <t>棟</t>
    <rPh sb="0" eb="1">
      <t>トウ</t>
    </rPh>
    <phoneticPr fontId="3"/>
  </si>
  <si>
    <t>4.11.12  農機具共済</t>
    <phoneticPr fontId="3"/>
  </si>
  <si>
    <t>加入台数</t>
    <phoneticPr fontId="3"/>
  </si>
  <si>
    <t>被害台数</t>
    <phoneticPr fontId="3"/>
  </si>
  <si>
    <t>台</t>
    <rPh sb="0" eb="1">
      <t>ダイ</t>
    </rPh>
    <phoneticPr fontId="3"/>
  </si>
  <si>
    <t>引          受</t>
    <phoneticPr fontId="3"/>
  </si>
  <si>
    <t>支          払</t>
    <phoneticPr fontId="3"/>
  </si>
  <si>
    <t>頭数</t>
    <rPh sb="0" eb="2">
      <t>トウスウ</t>
    </rPh>
    <phoneticPr fontId="20"/>
  </si>
  <si>
    <t>掛金のうち
農家負担分</t>
    <phoneticPr fontId="3"/>
  </si>
  <si>
    <t>死亡廃用事故</t>
    <phoneticPr fontId="3"/>
  </si>
  <si>
    <t>病傷事故</t>
    <phoneticPr fontId="3"/>
  </si>
  <si>
    <t>旧制度</t>
    <rPh sb="0" eb="3">
      <t>キュウセイド</t>
    </rPh>
    <phoneticPr fontId="20"/>
  </si>
  <si>
    <t>新制度</t>
    <rPh sb="0" eb="3">
      <t>シンセイド</t>
    </rPh>
    <phoneticPr fontId="20"/>
  </si>
  <si>
    <t>死亡廃用</t>
    <rPh sb="0" eb="4">
      <t>シボウハイヨウ</t>
    </rPh>
    <phoneticPr fontId="20"/>
  </si>
  <si>
    <t>疾病傷害</t>
    <rPh sb="0" eb="2">
      <t>シッペイ</t>
    </rPh>
    <rPh sb="2" eb="4">
      <t>ショウガイ</t>
    </rPh>
    <phoneticPr fontId="20"/>
  </si>
  <si>
    <t>件  数</t>
    <phoneticPr fontId="3"/>
  </si>
  <si>
    <t>共済金</t>
    <phoneticPr fontId="3"/>
  </si>
  <si>
    <t>件</t>
    <phoneticPr fontId="3"/>
  </si>
  <si>
    <t>　　　両共済が分離され、それぞれ加入することになった。</t>
    <phoneticPr fontId="3"/>
  </si>
  <si>
    <t>資料：農林水産省「作物統計調査（普通作物・飼料作物・工芸農作物）」</t>
    <phoneticPr fontId="3"/>
  </si>
  <si>
    <t>資料：農林水産省「作物統計調査（普通作物・飼料作物・工芸農作物）」</t>
    <phoneticPr fontId="3"/>
  </si>
  <si>
    <t>資料：農林水産省「作物統計調査（普通作物・飼料作物・工芸農作物）」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フツウ</t>
    </rPh>
    <rPh sb="18" eb="20">
      <t>サクモツ</t>
    </rPh>
    <rPh sb="21" eb="23">
      <t>シリョウ</t>
    </rPh>
    <rPh sb="23" eb="25">
      <t>サクモツ</t>
    </rPh>
    <rPh sb="26" eb="28">
      <t>コウゲイ</t>
    </rPh>
    <rPh sb="28" eb="31">
      <t>ノウサクモツ</t>
    </rPh>
    <phoneticPr fontId="3"/>
  </si>
  <si>
    <t>丹波篠山市　</t>
    <rPh sb="0" eb="2">
      <t>タンバ</t>
    </rPh>
    <phoneticPr fontId="2"/>
  </si>
  <si>
    <t xml:space="preserve">      2  地域計については、県統計課で集計したものである。</t>
    <rPh sb="9" eb="11">
      <t>チイキ</t>
    </rPh>
    <rPh sb="11" eb="12">
      <t>ケイ</t>
    </rPh>
    <rPh sb="18" eb="19">
      <t>ケン</t>
    </rPh>
    <rPh sb="19" eb="21">
      <t>トウケイ</t>
    </rPh>
    <rPh sb="21" eb="22">
      <t>カ</t>
    </rPh>
    <rPh sb="23" eb="25">
      <t>シュウケイ</t>
    </rPh>
    <phoneticPr fontId="3"/>
  </si>
  <si>
    <t>30年</t>
    <phoneticPr fontId="3"/>
  </si>
  <si>
    <t>平成27年</t>
    <rPh sb="0" eb="2">
      <t>ヘイセイ</t>
    </rPh>
    <phoneticPr fontId="3"/>
  </si>
  <si>
    <t>令和元年</t>
    <rPh sb="0" eb="2">
      <t>レイワ</t>
    </rPh>
    <rPh sb="2" eb="3">
      <t>ガン</t>
    </rPh>
    <phoneticPr fontId="3"/>
  </si>
  <si>
    <t>平成27年度</t>
    <rPh sb="0" eb="2">
      <t>ヘイセイ</t>
    </rPh>
    <phoneticPr fontId="3"/>
  </si>
  <si>
    <t>令和元年度</t>
    <rPh sb="0" eb="2">
      <t>レイワ</t>
    </rPh>
    <rPh sb="2" eb="3">
      <t>ガン</t>
    </rPh>
    <phoneticPr fontId="3"/>
  </si>
  <si>
    <t>令和元年度</t>
    <rPh sb="0" eb="2">
      <t>レイワ</t>
    </rPh>
    <rPh sb="2" eb="3">
      <t>ガン</t>
    </rPh>
    <rPh sb="4" eb="5">
      <t>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</si>
  <si>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3"/>
  </si>
  <si>
    <t xml:space="preserve">- </t>
  </si>
  <si>
    <t>平成30年</t>
  </si>
  <si>
    <t>令和元年</t>
    <rPh sb="0" eb="2">
      <t>レイワ</t>
    </rPh>
    <rPh sb="2" eb="3">
      <t>ガン</t>
    </rPh>
    <phoneticPr fontId="20"/>
  </si>
  <si>
    <t>（注）1  平成28年は、全国調査として全ての調査品目について調査した。</t>
  </si>
  <si>
    <t xml:space="preserve">      2  中間年は主産県調査であるため、調査を行っていない品目がある。</t>
  </si>
  <si>
    <t xml:space="preserve">      3  中間年のなす・はくさい・レタス・にんじん・さといも・ピーマンは、調査を行っていない季節区分があるため</t>
  </si>
  <si>
    <t xml:space="preserve">       参考値である。</t>
  </si>
  <si>
    <t xml:space="preserve">      4 「さやえんどう」は、平成25年より「さやえんどう」と「グリーンピース」に区分して集計している。</t>
  </si>
  <si>
    <t>（注）  茶の栽培面積は、摘採実面積である。</t>
  </si>
  <si>
    <t>31年2月1日</t>
    <rPh sb="2" eb="3">
      <t>ネン</t>
    </rPh>
    <rPh sb="4" eb="5">
      <t>ガツ</t>
    </rPh>
    <rPh sb="6" eb="7">
      <t>ニチ</t>
    </rPh>
    <phoneticPr fontId="25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</si>
  <si>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24"/>
  </si>
  <si>
    <t>令和元年</t>
    <rPh sb="0" eb="3">
      <t>レイワガン</t>
    </rPh>
    <phoneticPr fontId="3"/>
  </si>
  <si>
    <t>資料：農林水産省「作物統計調査（野菜）」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ヤサイ</t>
    </rPh>
    <phoneticPr fontId="3"/>
  </si>
  <si>
    <t>資料：農林水産省「作物統計調査（果樹）」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カジュ</t>
    </rPh>
    <phoneticPr fontId="3"/>
  </si>
  <si>
    <t>資料：農林水産省「作物統計調査（花き）」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7">
      <t>カ</t>
    </rPh>
    <phoneticPr fontId="3"/>
  </si>
  <si>
    <t>資料：農林水産省「畜産統計調査」</t>
    <rPh sb="0" eb="2">
      <t>シリョウ</t>
    </rPh>
    <rPh sb="3" eb="5">
      <t>ノウリン</t>
    </rPh>
    <rPh sb="5" eb="8">
      <t>スイサンショウ</t>
    </rPh>
    <rPh sb="9" eb="11">
      <t>チクサン</t>
    </rPh>
    <rPh sb="11" eb="13">
      <t>トウケイ</t>
    </rPh>
    <rPh sb="13" eb="15">
      <t>チョウサ</t>
    </rPh>
    <phoneticPr fontId="8"/>
  </si>
  <si>
    <t>資料：農林水産省「牛乳乳製品統計調査」</t>
    <rPh sb="0" eb="2">
      <t>シリョウ</t>
    </rPh>
    <rPh sb="3" eb="5">
      <t>ノウリン</t>
    </rPh>
    <rPh sb="5" eb="8">
      <t>スイサンショウ</t>
    </rPh>
    <rPh sb="9" eb="11">
      <t>ギュウニュウ</t>
    </rPh>
    <rPh sb="11" eb="14">
      <t>ニュウセイヒン</t>
    </rPh>
    <rPh sb="14" eb="16">
      <t>トウケイ</t>
    </rPh>
    <rPh sb="16" eb="18">
      <t>チョウサ</t>
    </rPh>
    <phoneticPr fontId="8"/>
  </si>
  <si>
    <t>(-)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</si>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</sst>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#\ ##0"/>
    <numFmt numFmtId="177" formatCode="\(0.0\)"/>
    <numFmt numFmtId="178" formatCode="#,##0.0"/>
    <numFmt numFmtId="179" formatCode="\(#,###\)"/>
    <numFmt numFmtId="180" formatCode="#,##0_);[Red]\(#,##0\)"/>
    <numFmt numFmtId="181" formatCode="\(0\)"/>
    <numFmt numFmtId="182" formatCode="#,###,##0;\-#,###,##0;&quot;-&quot;"/>
    <numFmt numFmtId="183" formatCode="* #,##0_ ;_ @_ "/>
  </numFmts>
  <fonts count="26">
    <font>
      <sz val="14"/>
      <name val="Terminal"/>
      <charset val="128"/>
    </font>
    <font>
      <sz val="11"/>
      <name val="明朝"/>
      <family val="1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Terminal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10"/>
      <name val="Century"/>
      <family val="1"/>
    </font>
    <font>
      <b/>
      <sz val="11"/>
      <color indexed="52"/>
      <name val="ＭＳ Ｐゴシック"/>
      <family val="3"/>
      <charset val="128"/>
    </font>
    <font>
      <sz val="7"/>
      <name val="Terminal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0.5"/>
      <name val="Century"/>
      <family val="1"/>
    </font>
    <font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2">
    <xf numFmtId="0" fontId="0" fillId="0" borderId="0"/>
    <xf numFmtId="180" fontId="4" fillId="0" borderId="0" applyBorder="0" applyProtection="0"/>
    <xf numFmtId="38" fontId="1" fillId="0" borderId="0" applyFont="0" applyFill="0" applyBorder="0" applyAlignment="0" applyProtection="0"/>
    <xf numFmtId="0" fontId="5" fillId="0" borderId="0"/>
    <xf numFmtId="0" fontId="9" fillId="0" borderId="0">
      <alignment vertical="center"/>
    </xf>
    <xf numFmtId="0" fontId="4" fillId="0" borderId="0"/>
    <xf numFmtId="0" fontId="4" fillId="0" borderId="0"/>
    <xf numFmtId="37" fontId="4" fillId="0" borderId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9" fillId="0" borderId="0">
      <alignment vertical="center"/>
    </xf>
    <xf numFmtId="0" fontId="5" fillId="0" borderId="0"/>
  </cellStyleXfs>
  <cellXfs count="480">
    <xf numFmtId="0" fontId="0" fillId="0" borderId="0" xfId="0"/>
    <xf numFmtId="0" fontId="7" fillId="0" borderId="0" xfId="20" applyFont="1" applyFill="1" applyAlignment="1"/>
    <xf numFmtId="0" fontId="13" fillId="0" borderId="0" xfId="20" applyFont="1" applyFill="1" applyAlignment="1"/>
    <xf numFmtId="0" fontId="12" fillId="0" borderId="0" xfId="20" applyFont="1" applyFill="1" applyAlignment="1"/>
    <xf numFmtId="0" fontId="14" fillId="0" borderId="0" xfId="18" applyNumberFormat="1" applyFont="1" applyFill="1" applyAlignment="1">
      <alignment horizontal="left"/>
    </xf>
    <xf numFmtId="0" fontId="14" fillId="0" borderId="0" xfId="18" applyNumberFormat="1" applyFont="1" applyFill="1"/>
    <xf numFmtId="0" fontId="15" fillId="0" borderId="0" xfId="18" applyNumberFormat="1" applyFont="1" applyFill="1" applyBorder="1"/>
    <xf numFmtId="0" fontId="15" fillId="0" borderId="0" xfId="18" quotePrefix="1" applyNumberFormat="1" applyFont="1" applyFill="1" applyBorder="1" applyAlignment="1">
      <alignment horizontal="right"/>
    </xf>
    <xf numFmtId="0" fontId="15" fillId="0" borderId="0" xfId="18" applyNumberFormat="1" applyFont="1" applyFill="1"/>
    <xf numFmtId="0" fontId="7" fillId="0" borderId="0" xfId="18" applyNumberFormat="1" applyFont="1" applyFill="1" applyBorder="1"/>
    <xf numFmtId="0" fontId="7" fillId="0" borderId="0" xfId="18" applyNumberFormat="1" applyFont="1" applyFill="1" applyBorder="1" applyAlignment="1">
      <alignment horizontal="right"/>
    </xf>
    <xf numFmtId="0" fontId="7" fillId="0" borderId="0" xfId="18" applyNumberFormat="1" applyFont="1" applyFill="1"/>
    <xf numFmtId="0" fontId="7" fillId="0" borderId="1" xfId="18" applyNumberFormat="1" applyFont="1" applyFill="1" applyBorder="1" applyAlignment="1">
      <alignment horizontal="center" vertical="center"/>
    </xf>
    <xf numFmtId="0" fontId="7" fillId="0" borderId="0" xfId="18" applyNumberFormat="1" applyFont="1" applyFill="1" applyBorder="1" applyAlignment="1"/>
    <xf numFmtId="0" fontId="7" fillId="0" borderId="2" xfId="18" applyNumberFormat="1" applyFont="1" applyFill="1" applyBorder="1" applyAlignment="1">
      <alignment horizontal="center" vertical="center"/>
    </xf>
    <xf numFmtId="0" fontId="7" fillId="0" borderId="3" xfId="18" applyNumberFormat="1" applyFont="1" applyFill="1" applyBorder="1" applyAlignment="1">
      <alignment horizontal="center" vertical="center"/>
    </xf>
    <xf numFmtId="0" fontId="7" fillId="0" borderId="4" xfId="18" applyNumberFormat="1" applyFont="1" applyFill="1" applyBorder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7" fillId="0" borderId="5" xfId="18" quotePrefix="1" applyNumberFormat="1" applyFont="1" applyFill="1" applyBorder="1" applyAlignment="1">
      <alignment horizontal="right"/>
    </xf>
    <xf numFmtId="3" fontId="7" fillId="0" borderId="3" xfId="2" applyNumberFormat="1" applyFont="1" applyFill="1" applyBorder="1" applyAlignment="1">
      <alignment horizontal="right"/>
    </xf>
    <xf numFmtId="3" fontId="7" fillId="0" borderId="0" xfId="18" applyNumberFormat="1" applyFont="1" applyFill="1" applyAlignment="1">
      <alignment horizontal="right"/>
    </xf>
    <xf numFmtId="3" fontId="7" fillId="0" borderId="0" xfId="18" applyNumberFormat="1" applyFont="1" applyFill="1" applyBorder="1" applyAlignment="1">
      <alignment horizontal="right"/>
    </xf>
    <xf numFmtId="3" fontId="7" fillId="0" borderId="3" xfId="18" applyNumberFormat="1" applyFont="1" applyFill="1" applyBorder="1" applyAlignment="1">
      <alignment horizontal="right"/>
    </xf>
    <xf numFmtId="3" fontId="7" fillId="0" borderId="6" xfId="2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14" fillId="0" borderId="0" xfId="15" applyNumberFormat="1" applyFont="1" applyFill="1"/>
    <xf numFmtId="0" fontId="7" fillId="0" borderId="0" xfId="15" applyNumberFormat="1" applyFont="1" applyFill="1"/>
    <xf numFmtId="0" fontId="7" fillId="0" borderId="0" xfId="15" applyNumberFormat="1" applyFont="1" applyFill="1" applyBorder="1"/>
    <xf numFmtId="0" fontId="7" fillId="0" borderId="7" xfId="15" applyNumberFormat="1" applyFont="1" applyFill="1" applyBorder="1"/>
    <xf numFmtId="0" fontId="7" fillId="0" borderId="4" xfId="15" applyNumberFormat="1" applyFont="1" applyFill="1" applyBorder="1"/>
    <xf numFmtId="0" fontId="7" fillId="0" borderId="0" xfId="15" quotePrefix="1" applyNumberFormat="1" applyFont="1" applyFill="1" applyBorder="1" applyAlignment="1">
      <alignment horizontal="left"/>
    </xf>
    <xf numFmtId="0" fontId="7" fillId="0" borderId="4" xfId="15" quotePrefix="1" applyNumberFormat="1" applyFont="1" applyFill="1" applyBorder="1" applyAlignment="1">
      <alignment horizontal="left"/>
    </xf>
    <xf numFmtId="0" fontId="7" fillId="0" borderId="0" xfId="15" applyNumberFormat="1" applyFont="1" applyFill="1" applyBorder="1" applyAlignment="1">
      <alignment horizontal="left"/>
    </xf>
    <xf numFmtId="0" fontId="7" fillId="0" borderId="3" xfId="15" applyNumberFormat="1" applyFont="1" applyFill="1" applyBorder="1" applyAlignment="1">
      <alignment horizontal="left"/>
    </xf>
    <xf numFmtId="0" fontId="7" fillId="0" borderId="3" xfId="15" applyNumberFormat="1" applyFont="1" applyFill="1" applyBorder="1"/>
    <xf numFmtId="0" fontId="7" fillId="0" borderId="3" xfId="15" quotePrefix="1" applyNumberFormat="1" applyFont="1" applyFill="1" applyBorder="1" applyAlignment="1">
      <alignment horizontal="left"/>
    </xf>
    <xf numFmtId="0" fontId="7" fillId="0" borderId="5" xfId="15" quotePrefix="1" applyNumberFormat="1" applyFont="1" applyFill="1" applyBorder="1" applyAlignment="1">
      <alignment horizontal="left"/>
    </xf>
    <xf numFmtId="0" fontId="7" fillId="0" borderId="0" xfId="15" quotePrefix="1" applyNumberFormat="1" applyFont="1" applyFill="1" applyBorder="1"/>
    <xf numFmtId="0" fontId="7" fillId="0" borderId="0" xfId="15" applyNumberFormat="1" applyFont="1" applyFill="1" applyBorder="1" applyAlignment="1"/>
    <xf numFmtId="0" fontId="7" fillId="0" borderId="0" xfId="15" quotePrefix="1" applyNumberFormat="1" applyFont="1" applyFill="1" applyBorder="1" applyAlignment="1"/>
    <xf numFmtId="0" fontId="7" fillId="0" borderId="4" xfId="15" quotePrefix="1" applyNumberFormat="1" applyFont="1" applyFill="1" applyBorder="1" applyAlignment="1"/>
    <xf numFmtId="0" fontId="7" fillId="0" borderId="0" xfId="15" applyNumberFormat="1" applyFont="1" applyFill="1" applyAlignment="1">
      <alignment vertical="center"/>
    </xf>
    <xf numFmtId="0" fontId="7" fillId="0" borderId="0" xfId="15" applyNumberFormat="1" applyFont="1" applyFill="1" applyAlignment="1"/>
    <xf numFmtId="0" fontId="7" fillId="0" borderId="0" xfId="19" applyNumberFormat="1" applyFont="1" applyFill="1" applyAlignment="1">
      <alignment vertical="center"/>
    </xf>
    <xf numFmtId="0" fontId="7" fillId="0" borderId="0" xfId="19" applyNumberFormat="1" applyFont="1" applyFill="1"/>
    <xf numFmtId="0" fontId="14" fillId="0" borderId="0" xfId="16" quotePrefix="1" applyNumberFormat="1" applyFont="1" applyFill="1" applyAlignment="1">
      <alignment horizontal="left"/>
    </xf>
    <xf numFmtId="0" fontId="14" fillId="0" borderId="0" xfId="16" applyNumberFormat="1" applyFont="1" applyFill="1"/>
    <xf numFmtId="0" fontId="7" fillId="0" borderId="0" xfId="16" applyNumberFormat="1" applyFont="1" applyFill="1" applyBorder="1"/>
    <xf numFmtId="0" fontId="7" fillId="0" borderId="0" xfId="15" applyNumberFormat="1" applyFont="1" applyFill="1" applyAlignment="1">
      <alignment horizontal="right"/>
    </xf>
    <xf numFmtId="0" fontId="7" fillId="0" borderId="1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176" fontId="7" fillId="0" borderId="4" xfId="16" applyNumberFormat="1" applyFont="1" applyFill="1" applyBorder="1" applyAlignment="1">
      <alignment horizontal="right"/>
    </xf>
    <xf numFmtId="3" fontId="7" fillId="0" borderId="0" xfId="16" applyNumberFormat="1" applyFont="1" applyFill="1" applyBorder="1" applyAlignment="1">
      <alignment horizontal="right"/>
    </xf>
    <xf numFmtId="178" fontId="7" fillId="0" borderId="0" xfId="16" applyNumberFormat="1" applyFont="1" applyFill="1" applyBorder="1" applyAlignment="1">
      <alignment horizontal="right" wrapText="1"/>
    </xf>
    <xf numFmtId="0" fontId="7" fillId="0" borderId="4" xfId="15" applyFont="1" applyFill="1" applyBorder="1" applyAlignment="1">
      <alignment horizontal="right" vertical="top"/>
    </xf>
    <xf numFmtId="181" fontId="7" fillId="0" borderId="0" xfId="16" applyNumberFormat="1" applyFont="1" applyFill="1" applyBorder="1" applyAlignment="1">
      <alignment horizontal="right" vertical="top"/>
    </xf>
    <xf numFmtId="177" fontId="7" fillId="0" borderId="0" xfId="16" applyNumberFormat="1" applyFont="1" applyFill="1" applyBorder="1" applyAlignment="1">
      <alignment horizontal="right" vertical="top"/>
    </xf>
    <xf numFmtId="0" fontId="7" fillId="0" borderId="0" xfId="15" applyNumberFormat="1" applyFont="1" applyFill="1" applyAlignment="1">
      <alignment vertical="top"/>
    </xf>
    <xf numFmtId="3" fontId="7" fillId="0" borderId="0" xfId="15" applyNumberFormat="1" applyFont="1" applyFill="1" applyBorder="1"/>
    <xf numFmtId="178" fontId="7" fillId="0" borderId="0" xfId="15" applyNumberFormat="1" applyFont="1" applyFill="1" applyBorder="1"/>
    <xf numFmtId="0" fontId="7" fillId="0" borderId="5" xfId="15" applyFont="1" applyFill="1" applyBorder="1" applyAlignment="1">
      <alignment horizontal="right" vertical="top"/>
    </xf>
    <xf numFmtId="0" fontId="7" fillId="0" borderId="0" xfId="16" applyNumberFormat="1" applyFont="1" applyFill="1" applyBorder="1" applyAlignment="1"/>
    <xf numFmtId="0" fontId="7" fillId="0" borderId="0" xfId="16" applyNumberFormat="1" applyFont="1" applyFill="1" applyAlignment="1">
      <alignment horizontal="left"/>
    </xf>
    <xf numFmtId="0" fontId="14" fillId="0" borderId="0" xfId="10" applyNumberFormat="1" applyFont="1" applyFill="1"/>
    <xf numFmtId="0" fontId="7" fillId="0" borderId="0" xfId="10" applyNumberFormat="1" applyFont="1" applyFill="1"/>
    <xf numFmtId="0" fontId="7" fillId="0" borderId="5" xfId="11" applyNumberFormat="1" applyFont="1" applyFill="1" applyBorder="1" applyAlignment="1">
      <alignment horizontal="right"/>
    </xf>
    <xf numFmtId="0" fontId="7" fillId="0" borderId="0" xfId="2" applyNumberFormat="1" applyFont="1" applyFill="1" applyBorder="1"/>
    <xf numFmtId="0" fontId="7" fillId="0" borderId="0" xfId="2" applyNumberFormat="1" applyFont="1" applyFill="1" applyBorder="1" applyAlignment="1">
      <alignment horizontal="right"/>
    </xf>
    <xf numFmtId="0" fontId="7" fillId="0" borderId="0" xfId="11" quotePrefix="1" applyNumberFormat="1" applyFont="1" applyFill="1" applyAlignment="1">
      <alignment horizontal="left"/>
    </xf>
    <xf numFmtId="0" fontId="7" fillId="0" borderId="0" xfId="11" applyNumberFormat="1" applyFont="1" applyFill="1"/>
    <xf numFmtId="0" fontId="7" fillId="0" borderId="0" xfId="14" applyNumberFormat="1" applyFont="1" applyFill="1"/>
    <xf numFmtId="0" fontId="7" fillId="0" borderId="0" xfId="0" applyNumberFormat="1" applyFont="1" applyFill="1"/>
    <xf numFmtId="0" fontId="14" fillId="0" borderId="0" xfId="11" applyNumberFormat="1" applyFont="1" applyFill="1"/>
    <xf numFmtId="0" fontId="7" fillId="0" borderId="4" xfId="11" applyNumberFormat="1" applyFont="1" applyFill="1" applyBorder="1" applyAlignment="1">
      <alignment horizontal="right"/>
    </xf>
    <xf numFmtId="0" fontId="14" fillId="0" borderId="0" xfId="12" applyNumberFormat="1" applyFont="1" applyFill="1"/>
    <xf numFmtId="0" fontId="7" fillId="0" borderId="0" xfId="12" applyNumberFormat="1" applyFont="1" applyFill="1"/>
    <xf numFmtId="0" fontId="7" fillId="0" borderId="0" xfId="12" applyNumberFormat="1" applyFont="1" applyFill="1" applyAlignment="1">
      <alignment horizontal="right"/>
    </xf>
    <xf numFmtId="0" fontId="7" fillId="0" borderId="8" xfId="12" applyNumberFormat="1" applyFont="1" applyFill="1" applyBorder="1" applyAlignment="1">
      <alignment horizontal="center" vertical="center"/>
    </xf>
    <xf numFmtId="0" fontId="7" fillId="0" borderId="2" xfId="12" applyNumberFormat="1" applyFont="1" applyFill="1" applyBorder="1" applyAlignment="1">
      <alignment horizontal="center" vertical="center"/>
    </xf>
    <xf numFmtId="0" fontId="7" fillId="0" borderId="2" xfId="12" applyNumberFormat="1" applyFont="1" applyFill="1" applyBorder="1" applyAlignment="1">
      <alignment horizontal="center" vertical="center" shrinkToFit="1"/>
    </xf>
    <xf numFmtId="0" fontId="7" fillId="0" borderId="9" xfId="12" applyNumberFormat="1" applyFont="1" applyFill="1" applyBorder="1" applyAlignment="1">
      <alignment horizontal="center" vertical="center"/>
    </xf>
    <xf numFmtId="182" fontId="7" fillId="0" borderId="0" xfId="0" applyNumberFormat="1" applyFont="1" applyFill="1" applyBorder="1" applyAlignment="1">
      <alignment horizontal="right"/>
    </xf>
    <xf numFmtId="0" fontId="7" fillId="0" borderId="10" xfId="12" applyNumberFormat="1" applyFont="1" applyFill="1" applyBorder="1" applyAlignment="1"/>
    <xf numFmtId="0" fontId="7" fillId="0" borderId="10" xfId="12" quotePrefix="1" applyNumberFormat="1" applyFont="1" applyFill="1" applyBorder="1" applyAlignment="1"/>
    <xf numFmtId="0" fontId="14" fillId="0" borderId="0" xfId="9" applyNumberFormat="1" applyFont="1" applyFill="1"/>
    <xf numFmtId="0" fontId="15" fillId="0" borderId="0" xfId="9" quotePrefix="1" applyNumberFormat="1" applyFont="1" applyFill="1" applyBorder="1" applyAlignment="1">
      <alignment horizontal="left"/>
    </xf>
    <xf numFmtId="0" fontId="15" fillId="0" borderId="0" xfId="9" applyNumberFormat="1" applyFont="1" applyFill="1"/>
    <xf numFmtId="0" fontId="15" fillId="0" borderId="0" xfId="9" applyNumberFormat="1" applyFont="1" applyFill="1" applyBorder="1"/>
    <xf numFmtId="0" fontId="7" fillId="0" borderId="0" xfId="9" applyNumberFormat="1" applyFont="1" applyFill="1"/>
    <xf numFmtId="0" fontId="7" fillId="0" borderId="0" xfId="9" quotePrefix="1" applyNumberFormat="1" applyFont="1" applyFill="1" applyBorder="1" applyAlignment="1">
      <alignment horizontal="left"/>
    </xf>
    <xf numFmtId="0" fontId="7" fillId="0" borderId="0" xfId="9" applyNumberFormat="1" applyFont="1" applyFill="1" applyBorder="1"/>
    <xf numFmtId="0" fontId="7" fillId="0" borderId="0" xfId="9" applyNumberFormat="1" applyFont="1" applyFill="1" applyBorder="1" applyAlignment="1"/>
    <xf numFmtId="0" fontId="7" fillId="0" borderId="0" xfId="9" applyNumberFormat="1" applyFont="1" applyFill="1" applyBorder="1" applyAlignment="1">
      <alignment horizontal="right"/>
    </xf>
    <xf numFmtId="0" fontId="7" fillId="0" borderId="3" xfId="9" applyNumberFormat="1" applyFont="1" applyFill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right"/>
    </xf>
    <xf numFmtId="0" fontId="7" fillId="0" borderId="3" xfId="9" applyNumberFormat="1" applyFont="1" applyFill="1" applyBorder="1" applyAlignment="1"/>
    <xf numFmtId="0" fontId="7" fillId="0" borderId="0" xfId="0" applyNumberFormat="1" applyFont="1" applyFill="1" applyBorder="1" applyAlignment="1"/>
    <xf numFmtId="0" fontId="7" fillId="0" borderId="2" xfId="9" applyNumberFormat="1" applyFont="1" applyFill="1" applyBorder="1" applyAlignment="1">
      <alignment horizontal="center" vertical="center"/>
    </xf>
    <xf numFmtId="182" fontId="7" fillId="0" borderId="0" xfId="0" applyNumberFormat="1" applyFont="1" applyFill="1" applyAlignment="1">
      <alignment horizontal="right"/>
    </xf>
    <xf numFmtId="0" fontId="7" fillId="0" borderId="0" xfId="9" applyNumberFormat="1" applyFont="1" applyFill="1" applyAlignment="1"/>
    <xf numFmtId="0" fontId="7" fillId="0" borderId="4" xfId="0" applyNumberFormat="1" applyFont="1" applyFill="1" applyBorder="1" applyAlignment="1"/>
    <xf numFmtId="0" fontId="14" fillId="0" borderId="0" xfId="9" quotePrefix="1" applyNumberFormat="1" applyFont="1" applyFill="1" applyAlignment="1">
      <alignment horizontal="left"/>
    </xf>
    <xf numFmtId="0" fontId="14" fillId="0" borderId="0" xfId="9" applyNumberFormat="1" applyFont="1" applyFill="1" applyAlignment="1">
      <alignment horizontal="right"/>
    </xf>
    <xf numFmtId="0" fontId="15" fillId="0" borderId="0" xfId="9" applyNumberFormat="1" applyFont="1" applyFill="1" applyBorder="1" applyAlignment="1">
      <alignment horizontal="right"/>
    </xf>
    <xf numFmtId="0" fontId="15" fillId="0" borderId="0" xfId="9" quotePrefix="1" applyNumberFormat="1" applyFont="1" applyFill="1" applyBorder="1" applyAlignment="1">
      <alignment horizontal="right"/>
    </xf>
    <xf numFmtId="0" fontId="7" fillId="0" borderId="2" xfId="9" applyNumberFormat="1" applyFont="1" applyFill="1" applyBorder="1" applyAlignment="1">
      <alignment horizontal="center" vertical="center" wrapText="1"/>
    </xf>
    <xf numFmtId="180" fontId="7" fillId="0" borderId="0" xfId="0" applyNumberFormat="1" applyFont="1" applyFill="1" applyAlignment="1">
      <alignment horizontal="right"/>
    </xf>
    <xf numFmtId="182" fontId="7" fillId="0" borderId="11" xfId="0" applyNumberFormat="1" applyFont="1" applyFill="1" applyBorder="1" applyAlignment="1">
      <alignment horizontal="right"/>
    </xf>
    <xf numFmtId="0" fontId="7" fillId="0" borderId="4" xfId="0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7" fillId="0" borderId="3" xfId="9" applyNumberFormat="1" applyFont="1" applyFill="1" applyBorder="1"/>
    <xf numFmtId="0" fontId="7" fillId="0" borderId="0" xfId="21" applyNumberFormat="1" applyFont="1" applyFill="1" applyAlignment="1"/>
    <xf numFmtId="0" fontId="7" fillId="0" borderId="0" xfId="9" applyNumberFormat="1" applyFont="1" applyFill="1" applyAlignment="1">
      <alignment horizontal="right"/>
    </xf>
    <xf numFmtId="0" fontId="7" fillId="0" borderId="0" xfId="21" applyNumberFormat="1" applyFont="1" applyFill="1" applyAlignment="1">
      <alignment horizontal="right"/>
    </xf>
    <xf numFmtId="182" fontId="7" fillId="0" borderId="0" xfId="9" applyNumberFormat="1" applyFont="1" applyFill="1"/>
    <xf numFmtId="0" fontId="14" fillId="0" borderId="0" xfId="8" applyNumberFormat="1" applyFont="1" applyFill="1"/>
    <xf numFmtId="0" fontId="14" fillId="0" borderId="0" xfId="8" applyNumberFormat="1" applyFont="1" applyFill="1" applyAlignment="1">
      <alignment horizontal="right"/>
    </xf>
    <xf numFmtId="0" fontId="7" fillId="0" borderId="0" xfId="8" applyNumberFormat="1" applyFont="1" applyFill="1"/>
    <xf numFmtId="0" fontId="7" fillId="0" borderId="0" xfId="8" applyNumberFormat="1" applyFont="1" applyFill="1" applyAlignment="1">
      <alignment horizontal="right"/>
    </xf>
    <xf numFmtId="0" fontId="7" fillId="0" borderId="0" xfId="8" applyNumberFormat="1" applyFont="1" applyFill="1" applyAlignment="1"/>
    <xf numFmtId="0" fontId="7" fillId="0" borderId="2" xfId="8" applyNumberFormat="1" applyFont="1" applyFill="1" applyBorder="1" applyAlignment="1">
      <alignment horizontal="center" vertical="center" wrapText="1"/>
    </xf>
    <xf numFmtId="0" fontId="7" fillId="0" borderId="4" xfId="8" applyNumberFormat="1" applyFont="1" applyFill="1" applyBorder="1" applyAlignment="1">
      <alignment horizontal="right"/>
    </xf>
    <xf numFmtId="3" fontId="7" fillId="0" borderId="0" xfId="8" applyNumberFormat="1" applyFont="1" applyFill="1" applyAlignment="1">
      <alignment horizontal="right"/>
    </xf>
    <xf numFmtId="0" fontId="7" fillId="0" borderId="4" xfId="0" applyNumberFormat="1" applyFont="1" applyFill="1" applyBorder="1" applyAlignment="1">
      <alignment horizontal="right"/>
    </xf>
    <xf numFmtId="49" fontId="7" fillId="0" borderId="4" xfId="0" applyNumberFormat="1" applyFont="1" applyFill="1" applyBorder="1" applyAlignment="1">
      <alignment horizontal="right"/>
    </xf>
    <xf numFmtId="3" fontId="7" fillId="0" borderId="0" xfId="8" applyNumberFormat="1" applyFont="1" applyFill="1"/>
    <xf numFmtId="0" fontId="7" fillId="0" borderId="4" xfId="0" quotePrefix="1" applyNumberFormat="1" applyFont="1" applyFill="1" applyBorder="1" applyAlignment="1">
      <alignment vertical="justify"/>
    </xf>
    <xf numFmtId="183" fontId="7" fillId="0" borderId="0" xfId="4" applyNumberFormat="1" applyFont="1" applyFill="1" applyBorder="1" applyAlignment="1">
      <alignment horizontal="right"/>
    </xf>
    <xf numFmtId="183" fontId="7" fillId="0" borderId="0" xfId="3" applyNumberFormat="1" applyFont="1" applyFill="1" applyBorder="1" applyAlignment="1">
      <alignment horizontal="right"/>
    </xf>
    <xf numFmtId="3" fontId="7" fillId="0" borderId="0" xfId="8" applyNumberFormat="1" applyFont="1" applyFill="1" applyBorder="1" applyAlignment="1">
      <alignment horizontal="right"/>
    </xf>
    <xf numFmtId="0" fontId="7" fillId="0" borderId="0" xfId="8" applyNumberFormat="1" applyFont="1" applyFill="1" applyBorder="1"/>
    <xf numFmtId="0" fontId="7" fillId="0" borderId="3" xfId="0" applyNumberFormat="1" applyFont="1" applyFill="1" applyBorder="1"/>
    <xf numFmtId="0" fontId="7" fillId="0" borderId="5" xfId="0" applyNumberFormat="1" applyFont="1" applyFill="1" applyBorder="1" applyAlignment="1"/>
    <xf numFmtId="3" fontId="7" fillId="0" borderId="3" xfId="8" applyNumberFormat="1" applyFont="1" applyFill="1" applyBorder="1" applyAlignment="1">
      <alignment horizontal="right"/>
    </xf>
    <xf numFmtId="0" fontId="7" fillId="0" borderId="3" xfId="8" applyNumberFormat="1" applyFont="1" applyFill="1" applyBorder="1"/>
    <xf numFmtId="0" fontId="7" fillId="0" borderId="0" xfId="0" applyNumberFormat="1" applyFont="1" applyFill="1" applyAlignment="1" applyProtection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Alignment="1" applyProtection="1">
      <alignment horizontal="right"/>
      <protection locked="0"/>
    </xf>
    <xf numFmtId="0" fontId="7" fillId="0" borderId="0" xfId="0" applyNumberFormat="1" applyFont="1" applyFill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7" applyNumberFormat="1" applyFont="1" applyFill="1" applyBorder="1"/>
    <xf numFmtId="0" fontId="14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/>
    <xf numFmtId="0" fontId="14" fillId="0" borderId="0" xfId="0" applyNumberFormat="1" applyFont="1" applyFill="1"/>
    <xf numFmtId="0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Alignment="1"/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right"/>
      <protection locked="0"/>
    </xf>
    <xf numFmtId="3" fontId="7" fillId="0" borderId="0" xfId="2" applyNumberFormat="1" applyFont="1" applyFill="1" applyBorder="1" applyAlignment="1" applyProtection="1">
      <alignment horizontal="right"/>
      <protection locked="0"/>
    </xf>
    <xf numFmtId="3" fontId="7" fillId="0" borderId="0" xfId="6" applyNumberFormat="1" applyFont="1" applyFill="1" applyBorder="1" applyAlignment="1" applyProtection="1">
      <alignment horizontal="right"/>
      <protection locked="0"/>
    </xf>
    <xf numFmtId="3" fontId="7" fillId="0" borderId="0" xfId="6" applyNumberFormat="1" applyFont="1" applyFill="1" applyBorder="1" applyAlignment="1" applyProtection="1">
      <alignment horizontal="right"/>
    </xf>
    <xf numFmtId="0" fontId="7" fillId="0" borderId="4" xfId="0" applyNumberFormat="1" applyFont="1" applyFill="1" applyBorder="1" applyAlignment="1" applyProtection="1">
      <alignment horizontal="right"/>
      <protection locked="0"/>
    </xf>
    <xf numFmtId="0" fontId="7" fillId="0" borderId="5" xfId="0" applyNumberFormat="1" applyFont="1" applyFill="1" applyBorder="1" applyAlignment="1" applyProtection="1">
      <alignment horizontal="center"/>
    </xf>
    <xf numFmtId="3" fontId="7" fillId="0" borderId="3" xfId="2" applyNumberFormat="1" applyFont="1" applyFill="1" applyBorder="1" applyAlignment="1" applyProtection="1">
      <alignment horizontal="right"/>
      <protection locked="0"/>
    </xf>
    <xf numFmtId="3" fontId="7" fillId="0" borderId="3" xfId="6" applyNumberFormat="1" applyFont="1" applyFill="1" applyBorder="1" applyAlignment="1" applyProtection="1">
      <alignment horizontal="right"/>
    </xf>
    <xf numFmtId="3" fontId="7" fillId="0" borderId="3" xfId="6" applyNumberFormat="1" applyFont="1" applyFill="1" applyBorder="1" applyAlignment="1">
      <alignment horizontal="right"/>
    </xf>
    <xf numFmtId="0" fontId="7" fillId="0" borderId="0" xfId="6" applyNumberFormat="1" applyFont="1" applyFill="1" applyBorder="1" applyAlignment="1" applyProtection="1">
      <protection locked="0"/>
    </xf>
    <xf numFmtId="0" fontId="7" fillId="0" borderId="0" xfId="6" applyNumberFormat="1" applyFont="1" applyFill="1" applyBorder="1" applyAlignment="1" applyProtection="1">
      <alignment horizontal="right"/>
      <protection locked="0"/>
    </xf>
    <xf numFmtId="0" fontId="7" fillId="0" borderId="0" xfId="6" applyNumberFormat="1" applyFont="1" applyFill="1" applyBorder="1" applyAlignment="1">
      <alignment horizontal="right"/>
    </xf>
    <xf numFmtId="0" fontId="7" fillId="0" borderId="0" xfId="6" applyNumberFormat="1" applyFont="1" applyFill="1" applyBorder="1" applyAlignment="1" applyProtection="1">
      <alignment horizontal="right"/>
    </xf>
    <xf numFmtId="0" fontId="7" fillId="0" borderId="0" xfId="0" applyNumberFormat="1" applyFont="1" applyFill="1" applyProtection="1">
      <protection locked="0"/>
    </xf>
    <xf numFmtId="0" fontId="7" fillId="0" borderId="0" xfId="0" applyNumberFormat="1" applyFont="1" applyFill="1" applyAlignment="1">
      <alignment horizontal="right"/>
    </xf>
    <xf numFmtId="0" fontId="7" fillId="0" borderId="2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quotePrefix="1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8" fontId="7" fillId="0" borderId="0" xfId="2" applyFont="1" applyFill="1"/>
    <xf numFmtId="180" fontId="7" fillId="0" borderId="0" xfId="0" applyNumberFormat="1" applyFont="1" applyFill="1" applyBorder="1" applyAlignment="1">
      <alignment horizontal="right"/>
    </xf>
    <xf numFmtId="0" fontId="7" fillId="0" borderId="0" xfId="5" applyNumberFormat="1" applyFont="1" applyFill="1" applyBorder="1" applyAlignment="1"/>
    <xf numFmtId="3" fontId="7" fillId="0" borderId="0" xfId="2" quotePrefix="1" applyNumberFormat="1" applyFont="1" applyFill="1" applyBorder="1" applyAlignment="1">
      <alignment horizontal="right"/>
    </xf>
    <xf numFmtId="0" fontId="15" fillId="0" borderId="0" xfId="18" applyNumberFormat="1" applyFont="1" applyFill="1" applyBorder="1" applyAlignment="1"/>
    <xf numFmtId="177" fontId="7" fillId="0" borderId="3" xfId="16" applyNumberFormat="1" applyFont="1" applyFill="1" applyBorder="1" applyAlignment="1">
      <alignment horizontal="right" vertical="top"/>
    </xf>
    <xf numFmtId="181" fontId="7" fillId="0" borderId="3" xfId="16" applyNumberFormat="1" applyFont="1" applyFill="1" applyBorder="1" applyAlignment="1">
      <alignment horizontal="right" vertical="top"/>
    </xf>
    <xf numFmtId="0" fontId="7" fillId="0" borderId="0" xfId="15" applyFont="1" applyFill="1" applyBorder="1" applyAlignment="1">
      <alignment horizontal="right" vertical="top"/>
    </xf>
    <xf numFmtId="0" fontId="14" fillId="0" borderId="0" xfId="17" quotePrefix="1" applyFont="1" applyFill="1" applyAlignment="1">
      <alignment horizontal="left"/>
    </xf>
    <xf numFmtId="0" fontId="14" fillId="0" borderId="0" xfId="17" applyFont="1" applyFill="1"/>
    <xf numFmtId="0" fontId="15" fillId="0" borderId="0" xfId="17" quotePrefix="1" applyFont="1" applyFill="1" applyBorder="1" applyAlignment="1">
      <alignment horizontal="left"/>
    </xf>
    <xf numFmtId="0" fontId="15" fillId="0" borderId="0" xfId="17" applyFont="1" applyFill="1" applyBorder="1"/>
    <xf numFmtId="0" fontId="15" fillId="0" borderId="0" xfId="17" quotePrefix="1" applyFont="1" applyFill="1" applyBorder="1" applyAlignment="1">
      <alignment horizontal="right"/>
    </xf>
    <xf numFmtId="0" fontId="7" fillId="0" borderId="13" xfId="17" applyFont="1" applyFill="1" applyBorder="1" applyAlignment="1">
      <alignment horizontal="center" vertical="center"/>
    </xf>
    <xf numFmtId="0" fontId="7" fillId="0" borderId="14" xfId="17" applyFont="1" applyFill="1" applyBorder="1" applyAlignment="1">
      <alignment horizontal="center" vertical="center"/>
    </xf>
    <xf numFmtId="0" fontId="7" fillId="0" borderId="15" xfId="17" applyFont="1" applyFill="1" applyBorder="1" applyAlignment="1">
      <alignment horizontal="center" vertical="center"/>
    </xf>
    <xf numFmtId="0" fontId="7" fillId="0" borderId="14" xfId="17" quotePrefix="1" applyFont="1" applyFill="1" applyBorder="1" applyAlignment="1">
      <alignment horizontal="center" vertical="center"/>
    </xf>
    <xf numFmtId="0" fontId="7" fillId="0" borderId="14" xfId="17" applyFont="1" applyFill="1" applyBorder="1" applyAlignment="1">
      <alignment horizontal="center" vertical="center" wrapText="1"/>
    </xf>
    <xf numFmtId="0" fontId="7" fillId="0" borderId="16" xfId="17" applyFont="1" applyFill="1" applyBorder="1" applyAlignment="1">
      <alignment horizontal="center" vertical="center" wrapText="1"/>
    </xf>
    <xf numFmtId="0" fontId="7" fillId="0" borderId="15" xfId="17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7" fillId="0" borderId="17" xfId="17" applyFont="1" applyFill="1" applyBorder="1" applyAlignment="1">
      <alignment horizontal="right"/>
    </xf>
    <xf numFmtId="0" fontId="7" fillId="0" borderId="0" xfId="17" applyFont="1" applyFill="1" applyBorder="1" applyAlignment="1">
      <alignment horizontal="right"/>
    </xf>
    <xf numFmtId="3" fontId="7" fillId="0" borderId="17" xfId="2" applyNumberFormat="1" applyFont="1" applyFill="1" applyBorder="1" applyAlignment="1">
      <alignment horizontal="right"/>
    </xf>
    <xf numFmtId="3" fontId="7" fillId="0" borderId="11" xfId="2" applyNumberFormat="1" applyFont="1" applyFill="1" applyBorder="1" applyAlignment="1">
      <alignment horizontal="right"/>
    </xf>
    <xf numFmtId="0" fontId="7" fillId="0" borderId="18" xfId="17" applyFont="1" applyFill="1" applyBorder="1" applyAlignment="1">
      <alignment horizontal="right"/>
    </xf>
    <xf numFmtId="3" fontId="7" fillId="0" borderId="19" xfId="2" applyNumberFormat="1" applyFont="1" applyFill="1" applyBorder="1" applyAlignment="1">
      <alignment horizontal="right"/>
    </xf>
    <xf numFmtId="3" fontId="7" fillId="0" borderId="18" xfId="2" applyNumberFormat="1" applyFont="1" applyFill="1" applyBorder="1" applyAlignment="1">
      <alignment horizontal="right"/>
    </xf>
    <xf numFmtId="0" fontId="7" fillId="0" borderId="0" xfId="17" applyFont="1" applyFill="1"/>
    <xf numFmtId="0" fontId="16" fillId="0" borderId="20" xfId="0" applyFont="1" applyFill="1" applyBorder="1" applyAlignment="1">
      <alignment horizontal="center"/>
    </xf>
    <xf numFmtId="0" fontId="7" fillId="0" borderId="20" xfId="17" applyFont="1" applyFill="1" applyBorder="1" applyAlignment="1">
      <alignment horizontal="right"/>
    </xf>
    <xf numFmtId="38" fontId="7" fillId="0" borderId="17" xfId="2" applyFont="1" applyFill="1" applyBorder="1"/>
    <xf numFmtId="38" fontId="7" fillId="0" borderId="0" xfId="2" applyFont="1" applyFill="1" applyBorder="1"/>
    <xf numFmtId="179" fontId="7" fillId="0" borderId="17" xfId="2" applyNumberFormat="1" applyFont="1" applyFill="1" applyBorder="1"/>
    <xf numFmtId="179" fontId="7" fillId="0" borderId="0" xfId="2" applyNumberFormat="1" applyFont="1" applyFill="1" applyBorder="1"/>
    <xf numFmtId="0" fontId="7" fillId="0" borderId="0" xfId="17" applyFont="1" applyFill="1" applyBorder="1"/>
    <xf numFmtId="3" fontId="7" fillId="0" borderId="0" xfId="17" applyNumberFormat="1" applyFont="1" applyFill="1" applyBorder="1"/>
    <xf numFmtId="179" fontId="7" fillId="0" borderId="0" xfId="17" applyNumberFormat="1" applyFont="1" applyFill="1" applyBorder="1"/>
    <xf numFmtId="179" fontId="7" fillId="0" borderId="17" xfId="17" applyNumberFormat="1" applyFont="1" applyFill="1" applyBorder="1"/>
    <xf numFmtId="38" fontId="7" fillId="0" borderId="11" xfId="2" applyFont="1" applyFill="1" applyBorder="1"/>
    <xf numFmtId="179" fontId="7" fillId="0" borderId="11" xfId="17" applyNumberFormat="1" applyFont="1" applyFill="1" applyBorder="1"/>
    <xf numFmtId="38" fontId="7" fillId="0" borderId="19" xfId="2" applyFont="1" applyFill="1" applyBorder="1"/>
    <xf numFmtId="38" fontId="7" fillId="0" borderId="18" xfId="2" applyFont="1" applyFill="1" applyBorder="1"/>
    <xf numFmtId="0" fontId="15" fillId="0" borderId="0" xfId="17" applyFont="1" applyFill="1" applyBorder="1" applyAlignment="1">
      <alignment horizontal="right"/>
    </xf>
    <xf numFmtId="0" fontId="15" fillId="0" borderId="0" xfId="17" applyFont="1" applyFill="1"/>
    <xf numFmtId="0" fontId="16" fillId="0" borderId="20" xfId="17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right"/>
    </xf>
    <xf numFmtId="0" fontId="16" fillId="0" borderId="20" xfId="0" applyFont="1" applyFill="1" applyBorder="1" applyAlignment="1">
      <alignment horizontal="center" vertical="center"/>
    </xf>
    <xf numFmtId="3" fontId="7" fillId="0" borderId="0" xfId="17" applyNumberFormat="1" applyFont="1" applyFill="1" applyAlignment="1">
      <alignment horizontal="right"/>
    </xf>
    <xf numFmtId="3" fontId="7" fillId="0" borderId="17" xfId="17" applyNumberFormat="1" applyFont="1" applyFill="1" applyBorder="1" applyAlignment="1">
      <alignment horizontal="right"/>
    </xf>
    <xf numFmtId="3" fontId="7" fillId="0" borderId="11" xfId="17" applyNumberFormat="1" applyFont="1" applyFill="1" applyBorder="1" applyAlignment="1">
      <alignment horizontal="right"/>
    </xf>
    <xf numFmtId="3" fontId="7" fillId="0" borderId="0" xfId="17" applyNumberFormat="1" applyFont="1" applyFill="1" applyBorder="1" applyAlignment="1">
      <alignment horizontal="right"/>
    </xf>
    <xf numFmtId="0" fontId="16" fillId="0" borderId="0" xfId="17" applyFont="1" applyFill="1" applyBorder="1" applyAlignment="1">
      <alignment horizontal="center" vertical="center"/>
    </xf>
    <xf numFmtId="0" fontId="15" fillId="0" borderId="0" xfId="17" quotePrefix="1" applyFont="1" applyFill="1"/>
    <xf numFmtId="0" fontId="22" fillId="0" borderId="0" xfId="17" applyFont="1" applyFill="1"/>
    <xf numFmtId="0" fontId="7" fillId="0" borderId="21" xfId="17" applyFont="1" applyFill="1" applyBorder="1" applyAlignment="1">
      <alignment horizontal="right"/>
    </xf>
    <xf numFmtId="0" fontId="7" fillId="0" borderId="17" xfId="17" applyFont="1" applyFill="1" applyBorder="1"/>
    <xf numFmtId="0" fontId="7" fillId="0" borderId="11" xfId="17" applyFont="1" applyFill="1" applyBorder="1"/>
    <xf numFmtId="3" fontId="7" fillId="0" borderId="17" xfId="17" applyNumberFormat="1" applyFont="1" applyFill="1" applyBorder="1"/>
    <xf numFmtId="3" fontId="7" fillId="0" borderId="11" xfId="17" applyNumberFormat="1" applyFont="1" applyFill="1" applyBorder="1"/>
    <xf numFmtId="0" fontId="7" fillId="0" borderId="8" xfId="17" applyFont="1" applyFill="1" applyBorder="1" applyAlignment="1">
      <alignment horizontal="center" vertical="center"/>
    </xf>
    <xf numFmtId="0" fontId="7" fillId="0" borderId="2" xfId="17" quotePrefix="1" applyFont="1" applyFill="1" applyBorder="1" applyAlignment="1">
      <alignment horizontal="center" vertical="center"/>
    </xf>
    <xf numFmtId="0" fontId="7" fillId="0" borderId="9" xfId="17" quotePrefix="1" applyFont="1" applyFill="1" applyBorder="1" applyAlignment="1">
      <alignment horizontal="center" vertical="center"/>
    </xf>
    <xf numFmtId="0" fontId="16" fillId="0" borderId="4" xfId="17" applyFont="1" applyFill="1" applyBorder="1" applyAlignment="1">
      <alignment horizontal="center" vertical="center"/>
    </xf>
    <xf numFmtId="0" fontId="7" fillId="0" borderId="4" xfId="17" applyFont="1" applyFill="1" applyBorder="1" applyAlignment="1">
      <alignment horizontal="right"/>
    </xf>
    <xf numFmtId="0" fontId="7" fillId="0" borderId="3" xfId="17" applyFont="1" applyFill="1" applyBorder="1" applyAlignment="1">
      <alignment horizontal="right"/>
    </xf>
    <xf numFmtId="0" fontId="7" fillId="0" borderId="22" xfId="17" quotePrefix="1" applyFont="1" applyFill="1" applyBorder="1" applyAlignment="1">
      <alignment horizontal="center" vertical="center"/>
    </xf>
    <xf numFmtId="0" fontId="16" fillId="0" borderId="20" xfId="17" applyFont="1" applyFill="1" applyBorder="1" applyAlignment="1">
      <alignment horizontal="right"/>
    </xf>
    <xf numFmtId="0" fontId="7" fillId="0" borderId="10" xfId="17" applyFont="1" applyFill="1" applyBorder="1" applyAlignment="1">
      <alignment horizontal="right"/>
    </xf>
    <xf numFmtId="0" fontId="7" fillId="0" borderId="0" xfId="17" applyFont="1" applyFill="1" applyAlignment="1"/>
    <xf numFmtId="0" fontId="7" fillId="0" borderId="23" xfId="17" applyFont="1" applyFill="1" applyBorder="1" applyAlignment="1">
      <alignment horizontal="center" vertical="center" wrapText="1"/>
    </xf>
    <xf numFmtId="0" fontId="7" fillId="0" borderId="12" xfId="17" applyFont="1" applyFill="1" applyBorder="1" applyAlignment="1">
      <alignment horizontal="center" vertical="center"/>
    </xf>
    <xf numFmtId="0" fontId="7" fillId="0" borderId="1" xfId="17" quotePrefix="1" applyFont="1" applyFill="1" applyBorder="1" applyAlignment="1">
      <alignment horizontal="center" vertical="center"/>
    </xf>
    <xf numFmtId="0" fontId="16" fillId="0" borderId="0" xfId="17" applyFont="1" applyFill="1" applyAlignment="1"/>
    <xf numFmtId="0" fontId="16" fillId="0" borderId="0" xfId="17" applyFont="1" applyFill="1"/>
    <xf numFmtId="38" fontId="7" fillId="0" borderId="6" xfId="2" applyFont="1" applyFill="1" applyBorder="1" applyAlignment="1">
      <alignment horizontal="right"/>
    </xf>
    <xf numFmtId="38" fontId="7" fillId="0" borderId="3" xfId="2" applyFont="1" applyFill="1" applyBorder="1" applyAlignment="1">
      <alignment horizontal="right"/>
    </xf>
    <xf numFmtId="0" fontId="14" fillId="0" borderId="0" xfId="0" applyFont="1" applyFill="1"/>
    <xf numFmtId="0" fontId="15" fillId="0" borderId="0" xfId="0" applyFont="1" applyFill="1"/>
    <xf numFmtId="0" fontId="7" fillId="0" borderId="0" xfId="0" applyFont="1" applyFill="1" applyAlignment="1"/>
    <xf numFmtId="0" fontId="16" fillId="0" borderId="0" xfId="0" applyFont="1" applyFill="1" applyAlignment="1"/>
    <xf numFmtId="0" fontId="7" fillId="0" borderId="0" xfId="0" applyFont="1" applyFill="1"/>
    <xf numFmtId="0" fontId="7" fillId="0" borderId="0" xfId="0" applyFont="1" applyFill="1" applyBorder="1"/>
    <xf numFmtId="0" fontId="7" fillId="0" borderId="12" xfId="17" applyFont="1" applyFill="1" applyBorder="1" applyAlignment="1">
      <alignment vertical="center"/>
    </xf>
    <xf numFmtId="0" fontId="7" fillId="0" borderId="11" xfId="17" applyFont="1" applyFill="1" applyBorder="1" applyAlignment="1">
      <alignment horizontal="right"/>
    </xf>
    <xf numFmtId="38" fontId="7" fillId="0" borderId="11" xfId="2" applyFont="1" applyFill="1" applyBorder="1" applyAlignment="1">
      <alignment horizontal="right"/>
    </xf>
    <xf numFmtId="0" fontId="11" fillId="0" borderId="0" xfId="0" applyFont="1" applyFill="1"/>
    <xf numFmtId="38" fontId="7" fillId="0" borderId="11" xfId="2" applyFont="1" applyFill="1" applyBorder="1" applyAlignment="1">
      <alignment horizontal="right" wrapText="1"/>
    </xf>
    <xf numFmtId="0" fontId="7" fillId="0" borderId="3" xfId="17" applyFont="1" applyFill="1" applyBorder="1"/>
    <xf numFmtId="0" fontId="23" fillId="0" borderId="0" xfId="0" applyFont="1" applyFill="1"/>
    <xf numFmtId="0" fontId="16" fillId="0" borderId="0" xfId="0" applyFont="1" applyFill="1"/>
    <xf numFmtId="0" fontId="7" fillId="0" borderId="2" xfId="17" applyFont="1" applyFill="1" applyBorder="1" applyAlignment="1">
      <alignment horizontal="center" vertical="center"/>
    </xf>
    <xf numFmtId="0" fontId="14" fillId="0" borderId="0" xfId="9" applyFont="1"/>
    <xf numFmtId="0" fontId="15" fillId="0" borderId="0" xfId="9" quotePrefix="1" applyFont="1" applyAlignment="1">
      <alignment horizontal="left"/>
    </xf>
    <xf numFmtId="0" fontId="15" fillId="0" borderId="0" xfId="9" applyFont="1"/>
    <xf numFmtId="0" fontId="7" fillId="0" borderId="0" xfId="9" quotePrefix="1" applyFont="1" applyAlignment="1">
      <alignment horizontal="left"/>
    </xf>
    <xf numFmtId="0" fontId="7" fillId="0" borderId="0" xfId="9" applyFont="1"/>
    <xf numFmtId="0" fontId="7" fillId="0" borderId="0" xfId="9" applyFont="1" applyAlignment="1">
      <alignment horizontal="right"/>
    </xf>
    <xf numFmtId="0" fontId="7" fillId="0" borderId="2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  <xf numFmtId="0" fontId="7" fillId="0" borderId="24" xfId="9" applyFont="1" applyBorder="1" applyAlignment="1">
      <alignment horizontal="center" vertical="center" shrinkToFit="1"/>
    </xf>
    <xf numFmtId="0" fontId="7" fillId="0" borderId="0" xfId="9" applyFont="1" applyAlignment="1">
      <alignment horizontal="center" vertical="center" shrinkToFit="1"/>
    </xf>
    <xf numFmtId="0" fontId="7" fillId="0" borderId="4" xfId="9" applyFont="1" applyBorder="1"/>
    <xf numFmtId="0" fontId="7" fillId="0" borderId="4" xfId="0" applyFont="1" applyBorder="1"/>
    <xf numFmtId="3" fontId="7" fillId="0" borderId="0" xfId="9" applyNumberFormat="1" applyFont="1" applyAlignment="1">
      <alignment horizontal="right"/>
    </xf>
    <xf numFmtId="0" fontId="7" fillId="0" borderId="5" xfId="9" applyFont="1" applyBorder="1"/>
    <xf numFmtId="0" fontId="7" fillId="0" borderId="0" xfId="0" applyFont="1"/>
    <xf numFmtId="3" fontId="7" fillId="0" borderId="0" xfId="9" applyNumberFormat="1" applyFont="1" applyBorder="1" applyAlignment="1">
      <alignment horizontal="right"/>
    </xf>
    <xf numFmtId="0" fontId="7" fillId="0" borderId="3" xfId="9" applyFont="1" applyBorder="1" applyAlignment="1">
      <alignment horizontal="center" vertical="center"/>
    </xf>
    <xf numFmtId="0" fontId="7" fillId="0" borderId="10" xfId="9" applyFont="1" applyBorder="1" applyAlignment="1">
      <alignment horizontal="center" vertical="center" shrinkToFit="1"/>
    </xf>
    <xf numFmtId="0" fontId="7" fillId="0" borderId="0" xfId="9" applyFont="1" applyAlignment="1">
      <alignment shrinkToFit="1"/>
    </xf>
    <xf numFmtId="0" fontId="7" fillId="0" borderId="4" xfId="0" applyFont="1" applyBorder="1" applyAlignment="1">
      <alignment shrinkToFit="1"/>
    </xf>
    <xf numFmtId="0" fontId="7" fillId="0" borderId="0" xfId="9" applyFont="1" applyAlignment="1">
      <alignment horizontal="left"/>
    </xf>
    <xf numFmtId="0" fontId="7" fillId="0" borderId="2" xfId="9" applyFont="1" applyBorder="1" applyAlignment="1">
      <alignment horizontal="center" vertical="center"/>
    </xf>
    <xf numFmtId="0" fontId="7" fillId="0" borderId="24" xfId="9" applyFont="1" applyBorder="1" applyAlignment="1">
      <alignment horizontal="center" vertical="center"/>
    </xf>
    <xf numFmtId="0" fontId="7" fillId="0" borderId="0" xfId="9" applyFont="1" applyAlignment="1">
      <alignment horizontal="center" vertical="center"/>
    </xf>
    <xf numFmtId="182" fontId="7" fillId="0" borderId="0" xfId="0" applyNumberFormat="1" applyFont="1" applyAlignment="1">
      <alignment horizontal="right"/>
    </xf>
    <xf numFmtId="0" fontId="14" fillId="0" borderId="0" xfId="13" quotePrefix="1" applyFont="1" applyAlignment="1">
      <alignment horizontal="left"/>
    </xf>
    <xf numFmtId="0" fontId="14" fillId="0" borderId="0" xfId="13" applyFont="1"/>
    <xf numFmtId="0" fontId="14" fillId="0" borderId="0" xfId="10" applyFont="1"/>
    <xf numFmtId="0" fontId="7" fillId="0" borderId="0" xfId="13" quotePrefix="1" applyFont="1" applyAlignment="1">
      <alignment horizontal="left"/>
    </xf>
    <xf numFmtId="0" fontId="7" fillId="0" borderId="0" xfId="13" applyFont="1"/>
    <xf numFmtId="0" fontId="7" fillId="0" borderId="0" xfId="13" applyFont="1" applyAlignment="1">
      <alignment horizontal="right"/>
    </xf>
    <xf numFmtId="0" fontId="7" fillId="0" borderId="0" xfId="10" applyFont="1"/>
    <xf numFmtId="0" fontId="7" fillId="0" borderId="1" xfId="13" applyFont="1" applyBorder="1" applyAlignment="1">
      <alignment horizontal="center" vertical="center"/>
    </xf>
    <xf numFmtId="0" fontId="7" fillId="0" borderId="2" xfId="13" applyFont="1" applyBorder="1" applyAlignment="1">
      <alignment horizontal="center" vertical="center"/>
    </xf>
    <xf numFmtId="0" fontId="7" fillId="0" borderId="4" xfId="13" applyFont="1" applyBorder="1" applyAlignment="1">
      <alignment horizontal="right"/>
    </xf>
    <xf numFmtId="3" fontId="7" fillId="0" borderId="11" xfId="9" applyNumberFormat="1" applyFont="1" applyBorder="1" applyAlignment="1">
      <alignment horizontal="right"/>
    </xf>
    <xf numFmtId="3" fontId="7" fillId="0" borderId="0" xfId="10" applyNumberFormat="1" applyFont="1"/>
    <xf numFmtId="0" fontId="7" fillId="0" borderId="5" xfId="11" applyFont="1" applyBorder="1" applyAlignment="1">
      <alignment horizontal="right"/>
    </xf>
    <xf numFmtId="3" fontId="7" fillId="0" borderId="3" xfId="10" applyNumberFormat="1" applyFont="1" applyBorder="1" applyAlignment="1">
      <alignment horizontal="right"/>
    </xf>
    <xf numFmtId="0" fontId="7" fillId="0" borderId="5" xfId="13" applyFont="1" applyBorder="1" applyAlignment="1">
      <alignment horizontal="right"/>
    </xf>
    <xf numFmtId="0" fontId="7" fillId="0" borderId="0" xfId="11" quotePrefix="1" applyFont="1" applyAlignment="1">
      <alignment horizontal="left"/>
    </xf>
    <xf numFmtId="0" fontId="7" fillId="0" borderId="0" xfId="11" applyFont="1"/>
    <xf numFmtId="0" fontId="14" fillId="0" borderId="0" xfId="14" applyFont="1"/>
    <xf numFmtId="0" fontId="7" fillId="0" borderId="0" xfId="14" applyFont="1"/>
    <xf numFmtId="0" fontId="7" fillId="0" borderId="0" xfId="14" applyFont="1" applyAlignment="1">
      <alignment horizontal="right"/>
    </xf>
    <xf numFmtId="0" fontId="7" fillId="0" borderId="2" xfId="14" quotePrefix="1" applyFont="1" applyBorder="1" applyAlignment="1">
      <alignment horizontal="center" vertical="center" shrinkToFit="1"/>
    </xf>
    <xf numFmtId="0" fontId="7" fillId="0" borderId="1" xfId="14" quotePrefix="1" applyFont="1" applyBorder="1" applyAlignment="1">
      <alignment horizontal="center" vertical="center" shrinkToFit="1"/>
    </xf>
    <xf numFmtId="49" fontId="7" fillId="0" borderId="4" xfId="14" applyNumberFormat="1" applyFont="1" applyBorder="1" applyAlignment="1">
      <alignment horizontal="right"/>
    </xf>
    <xf numFmtId="3" fontId="7" fillId="0" borderId="0" xfId="14" applyNumberFormat="1" applyFont="1" applyAlignment="1">
      <alignment horizontal="right"/>
    </xf>
    <xf numFmtId="0" fontId="7" fillId="0" borderId="5" xfId="14" applyFont="1" applyBorder="1"/>
    <xf numFmtId="3" fontId="7" fillId="0" borderId="6" xfId="9" applyNumberFormat="1" applyFont="1" applyBorder="1" applyAlignment="1">
      <alignment horizontal="right"/>
    </xf>
    <xf numFmtId="3" fontId="7" fillId="0" borderId="3" xfId="9" applyNumberFormat="1" applyFont="1" applyBorder="1" applyAlignment="1">
      <alignment horizontal="right"/>
    </xf>
    <xf numFmtId="0" fontId="14" fillId="0" borderId="0" xfId="11" applyFont="1"/>
    <xf numFmtId="0" fontId="7" fillId="0" borderId="0" xfId="11" applyFont="1" applyAlignment="1">
      <alignment horizontal="right"/>
    </xf>
    <xf numFmtId="0" fontId="7" fillId="0" borderId="1" xfId="11" applyFont="1" applyBorder="1" applyAlignment="1">
      <alignment horizontal="center" vertical="center" wrapText="1"/>
    </xf>
    <xf numFmtId="0" fontId="7" fillId="0" borderId="2" xfId="11" applyFont="1" applyBorder="1" applyAlignment="1">
      <alignment horizontal="center" vertical="center" wrapText="1"/>
    </xf>
    <xf numFmtId="0" fontId="7" fillId="0" borderId="3" xfId="11" applyFont="1" applyBorder="1" applyAlignment="1">
      <alignment horizontal="center" vertical="center"/>
    </xf>
    <xf numFmtId="0" fontId="7" fillId="0" borderId="6" xfId="11" applyFont="1" applyBorder="1" applyAlignment="1">
      <alignment horizontal="center" vertical="center" wrapText="1"/>
    </xf>
    <xf numFmtId="0" fontId="7" fillId="0" borderId="12" xfId="11" applyFont="1" applyBorder="1" applyAlignment="1">
      <alignment horizontal="center" vertical="center"/>
    </xf>
    <xf numFmtId="0" fontId="7" fillId="0" borderId="6" xfId="11" applyFont="1" applyBorder="1" applyAlignment="1">
      <alignment horizontal="center" vertical="center"/>
    </xf>
    <xf numFmtId="0" fontId="7" fillId="0" borderId="4" xfId="11" applyFont="1" applyBorder="1" applyAlignment="1">
      <alignment horizontal="right"/>
    </xf>
    <xf numFmtId="0" fontId="7" fillId="0" borderId="0" xfId="13" applyFont="1" applyBorder="1" applyAlignment="1">
      <alignment horizontal="right"/>
    </xf>
    <xf numFmtId="49" fontId="7" fillId="0" borderId="0" xfId="14" applyNumberFormat="1" applyFont="1" applyBorder="1" applyAlignment="1">
      <alignment horizontal="right"/>
    </xf>
    <xf numFmtId="3" fontId="7" fillId="0" borderId="11" xfId="14" applyNumberFormat="1" applyFont="1" applyBorder="1" applyAlignment="1">
      <alignment horizontal="right"/>
    </xf>
    <xf numFmtId="0" fontId="7" fillId="0" borderId="0" xfId="11" applyFont="1" applyBorder="1" applyAlignment="1">
      <alignment horizontal="right"/>
    </xf>
    <xf numFmtId="176" fontId="7" fillId="0" borderId="0" xfId="16" applyNumberFormat="1" applyFont="1" applyFill="1" applyBorder="1" applyAlignment="1">
      <alignment horizontal="right"/>
    </xf>
    <xf numFmtId="3" fontId="7" fillId="0" borderId="11" xfId="15" applyNumberFormat="1" applyFont="1" applyFill="1" applyBorder="1"/>
    <xf numFmtId="177" fontId="7" fillId="0" borderId="11" xfId="16" applyNumberFormat="1" applyFont="1" applyFill="1" applyBorder="1" applyAlignment="1">
      <alignment horizontal="right" vertical="top"/>
    </xf>
    <xf numFmtId="182" fontId="14" fillId="0" borderId="0" xfId="9" applyNumberFormat="1" applyFont="1" applyFill="1" applyAlignment="1">
      <alignment horizontal="right"/>
    </xf>
    <xf numFmtId="182" fontId="15" fillId="0" borderId="0" xfId="9" applyNumberFormat="1" applyFont="1" applyFill="1" applyBorder="1" applyAlignment="1">
      <alignment horizontal="right"/>
    </xf>
    <xf numFmtId="182" fontId="15" fillId="0" borderId="0" xfId="9" quotePrefix="1" applyNumberFormat="1" applyFont="1" applyFill="1" applyBorder="1" applyAlignment="1">
      <alignment horizontal="right"/>
    </xf>
    <xf numFmtId="182" fontId="7" fillId="0" borderId="0" xfId="9" applyNumberFormat="1" applyFont="1" applyFill="1" applyBorder="1" applyAlignment="1">
      <alignment horizontal="right"/>
    </xf>
    <xf numFmtId="182" fontId="7" fillId="0" borderId="0" xfId="9" quotePrefix="1" applyNumberFormat="1" applyFont="1" applyFill="1" applyBorder="1" applyAlignment="1">
      <alignment horizontal="right"/>
    </xf>
    <xf numFmtId="182" fontId="7" fillId="0" borderId="3" xfId="2" applyNumberFormat="1" applyFont="1" applyFill="1" applyBorder="1" applyAlignment="1">
      <alignment horizontal="right"/>
    </xf>
    <xf numFmtId="182" fontId="7" fillId="0" borderId="0" xfId="21" applyNumberFormat="1" applyFont="1" applyFill="1" applyBorder="1" applyAlignment="1">
      <alignment horizontal="right"/>
    </xf>
    <xf numFmtId="182" fontId="7" fillId="0" borderId="0" xfId="21" applyNumberFormat="1" applyFont="1" applyFill="1" applyAlignment="1">
      <alignment horizontal="right"/>
    </xf>
    <xf numFmtId="182" fontId="7" fillId="0" borderId="0" xfId="9" applyNumberFormat="1" applyFont="1" applyFill="1" applyAlignment="1">
      <alignment horizontal="right"/>
    </xf>
    <xf numFmtId="182" fontId="7" fillId="0" borderId="2" xfId="9" applyNumberFormat="1" applyFont="1" applyFill="1" applyBorder="1" applyAlignment="1">
      <alignment horizontal="center" vertical="center" wrapText="1"/>
    </xf>
    <xf numFmtId="182" fontId="7" fillId="0" borderId="2" xfId="9" applyNumberFormat="1" applyFont="1" applyFill="1" applyBorder="1" applyAlignment="1">
      <alignment horizontal="center" vertical="center"/>
    </xf>
    <xf numFmtId="182" fontId="7" fillId="0" borderId="5" xfId="9" applyNumberFormat="1" applyFont="1" applyFill="1" applyBorder="1" applyAlignment="1">
      <alignment horizontal="center" vertical="center"/>
    </xf>
    <xf numFmtId="0" fontId="12" fillId="0" borderId="0" xfId="20" applyFont="1" applyFill="1" applyAlignment="1">
      <alignment horizontal="center"/>
    </xf>
    <xf numFmtId="0" fontId="7" fillId="0" borderId="25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25" xfId="8" applyNumberFormat="1" applyFont="1" applyFill="1" applyBorder="1" applyAlignment="1">
      <alignment horizontal="center" vertical="center"/>
    </xf>
    <xf numFmtId="0" fontId="7" fillId="0" borderId="6" xfId="8" applyNumberFormat="1" applyFont="1" applyFill="1" applyBorder="1" applyAlignment="1">
      <alignment horizontal="center" vertical="center"/>
    </xf>
    <xf numFmtId="0" fontId="7" fillId="0" borderId="1" xfId="8" applyNumberFormat="1" applyFont="1" applyFill="1" applyBorder="1" applyAlignment="1">
      <alignment horizontal="center" vertical="center"/>
    </xf>
    <xf numFmtId="0" fontId="7" fillId="0" borderId="9" xfId="8" applyNumberFormat="1" applyFont="1" applyFill="1" applyBorder="1" applyAlignment="1">
      <alignment horizontal="center" vertical="center"/>
    </xf>
    <xf numFmtId="0" fontId="7" fillId="0" borderId="8" xfId="8" applyNumberFormat="1" applyFont="1" applyFill="1" applyBorder="1" applyAlignment="1">
      <alignment horizontal="center" vertical="center"/>
    </xf>
    <xf numFmtId="0" fontId="7" fillId="0" borderId="10" xfId="8" applyNumberFormat="1" applyFont="1" applyFill="1" applyBorder="1" applyAlignment="1">
      <alignment horizontal="center" vertical="center"/>
    </xf>
    <xf numFmtId="0" fontId="7" fillId="0" borderId="7" xfId="8" applyNumberFormat="1" applyFont="1" applyFill="1" applyBorder="1" applyAlignment="1">
      <alignment horizontal="center" vertical="center"/>
    </xf>
    <xf numFmtId="0" fontId="7" fillId="0" borderId="3" xfId="8" applyNumberFormat="1" applyFont="1" applyFill="1" applyBorder="1" applyAlignment="1">
      <alignment horizontal="center" vertical="center"/>
    </xf>
    <xf numFmtId="0" fontId="7" fillId="0" borderId="5" xfId="8" applyNumberFormat="1" applyFont="1" applyFill="1" applyBorder="1" applyAlignment="1">
      <alignment horizontal="center" vertical="center"/>
    </xf>
    <xf numFmtId="0" fontId="7" fillId="0" borderId="24" xfId="8" applyNumberFormat="1" applyFont="1" applyFill="1" applyBorder="1" applyAlignment="1">
      <alignment horizontal="center" vertical="center" wrapText="1"/>
    </xf>
    <xf numFmtId="0" fontId="7" fillId="0" borderId="12" xfId="8" applyNumberFormat="1" applyFont="1" applyFill="1" applyBorder="1" applyAlignment="1">
      <alignment horizontal="center" vertical="center"/>
    </xf>
    <xf numFmtId="0" fontId="7" fillId="0" borderId="24" xfId="8" applyNumberFormat="1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9" applyNumberFormat="1" applyFont="1" applyFill="1" applyBorder="1" applyAlignment="1">
      <alignment horizontal="center" vertical="center"/>
    </xf>
    <xf numFmtId="0" fontId="7" fillId="0" borderId="10" xfId="9" applyNumberFormat="1" applyFont="1" applyFill="1" applyBorder="1" applyAlignment="1">
      <alignment horizontal="center" vertical="center"/>
    </xf>
    <xf numFmtId="182" fontId="7" fillId="0" borderId="1" xfId="9" applyNumberFormat="1" applyFont="1" applyFill="1" applyBorder="1" applyAlignment="1">
      <alignment horizontal="center" vertical="center"/>
    </xf>
    <xf numFmtId="182" fontId="7" fillId="0" borderId="8" xfId="0" applyNumberFormat="1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" xfId="9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9" applyFont="1" applyBorder="1"/>
    <xf numFmtId="0" fontId="14" fillId="0" borderId="5" xfId="0" applyFont="1" applyBorder="1"/>
    <xf numFmtId="0" fontId="7" fillId="0" borderId="0" xfId="9" applyFont="1" applyAlignment="1">
      <alignment shrinkToFit="1"/>
    </xf>
    <xf numFmtId="0" fontId="14" fillId="0" borderId="4" xfId="0" applyFont="1" applyBorder="1" applyAlignment="1">
      <alignment shrinkToFit="1"/>
    </xf>
    <xf numFmtId="0" fontId="7" fillId="0" borderId="10" xfId="9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0" xfId="9" applyFont="1" applyBorder="1" applyAlignment="1">
      <alignment shrinkToFit="1"/>
    </xf>
    <xf numFmtId="0" fontId="14" fillId="0" borderId="7" xfId="0" applyFont="1" applyBorder="1" applyAlignment="1">
      <alignment shrinkToFit="1"/>
    </xf>
    <xf numFmtId="0" fontId="7" fillId="0" borderId="1" xfId="9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9" applyFont="1" applyBorder="1" applyAlignment="1">
      <alignment shrinkToFit="1"/>
    </xf>
    <xf numFmtId="0" fontId="7" fillId="0" borderId="4" xfId="9" applyFont="1" applyBorder="1" applyAlignment="1">
      <alignment shrinkToFit="1"/>
    </xf>
    <xf numFmtId="0" fontId="7" fillId="0" borderId="3" xfId="9" applyFont="1" applyBorder="1" applyAlignment="1">
      <alignment horizontal="center" vertical="center"/>
    </xf>
    <xf numFmtId="0" fontId="7" fillId="0" borderId="5" xfId="9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/>
    </xf>
    <xf numFmtId="0" fontId="7" fillId="0" borderId="5" xfId="0" applyFont="1" applyBorder="1"/>
    <xf numFmtId="0" fontId="7" fillId="0" borderId="7" xfId="13" applyFont="1" applyBorder="1" applyAlignment="1">
      <alignment horizontal="center" vertical="center"/>
    </xf>
    <xf numFmtId="0" fontId="7" fillId="0" borderId="5" xfId="13" applyFont="1" applyBorder="1" applyAlignment="1">
      <alignment horizontal="center" vertical="center"/>
    </xf>
    <xf numFmtId="0" fontId="7" fillId="0" borderId="1" xfId="14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7" fillId="0" borderId="1" xfId="14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11" applyFont="1" applyBorder="1" applyAlignment="1">
      <alignment horizontal="center" vertical="center"/>
    </xf>
    <xf numFmtId="0" fontId="7" fillId="0" borderId="5" xfId="11" applyFont="1" applyBorder="1" applyAlignment="1">
      <alignment horizontal="center" vertical="center"/>
    </xf>
    <xf numFmtId="0" fontId="7" fillId="0" borderId="24" xfId="11" applyFont="1" applyBorder="1" applyAlignment="1">
      <alignment horizontal="center" vertical="center" wrapText="1"/>
    </xf>
    <xf numFmtId="0" fontId="7" fillId="0" borderId="12" xfId="11" applyFont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/>
    </xf>
    <xf numFmtId="0" fontId="7" fillId="0" borderId="8" xfId="11" applyFont="1" applyBorder="1" applyAlignment="1">
      <alignment horizontal="center" vertical="center"/>
    </xf>
    <xf numFmtId="0" fontId="7" fillId="0" borderId="9" xfId="11" applyFont="1" applyBorder="1" applyAlignment="1">
      <alignment horizontal="center" vertical="center"/>
    </xf>
    <xf numFmtId="3" fontId="7" fillId="0" borderId="0" xfId="15" applyNumberFormat="1" applyFont="1" applyFill="1" applyBorder="1" applyAlignment="1">
      <alignment horizontal="right"/>
    </xf>
    <xf numFmtId="178" fontId="7" fillId="0" borderId="0" xfId="15" applyNumberFormat="1" applyFont="1" applyFill="1" applyBorder="1" applyAlignment="1">
      <alignment horizontal="right"/>
    </xf>
    <xf numFmtId="3" fontId="7" fillId="0" borderId="0" xfId="15" applyNumberFormat="1" applyFont="1" applyFill="1" applyAlignment="1">
      <alignment horizontal="right"/>
    </xf>
    <xf numFmtId="4" fontId="7" fillId="0" borderId="0" xfId="15" applyNumberFormat="1" applyFont="1" applyFill="1" applyAlignment="1">
      <alignment horizontal="right"/>
    </xf>
    <xf numFmtId="3" fontId="7" fillId="0" borderId="10" xfId="15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4" fontId="7" fillId="0" borderId="0" xfId="15" applyNumberFormat="1" applyFont="1" applyFill="1" applyBorder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7" fillId="0" borderId="6" xfId="15" applyNumberFormat="1" applyFont="1" applyFill="1" applyBorder="1" applyAlignment="1">
      <alignment horizontal="right"/>
    </xf>
    <xf numFmtId="3" fontId="7" fillId="0" borderId="3" xfId="15" applyNumberFormat="1" applyFont="1" applyFill="1" applyBorder="1" applyAlignment="1">
      <alignment horizontal="right"/>
    </xf>
    <xf numFmtId="0" fontId="7" fillId="0" borderId="0" xfId="16" applyNumberFormat="1" applyFont="1" applyFill="1" applyBorder="1" applyAlignment="1">
      <alignment horizontal="center" vertical="center" shrinkToFit="1"/>
    </xf>
    <xf numFmtId="0" fontId="7" fillId="0" borderId="1" xfId="16" applyNumberFormat="1" applyFont="1" applyFill="1" applyBorder="1" applyAlignment="1">
      <alignment horizontal="center" vertical="center" shrinkToFit="1"/>
    </xf>
    <xf numFmtId="0" fontId="7" fillId="0" borderId="8" xfId="16" applyNumberFormat="1" applyFont="1" applyFill="1" applyBorder="1" applyAlignment="1">
      <alignment horizontal="center" vertical="center" shrinkToFit="1"/>
    </xf>
    <xf numFmtId="0" fontId="7" fillId="0" borderId="9" xfId="16" applyNumberFormat="1" applyFont="1" applyFill="1" applyBorder="1" applyAlignment="1">
      <alignment horizontal="center" vertical="center" shrinkToFit="1"/>
    </xf>
    <xf numFmtId="178" fontId="7" fillId="0" borderId="0" xfId="15" applyNumberFormat="1" applyFont="1" applyFill="1" applyAlignment="1">
      <alignment horizontal="right"/>
    </xf>
    <xf numFmtId="0" fontId="7" fillId="0" borderId="1" xfId="16" applyFont="1" applyFill="1" applyBorder="1" applyAlignment="1">
      <alignment horizontal="center" vertical="center"/>
    </xf>
    <xf numFmtId="0" fontId="7" fillId="0" borderId="9" xfId="16" applyFont="1" applyFill="1" applyBorder="1" applyAlignment="1">
      <alignment horizontal="center" vertical="center"/>
    </xf>
    <xf numFmtId="0" fontId="7" fillId="0" borderId="24" xfId="16" applyFont="1" applyFill="1" applyBorder="1" applyAlignment="1">
      <alignment horizontal="center" vertical="center"/>
    </xf>
    <xf numFmtId="0" fontId="7" fillId="0" borderId="12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7" xfId="15" applyFont="1" applyFill="1" applyBorder="1" applyAlignment="1">
      <alignment horizontal="center" vertical="center"/>
    </xf>
    <xf numFmtId="0" fontId="7" fillId="0" borderId="4" xfId="15" applyFont="1" applyFill="1" applyBorder="1" applyAlignment="1">
      <alignment horizontal="center" vertical="center"/>
    </xf>
    <xf numFmtId="0" fontId="7" fillId="0" borderId="5" xfId="15" applyFont="1" applyFill="1" applyBorder="1" applyAlignment="1">
      <alignment horizontal="center" vertical="center"/>
    </xf>
    <xf numFmtId="0" fontId="7" fillId="0" borderId="9" xfId="15" applyNumberFormat="1" applyFont="1" applyFill="1" applyBorder="1" applyAlignment="1">
      <alignment horizontal="center" vertical="center"/>
    </xf>
    <xf numFmtId="0" fontId="7" fillId="0" borderId="24" xfId="17" applyFont="1" applyFill="1" applyBorder="1" applyAlignment="1">
      <alignment horizontal="center" vertical="center"/>
    </xf>
    <xf numFmtId="0" fontId="7" fillId="0" borderId="23" xfId="17" applyFont="1" applyFill="1" applyBorder="1" applyAlignment="1">
      <alignment horizontal="center" vertical="center"/>
    </xf>
    <xf numFmtId="0" fontId="7" fillId="0" borderId="12" xfId="17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 wrapText="1"/>
    </xf>
    <xf numFmtId="0" fontId="7" fillId="0" borderId="8" xfId="17" applyFont="1" applyFill="1" applyBorder="1" applyAlignment="1">
      <alignment horizontal="center" vertical="center" wrapText="1"/>
    </xf>
    <xf numFmtId="0" fontId="7" fillId="0" borderId="24" xfId="17" applyFont="1" applyFill="1" applyBorder="1" applyAlignment="1">
      <alignment horizontal="center" vertical="center" wrapText="1"/>
    </xf>
    <xf numFmtId="0" fontId="7" fillId="0" borderId="23" xfId="17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7" fillId="0" borderId="25" xfId="17" applyFont="1" applyFill="1" applyBorder="1" applyAlignment="1">
      <alignment horizontal="center" vertical="center"/>
    </xf>
    <xf numFmtId="0" fontId="7" fillId="0" borderId="7" xfId="17" applyFont="1" applyFill="1" applyBorder="1" applyAlignment="1">
      <alignment horizontal="center" vertical="center"/>
    </xf>
    <xf numFmtId="0" fontId="7" fillId="0" borderId="6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/>
    </xf>
    <xf numFmtId="0" fontId="7" fillId="0" borderId="10" xfId="17" applyFont="1" applyFill="1" applyBorder="1" applyAlignment="1">
      <alignment horizontal="center" vertical="center"/>
    </xf>
    <xf numFmtId="0" fontId="7" fillId="0" borderId="3" xfId="17" applyFont="1" applyFill="1" applyBorder="1" applyAlignment="1">
      <alignment horizontal="center" vertical="center"/>
    </xf>
    <xf numFmtId="0" fontId="7" fillId="0" borderId="26" xfId="17" applyFont="1" applyFill="1" applyBorder="1" applyAlignment="1">
      <alignment horizontal="center" vertical="center"/>
    </xf>
    <xf numFmtId="0" fontId="7" fillId="0" borderId="27" xfId="17" applyFont="1" applyFill="1" applyBorder="1" applyAlignment="1">
      <alignment horizontal="center" vertical="center"/>
    </xf>
    <xf numFmtId="0" fontId="7" fillId="0" borderId="15" xfId="17" applyFont="1" applyFill="1" applyBorder="1" applyAlignment="1">
      <alignment horizontal="center" vertical="center"/>
    </xf>
    <xf numFmtId="0" fontId="7" fillId="0" borderId="22" xfId="17" applyFont="1" applyFill="1" applyBorder="1" applyAlignment="1">
      <alignment horizontal="center" vertical="center"/>
    </xf>
    <xf numFmtId="0" fontId="7" fillId="0" borderId="13" xfId="17" applyFont="1" applyFill="1" applyBorder="1" applyAlignment="1">
      <alignment horizontal="center" vertical="center"/>
    </xf>
    <xf numFmtId="0" fontId="7" fillId="0" borderId="4" xfId="17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7" fillId="0" borderId="9" xfId="17" applyFont="1" applyFill="1" applyBorder="1" applyAlignment="1">
      <alignment horizontal="center" vertical="center" wrapText="1"/>
    </xf>
    <xf numFmtId="0" fontId="7" fillId="0" borderId="14" xfId="17" applyFont="1" applyFill="1" applyBorder="1" applyAlignment="1">
      <alignment horizontal="center" vertical="center"/>
    </xf>
    <xf numFmtId="0" fontId="7" fillId="0" borderId="10" xfId="17" applyFont="1" applyFill="1" applyBorder="1" applyAlignment="1">
      <alignment horizontal="right"/>
    </xf>
    <xf numFmtId="0" fontId="7" fillId="0" borderId="8" xfId="0" applyFont="1" applyFill="1" applyBorder="1" applyAlignment="1">
      <alignment horizontal="center" vertical="center"/>
    </xf>
    <xf numFmtId="0" fontId="7" fillId="0" borderId="1" xfId="18" applyNumberFormat="1" applyFont="1" applyFill="1" applyBorder="1" applyAlignment="1">
      <alignment horizontal="center" vertical="center"/>
    </xf>
    <xf numFmtId="0" fontId="7" fillId="0" borderId="7" xfId="18" applyNumberFormat="1" applyFont="1" applyFill="1" applyBorder="1" applyAlignment="1">
      <alignment horizontal="center" vertical="center"/>
    </xf>
  </cellXfs>
  <cellStyles count="22">
    <cellStyle name="Excel Built-in Comma [0]" xfId="1" xr:uid="{00000000-0005-0000-0000-000000000000}"/>
    <cellStyle name="桁区切り" xfId="2" builtinId="6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_T100302a" xfId="6" xr:uid="{00000000-0005-0000-0000-000006000000}"/>
    <cellStyle name="標準_T120203a" xfId="7" xr:uid="{00000000-0005-0000-0000-000007000000}"/>
    <cellStyle name="標準_T120303" xfId="8" xr:uid="{00000000-0005-0000-0000-000008000000}"/>
    <cellStyle name="標準_T120304a" xfId="9" xr:uid="{00000000-0005-0000-0000-000009000000}"/>
    <cellStyle name="標準_T120305a" xfId="10" xr:uid="{00000000-0005-0000-0000-00000A000000}"/>
    <cellStyle name="標準_T120306a" xfId="11" xr:uid="{00000000-0005-0000-0000-00000B000000}"/>
    <cellStyle name="標準_T120307a" xfId="12" xr:uid="{00000000-0005-0000-0000-00000C000000}"/>
    <cellStyle name="標準_T120308a" xfId="13" xr:uid="{00000000-0005-0000-0000-00000D000000}"/>
    <cellStyle name="標準_T120309a" xfId="14" xr:uid="{00000000-0005-0000-0000-00000E000000}"/>
    <cellStyle name="標準_T120310a" xfId="15" xr:uid="{00000000-0005-0000-0000-00000F000000}"/>
    <cellStyle name="標準_T120311a" xfId="16" xr:uid="{00000000-0005-0000-0000-000010000000}"/>
    <cellStyle name="標準_T120312a" xfId="17" xr:uid="{00000000-0005-0000-0000-000011000000}"/>
    <cellStyle name="標準_T120313a" xfId="18" xr:uid="{00000000-0005-0000-0000-000012000000}"/>
    <cellStyle name="標準_T121105a" xfId="19" xr:uid="{00000000-0005-0000-0000-000013000000}"/>
    <cellStyle name="標準_各章とびら 書式（課内Ｐ未対応）" xfId="20" xr:uid="{00000000-0005-0000-0000-000014000000}"/>
    <cellStyle name="標準_農政局追加用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312420</xdr:colOff>
      <xdr:row>34</xdr:row>
      <xdr:rowOff>0</xdr:rowOff>
    </xdr:from>
    <xdr:to>
      <xdr:col>2</xdr:col>
      <xdr:colOff>388620</xdr:colOff>
      <xdr:row>35</xdr:row>
      <xdr:rowOff>83820</xdr:rowOff>
    </xdr:to>
    <xdr:sp macro="" textlink="">
      <xdr:nvSpPr>
        <xdr:cNvPr id="5647" name="Text Box 1">
          <a:extLst>
            <a:ext uri="{FF2B5EF4-FFF2-40B4-BE49-F238E27FC236}">
              <a16:creationId xmlns:a16="http://schemas.microsoft.com/office/drawing/2014/main" id="{42D39E57-37BD-4959-9FC4-2D9BC0B59630}"/>
            </a:ext>
          </a:extLst>
        </xdr:cNvPr>
        <xdr:cNvSpPr txBox="1">
          <a:spLocks noChangeArrowheads="1"/>
        </xdr:cNvSpPr>
      </xdr:nvSpPr>
      <xdr:spPr bwMode="auto">
        <a:xfrm>
          <a:off x="1333500" y="552450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83820</xdr:rowOff>
    </xdr:to>
    <xdr:sp macro="" textlink="">
      <xdr:nvSpPr>
        <xdr:cNvPr id="5648" name="Text Box 1">
          <a:extLst>
            <a:ext uri="{FF2B5EF4-FFF2-40B4-BE49-F238E27FC236}">
              <a16:creationId xmlns:a16="http://schemas.microsoft.com/office/drawing/2014/main" id="{F30D1441-CD29-4053-9471-539B2EFAF395}"/>
            </a:ext>
          </a:extLst>
        </xdr:cNvPr>
        <xdr:cNvSpPr txBox="1">
          <a:spLocks noChangeArrowheads="1"/>
        </xdr:cNvSpPr>
      </xdr:nvSpPr>
      <xdr:spPr bwMode="auto">
        <a:xfrm>
          <a:off x="1021080" y="415290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83820</xdr:rowOff>
    </xdr:to>
    <xdr:sp macro="" textlink="">
      <xdr:nvSpPr>
        <xdr:cNvPr id="6805" name="Text Box 1">
          <a:extLst>
            <a:ext uri="{FF2B5EF4-FFF2-40B4-BE49-F238E27FC236}">
              <a16:creationId xmlns:a16="http://schemas.microsoft.com/office/drawing/2014/main" id="{EB0E2A1D-8CB0-4CF7-AFF0-01EF6188043E}"/>
            </a:ext>
          </a:extLst>
        </xdr:cNvPr>
        <xdr:cNvSpPr txBox="1">
          <a:spLocks noChangeArrowheads="1"/>
        </xdr:cNvSpPr>
      </xdr:nvSpPr>
      <xdr:spPr bwMode="auto">
        <a:xfrm>
          <a:off x="982980" y="38557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312420</xdr:colOff>
      <xdr:row>33</xdr:row>
      <xdr:rowOff>0</xdr:rowOff>
    </xdr:from>
    <xdr:to>
      <xdr:col>2</xdr:col>
      <xdr:colOff>388620</xdr:colOff>
      <xdr:row>34</xdr:row>
      <xdr:rowOff>83820</xdr:rowOff>
    </xdr:to>
    <xdr:sp macro="" textlink="">
      <xdr:nvSpPr>
        <xdr:cNvPr id="6806" name="Text Box 1">
          <a:extLst>
            <a:ext uri="{FF2B5EF4-FFF2-40B4-BE49-F238E27FC236}">
              <a16:creationId xmlns:a16="http://schemas.microsoft.com/office/drawing/2014/main" id="{CDA5ECC9-42BD-4621-B233-022FA73D0CC1}"/>
            </a:ext>
          </a:extLst>
        </xdr:cNvPr>
        <xdr:cNvSpPr txBox="1">
          <a:spLocks noChangeArrowheads="1"/>
        </xdr:cNvSpPr>
      </xdr:nvSpPr>
      <xdr:spPr bwMode="auto">
        <a:xfrm>
          <a:off x="1295400" y="52273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83820</xdr:rowOff>
    </xdr:to>
    <xdr:sp macro="" textlink="">
      <xdr:nvSpPr>
        <xdr:cNvPr id="6807" name="Text Box 1">
          <a:extLst>
            <a:ext uri="{FF2B5EF4-FFF2-40B4-BE49-F238E27FC236}">
              <a16:creationId xmlns:a16="http://schemas.microsoft.com/office/drawing/2014/main" id="{D0C21EF5-9E3F-4027-B923-22B8D9C9A557}"/>
            </a:ext>
          </a:extLst>
        </xdr:cNvPr>
        <xdr:cNvSpPr txBox="1">
          <a:spLocks noChangeArrowheads="1"/>
        </xdr:cNvSpPr>
      </xdr:nvSpPr>
      <xdr:spPr bwMode="auto">
        <a:xfrm>
          <a:off x="982980" y="38557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54"/>
  <sheetViews>
    <sheetView tabSelected="1" zoomScaleNormal="100" zoomScaleSheetLayoutView="100" workbookViewId="0">
      <selection sqref="A1:K1"/>
    </sheetView>
  </sheetViews>
  <sheetFormatPr defaultColWidth="9" defaultRowHeight="13.2"/>
  <cols>
    <col min="1" max="11" width="6" style="2" customWidth="1"/>
    <col min="12" max="13" width="6.19921875" style="2" customWidth="1"/>
    <col min="14" max="16384" width="9" style="2"/>
  </cols>
  <sheetData>
    <row r="1" spans="1:11" s="3" customFormat="1" ht="33">
      <c r="A1" s="347" t="s">
        <v>132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4" spans="1:11">
      <c r="C4" s="2" t="s">
        <v>206</v>
      </c>
    </row>
    <row r="5" spans="1:11">
      <c r="C5" s="2" t="s">
        <v>207</v>
      </c>
    </row>
    <row r="6" spans="1:11">
      <c r="C6" s="2" t="s">
        <v>217</v>
      </c>
    </row>
    <row r="7" spans="1:11">
      <c r="C7" s="2" t="s">
        <v>146</v>
      </c>
    </row>
    <row r="8" spans="1:11">
      <c r="C8" s="2" t="s">
        <v>218</v>
      </c>
    </row>
    <row r="9" spans="1:11">
      <c r="C9" s="2" t="s">
        <v>149</v>
      </c>
    </row>
    <row r="10" spans="1:11">
      <c r="C10" s="2" t="s">
        <v>188</v>
      </c>
    </row>
    <row r="11" spans="1:11">
      <c r="C11" s="2" t="s">
        <v>189</v>
      </c>
    </row>
    <row r="12" spans="1:11">
      <c r="C12" s="2" t="s">
        <v>190</v>
      </c>
    </row>
    <row r="13" spans="1:11">
      <c r="C13" s="2" t="s">
        <v>240</v>
      </c>
    </row>
    <row r="14" spans="1:11">
      <c r="C14" s="2" t="s">
        <v>208</v>
      </c>
    </row>
    <row r="15" spans="1:11">
      <c r="C15" s="2" t="s">
        <v>209</v>
      </c>
    </row>
    <row r="16" spans="1:11">
      <c r="C16" s="2" t="s">
        <v>210</v>
      </c>
    </row>
    <row r="17" spans="3:3">
      <c r="C17" s="2" t="s">
        <v>133</v>
      </c>
    </row>
    <row r="18" spans="3:3">
      <c r="C18" s="2" t="s">
        <v>134</v>
      </c>
    </row>
    <row r="19" spans="3:3">
      <c r="C19" s="2" t="s">
        <v>135</v>
      </c>
    </row>
    <row r="20" spans="3:3">
      <c r="C20" s="2" t="s">
        <v>150</v>
      </c>
    </row>
    <row r="21" spans="3:3">
      <c r="C21" s="2" t="s">
        <v>151</v>
      </c>
    </row>
    <row r="22" spans="3:3">
      <c r="C22" s="2" t="s">
        <v>152</v>
      </c>
    </row>
    <row r="23" spans="3:3">
      <c r="C23" s="2" t="s">
        <v>153</v>
      </c>
    </row>
    <row r="24" spans="3:3">
      <c r="C24" s="2" t="s">
        <v>280</v>
      </c>
    </row>
    <row r="25" spans="3:3">
      <c r="C25" s="2" t="s">
        <v>281</v>
      </c>
    </row>
    <row r="26" spans="3:3">
      <c r="C26" s="2" t="s">
        <v>282</v>
      </c>
    </row>
    <row r="27" spans="3:3">
      <c r="C27" s="2" t="s">
        <v>283</v>
      </c>
    </row>
    <row r="28" spans="3:3">
      <c r="C28" s="2" t="s">
        <v>284</v>
      </c>
    </row>
    <row r="29" spans="3:3">
      <c r="C29" s="2" t="s">
        <v>285</v>
      </c>
    </row>
    <row r="30" spans="3:3">
      <c r="C30" s="2" t="s">
        <v>286</v>
      </c>
    </row>
    <row r="31" spans="3:3">
      <c r="C31" s="2" t="s">
        <v>287</v>
      </c>
    </row>
    <row r="32" spans="3:3">
      <c r="C32" s="2" t="s">
        <v>137</v>
      </c>
    </row>
    <row r="33" spans="3:3">
      <c r="C33" s="2" t="s">
        <v>154</v>
      </c>
    </row>
    <row r="34" spans="3:3">
      <c r="C34" s="2" t="s">
        <v>241</v>
      </c>
    </row>
    <row r="37" spans="3:3" s="1" customFormat="1" ht="10.8">
      <c r="C37" s="1" t="s">
        <v>148</v>
      </c>
    </row>
    <row r="38" spans="3:3" s="1" customFormat="1" ht="10.8">
      <c r="C38" s="1" t="s">
        <v>211</v>
      </c>
    </row>
    <row r="39" spans="3:3" s="1" customFormat="1" ht="10.8">
      <c r="C39" s="1" t="s">
        <v>198</v>
      </c>
    </row>
    <row r="40" spans="3:3" s="1" customFormat="1" ht="10.8">
      <c r="C40" s="1" t="s">
        <v>197</v>
      </c>
    </row>
    <row r="41" spans="3:3" s="1" customFormat="1" ht="10.8">
      <c r="C41" s="1" t="s">
        <v>196</v>
      </c>
    </row>
    <row r="42" spans="3:3" s="1" customFormat="1" ht="10.8">
      <c r="C42" s="1" t="s">
        <v>212</v>
      </c>
    </row>
    <row r="43" spans="3:3" s="1" customFormat="1" ht="10.8">
      <c r="C43" s="1" t="s">
        <v>288</v>
      </c>
    </row>
    <row r="44" spans="3:3" s="1" customFormat="1" ht="10.8">
      <c r="C44" s="1" t="s">
        <v>138</v>
      </c>
    </row>
    <row r="45" spans="3:3" s="1" customFormat="1" ht="10.8">
      <c r="C45" s="1" t="s">
        <v>3</v>
      </c>
    </row>
    <row r="46" spans="3:3" s="1" customFormat="1" ht="10.8">
      <c r="C46" s="1" t="s">
        <v>139</v>
      </c>
    </row>
    <row r="47" spans="3:3" s="1" customFormat="1" ht="10.8">
      <c r="C47" s="1" t="s">
        <v>140</v>
      </c>
    </row>
    <row r="48" spans="3:3" s="1" customFormat="1" ht="10.8">
      <c r="C48" s="1" t="s">
        <v>213</v>
      </c>
    </row>
    <row r="49" spans="3:3" s="1" customFormat="1" ht="10.8">
      <c r="C49" s="1" t="s">
        <v>289</v>
      </c>
    </row>
    <row r="50" spans="3:3" s="1" customFormat="1" ht="10.8">
      <c r="C50" s="1" t="s">
        <v>290</v>
      </c>
    </row>
    <row r="51" spans="3:3" s="1" customFormat="1" ht="10.8">
      <c r="C51" s="1" t="s">
        <v>291</v>
      </c>
    </row>
    <row r="52" spans="3:3" s="1" customFormat="1" ht="10.8">
      <c r="C52" s="1" t="s">
        <v>141</v>
      </c>
    </row>
    <row r="53" spans="3:3" s="1" customFormat="1" ht="10.8">
      <c r="C53" s="1" t="s">
        <v>142</v>
      </c>
    </row>
    <row r="54" spans="3:3" s="1" customFormat="1" ht="10.8"/>
  </sheetData>
  <mergeCells count="1">
    <mergeCell ref="A1:K1"/>
  </mergeCells>
  <phoneticPr fontId="6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L70"/>
  <sheetViews>
    <sheetView zoomScaleNormal="100" zoomScaleSheetLayoutView="100" workbookViewId="0"/>
  </sheetViews>
  <sheetFormatPr defaultColWidth="7.69921875" defaultRowHeight="10.8"/>
  <cols>
    <col min="1" max="1" width="10" style="256" customWidth="1"/>
    <col min="2" max="10" width="8.69921875" style="256" customWidth="1"/>
    <col min="11" max="11" width="9.69921875" style="256" customWidth="1"/>
    <col min="12" max="16384" width="7.69921875" style="256"/>
  </cols>
  <sheetData>
    <row r="1" spans="1:10" s="252" customFormat="1" ht="16.2"/>
    <row r="2" spans="1:10" s="253" customFormat="1" ht="14.4">
      <c r="A2" s="228" t="s">
        <v>454</v>
      </c>
      <c r="B2" s="219"/>
      <c r="C2" s="219"/>
      <c r="D2" s="229"/>
      <c r="E2" s="219"/>
      <c r="F2" s="219"/>
      <c r="G2" s="219"/>
      <c r="H2" s="219"/>
      <c r="I2" s="219"/>
      <c r="J2" s="219"/>
    </row>
    <row r="3" spans="1:10" s="254" customFormat="1">
      <c r="A3" s="469" t="s">
        <v>2</v>
      </c>
      <c r="B3" s="475" t="s">
        <v>418</v>
      </c>
      <c r="C3" s="475"/>
      <c r="D3" s="475"/>
      <c r="E3" s="475"/>
      <c r="F3" s="475"/>
      <c r="G3" s="467" t="s">
        <v>419</v>
      </c>
      <c r="H3" s="467"/>
      <c r="I3" s="467"/>
      <c r="J3" s="467"/>
    </row>
    <row r="4" spans="1:10" s="254" customFormat="1" ht="21.6">
      <c r="A4" s="469"/>
      <c r="B4" s="189" t="s">
        <v>420</v>
      </c>
      <c r="C4" s="191" t="s">
        <v>421</v>
      </c>
      <c r="D4" s="191" t="s">
        <v>422</v>
      </c>
      <c r="E4" s="191" t="s">
        <v>423</v>
      </c>
      <c r="F4" s="192" t="s">
        <v>424</v>
      </c>
      <c r="G4" s="193" t="s">
        <v>425</v>
      </c>
      <c r="H4" s="193" t="s">
        <v>426</v>
      </c>
      <c r="I4" s="191" t="s">
        <v>427</v>
      </c>
      <c r="J4" s="194" t="s">
        <v>428</v>
      </c>
    </row>
    <row r="5" spans="1:10" s="255" customFormat="1" ht="12" customHeight="1">
      <c r="A5" s="220"/>
      <c r="B5" s="196" t="s">
        <v>429</v>
      </c>
      <c r="C5" s="197" t="s">
        <v>430</v>
      </c>
      <c r="D5" s="197" t="s">
        <v>431</v>
      </c>
      <c r="E5" s="197" t="s">
        <v>431</v>
      </c>
      <c r="F5" s="197" t="s">
        <v>431</v>
      </c>
      <c r="G5" s="197" t="s">
        <v>432</v>
      </c>
      <c r="H5" s="197" t="s">
        <v>430</v>
      </c>
      <c r="I5" s="197" t="s">
        <v>431</v>
      </c>
      <c r="J5" s="197" t="s">
        <v>431</v>
      </c>
    </row>
    <row r="6" spans="1:10" ht="12" customHeight="1">
      <c r="A6" s="205" t="s">
        <v>502</v>
      </c>
      <c r="B6" s="223" t="s">
        <v>6</v>
      </c>
      <c r="C6" s="223" t="s">
        <v>6</v>
      </c>
      <c r="D6" s="223" t="s">
        <v>6</v>
      </c>
      <c r="E6" s="223" t="s">
        <v>6</v>
      </c>
      <c r="F6" s="223" t="s">
        <v>6</v>
      </c>
      <c r="G6" s="223" t="s">
        <v>6</v>
      </c>
      <c r="H6" s="223" t="s">
        <v>6</v>
      </c>
      <c r="I6" s="223" t="s">
        <v>6</v>
      </c>
      <c r="J6" s="223" t="s">
        <v>6</v>
      </c>
    </row>
    <row r="7" spans="1:10" ht="12" customHeight="1">
      <c r="A7" s="205" t="s">
        <v>366</v>
      </c>
      <c r="B7" s="223" t="s">
        <v>6</v>
      </c>
      <c r="C7" s="223" t="s">
        <v>6</v>
      </c>
      <c r="D7" s="223" t="s">
        <v>6</v>
      </c>
      <c r="E7" s="223" t="s">
        <v>6</v>
      </c>
      <c r="F7" s="223" t="s">
        <v>6</v>
      </c>
      <c r="G7" s="18" t="s">
        <v>6</v>
      </c>
      <c r="H7" s="18" t="s">
        <v>6</v>
      </c>
      <c r="I7" s="18" t="s">
        <v>6</v>
      </c>
      <c r="J7" s="18" t="s">
        <v>6</v>
      </c>
    </row>
    <row r="8" spans="1:10" ht="12" customHeight="1">
      <c r="A8" s="205" t="s">
        <v>372</v>
      </c>
      <c r="B8" s="223" t="s">
        <v>6</v>
      </c>
      <c r="C8" s="223" t="s">
        <v>6</v>
      </c>
      <c r="D8" s="223" t="s">
        <v>6</v>
      </c>
      <c r="E8" s="223" t="s">
        <v>6</v>
      </c>
      <c r="F8" s="223" t="s">
        <v>6</v>
      </c>
      <c r="G8" s="18" t="s">
        <v>6</v>
      </c>
      <c r="H8" s="18" t="s">
        <v>6</v>
      </c>
      <c r="I8" s="18" t="s">
        <v>6</v>
      </c>
      <c r="J8" s="18" t="s">
        <v>6</v>
      </c>
    </row>
    <row r="9" spans="1:10" ht="12" customHeight="1">
      <c r="A9" s="205" t="s">
        <v>402</v>
      </c>
      <c r="B9" s="223" t="s">
        <v>6</v>
      </c>
      <c r="C9" s="223" t="s">
        <v>6</v>
      </c>
      <c r="D9" s="223" t="s">
        <v>6</v>
      </c>
      <c r="E9" s="223" t="s">
        <v>6</v>
      </c>
      <c r="F9" s="223" t="s">
        <v>6</v>
      </c>
      <c r="G9" s="18" t="s">
        <v>6</v>
      </c>
      <c r="H9" s="18" t="s">
        <v>6</v>
      </c>
      <c r="I9" s="18" t="s">
        <v>6</v>
      </c>
      <c r="J9" s="18" t="s">
        <v>6</v>
      </c>
    </row>
    <row r="10" spans="1:10" ht="12" customHeight="1">
      <c r="A10" s="197" t="s">
        <v>503</v>
      </c>
      <c r="B10" s="225" t="s">
        <v>6</v>
      </c>
      <c r="C10" s="226" t="s">
        <v>6</v>
      </c>
      <c r="D10" s="226" t="s">
        <v>6</v>
      </c>
      <c r="E10" s="226" t="s">
        <v>6</v>
      </c>
      <c r="F10" s="226" t="s">
        <v>6</v>
      </c>
      <c r="G10" s="226" t="s">
        <v>6</v>
      </c>
      <c r="H10" s="226" t="s">
        <v>6</v>
      </c>
      <c r="I10" s="226" t="s">
        <v>6</v>
      </c>
      <c r="J10" s="226" t="s">
        <v>6</v>
      </c>
    </row>
    <row r="11" spans="1:10" s="257" customFormat="1" ht="3.75" customHeight="1">
      <c r="A11" s="200"/>
      <c r="B11" s="201"/>
      <c r="C11" s="202"/>
      <c r="D11" s="202"/>
      <c r="E11" s="202"/>
      <c r="F11" s="202"/>
      <c r="G11" s="202"/>
      <c r="H11" s="202"/>
      <c r="I11" s="202"/>
      <c r="J11" s="202"/>
    </row>
    <row r="12" spans="1:10">
      <c r="A12" s="203" t="s">
        <v>441</v>
      </c>
      <c r="B12" s="203"/>
      <c r="C12" s="203"/>
      <c r="D12" s="203"/>
      <c r="E12" s="203"/>
      <c r="F12" s="203"/>
      <c r="G12" s="203"/>
      <c r="H12" s="203"/>
      <c r="I12" s="203"/>
      <c r="J12" s="203"/>
    </row>
    <row r="13" spans="1:10">
      <c r="A13" s="203"/>
      <c r="B13" s="203"/>
      <c r="C13" s="203"/>
      <c r="D13" s="203"/>
      <c r="E13" s="203"/>
      <c r="F13" s="203"/>
      <c r="G13" s="203"/>
      <c r="H13" s="203"/>
      <c r="I13" s="203"/>
      <c r="J13" s="203"/>
    </row>
    <row r="14" spans="1:10" s="253" customFormat="1" ht="14.4">
      <c r="A14" s="228" t="s">
        <v>455</v>
      </c>
      <c r="B14" s="219"/>
      <c r="C14" s="219"/>
      <c r="D14" s="219"/>
      <c r="E14" s="219"/>
      <c r="F14" s="219"/>
      <c r="G14" s="219"/>
      <c r="H14" s="219"/>
      <c r="I14" s="219"/>
      <c r="J14" s="219"/>
    </row>
    <row r="15" spans="1:10" s="254" customFormat="1">
      <c r="A15" s="469" t="s">
        <v>2</v>
      </c>
      <c r="B15" s="475" t="s">
        <v>418</v>
      </c>
      <c r="C15" s="475"/>
      <c r="D15" s="475"/>
      <c r="E15" s="475"/>
      <c r="F15" s="475"/>
      <c r="G15" s="467" t="s">
        <v>419</v>
      </c>
      <c r="H15" s="467"/>
      <c r="I15" s="467"/>
      <c r="J15" s="467"/>
    </row>
    <row r="16" spans="1:10" s="254" customFormat="1" ht="21.6">
      <c r="A16" s="469"/>
      <c r="B16" s="189" t="s">
        <v>442</v>
      </c>
      <c r="C16" s="191" t="s">
        <v>443</v>
      </c>
      <c r="D16" s="191" t="s">
        <v>444</v>
      </c>
      <c r="E16" s="191" t="s">
        <v>445</v>
      </c>
      <c r="F16" s="192" t="s">
        <v>424</v>
      </c>
      <c r="G16" s="193" t="s">
        <v>446</v>
      </c>
      <c r="H16" s="193" t="s">
        <v>447</v>
      </c>
      <c r="I16" s="191" t="s">
        <v>448</v>
      </c>
      <c r="J16" s="194" t="s">
        <v>449</v>
      </c>
    </row>
    <row r="17" spans="1:10" s="255" customFormat="1" ht="12" customHeight="1">
      <c r="A17" s="220"/>
      <c r="B17" s="196" t="s">
        <v>432</v>
      </c>
      <c r="C17" s="197" t="s">
        <v>430</v>
      </c>
      <c r="D17" s="197" t="s">
        <v>431</v>
      </c>
      <c r="E17" s="197" t="s">
        <v>431</v>
      </c>
      <c r="F17" s="197" t="s">
        <v>431</v>
      </c>
      <c r="G17" s="197" t="s">
        <v>432</v>
      </c>
      <c r="H17" s="197" t="s">
        <v>430</v>
      </c>
      <c r="I17" s="197" t="s">
        <v>431</v>
      </c>
      <c r="J17" s="197" t="s">
        <v>431</v>
      </c>
    </row>
    <row r="18" spans="1:10" ht="12" customHeight="1">
      <c r="A18" s="205" t="s">
        <v>502</v>
      </c>
      <c r="B18" s="18">
        <v>865</v>
      </c>
      <c r="C18" s="18">
        <v>728</v>
      </c>
      <c r="D18" s="18">
        <v>311222</v>
      </c>
      <c r="E18" s="18">
        <v>36143</v>
      </c>
      <c r="F18" s="18">
        <v>16265</v>
      </c>
      <c r="G18" s="18">
        <v>108</v>
      </c>
      <c r="H18" s="18">
        <v>158</v>
      </c>
      <c r="I18" s="18">
        <v>11626</v>
      </c>
      <c r="J18" s="18">
        <v>10472</v>
      </c>
    </row>
    <row r="19" spans="1:10" ht="12" customHeight="1">
      <c r="A19" s="205" t="s">
        <v>366</v>
      </c>
      <c r="B19" s="18">
        <v>863</v>
      </c>
      <c r="C19" s="18">
        <v>650</v>
      </c>
      <c r="D19" s="18">
        <v>285328</v>
      </c>
      <c r="E19" s="18">
        <v>24107</v>
      </c>
      <c r="F19" s="18">
        <v>10848</v>
      </c>
      <c r="G19" s="18">
        <v>115</v>
      </c>
      <c r="H19" s="18">
        <v>176</v>
      </c>
      <c r="I19" s="18">
        <v>16773</v>
      </c>
      <c r="J19" s="18">
        <v>15095</v>
      </c>
    </row>
    <row r="20" spans="1:10" ht="12" customHeight="1">
      <c r="A20" s="205" t="s">
        <v>372</v>
      </c>
      <c r="B20" s="18">
        <v>879</v>
      </c>
      <c r="C20" s="18">
        <v>691</v>
      </c>
      <c r="D20" s="18">
        <v>308462</v>
      </c>
      <c r="E20" s="18">
        <v>26311</v>
      </c>
      <c r="F20" s="18">
        <v>11840</v>
      </c>
      <c r="G20" s="18">
        <v>108</v>
      </c>
      <c r="H20" s="18">
        <v>110</v>
      </c>
      <c r="I20" s="18">
        <v>15583</v>
      </c>
      <c r="J20" s="18">
        <v>14024</v>
      </c>
    </row>
    <row r="21" spans="1:10" ht="12" customHeight="1">
      <c r="A21" s="205" t="s">
        <v>402</v>
      </c>
      <c r="B21" s="198">
        <v>853</v>
      </c>
      <c r="C21" s="18">
        <v>763</v>
      </c>
      <c r="D21" s="18">
        <v>307550</v>
      </c>
      <c r="E21" s="18">
        <v>25241</v>
      </c>
      <c r="F21" s="18">
        <v>11359</v>
      </c>
      <c r="G21" s="18">
        <v>200</v>
      </c>
      <c r="H21" s="18">
        <v>232</v>
      </c>
      <c r="I21" s="18">
        <v>37808</v>
      </c>
      <c r="J21" s="18">
        <v>34027</v>
      </c>
    </row>
    <row r="22" spans="1:10" ht="12" customHeight="1">
      <c r="A22" s="197" t="s">
        <v>503</v>
      </c>
      <c r="B22" s="199">
        <v>735</v>
      </c>
      <c r="C22" s="18">
        <v>756</v>
      </c>
      <c r="D22" s="18">
        <v>293489</v>
      </c>
      <c r="E22" s="18">
        <v>18784</v>
      </c>
      <c r="F22" s="18">
        <v>8453</v>
      </c>
      <c r="G22" s="18">
        <v>118</v>
      </c>
      <c r="H22" s="18">
        <v>151</v>
      </c>
      <c r="I22" s="18">
        <v>19658</v>
      </c>
      <c r="J22" s="18">
        <v>17692</v>
      </c>
    </row>
    <row r="23" spans="1:10" s="257" customFormat="1" ht="3.75" customHeight="1">
      <c r="A23" s="200"/>
      <c r="B23" s="201"/>
      <c r="C23" s="202"/>
      <c r="D23" s="202"/>
      <c r="E23" s="202"/>
      <c r="F23" s="202"/>
      <c r="G23" s="202"/>
      <c r="H23" s="202"/>
      <c r="I23" s="202"/>
      <c r="J23" s="202"/>
    </row>
    <row r="24" spans="1:10">
      <c r="A24" s="203" t="s">
        <v>441</v>
      </c>
      <c r="B24" s="203"/>
      <c r="C24" s="203"/>
      <c r="D24" s="203"/>
      <c r="E24" s="203"/>
      <c r="F24" s="203"/>
      <c r="G24" s="203"/>
      <c r="H24" s="203"/>
      <c r="I24" s="203"/>
      <c r="J24" s="203"/>
    </row>
    <row r="25" spans="1:10">
      <c r="A25" s="203"/>
      <c r="B25" s="203"/>
      <c r="C25" s="203"/>
      <c r="D25" s="203"/>
      <c r="E25" s="203"/>
      <c r="F25" s="203"/>
      <c r="G25" s="203"/>
      <c r="H25" s="203"/>
      <c r="I25" s="203"/>
      <c r="J25" s="203"/>
    </row>
    <row r="26" spans="1:10" s="253" customFormat="1" ht="14.4">
      <c r="A26" s="228" t="s">
        <v>456</v>
      </c>
      <c r="B26" s="219"/>
      <c r="C26" s="219"/>
      <c r="D26" s="219"/>
      <c r="E26" s="219"/>
      <c r="F26" s="219"/>
      <c r="G26" s="219"/>
      <c r="H26" s="219"/>
      <c r="I26" s="219"/>
      <c r="J26" s="219"/>
    </row>
    <row r="27" spans="1:10" s="254" customFormat="1">
      <c r="A27" s="469" t="s">
        <v>2</v>
      </c>
      <c r="B27" s="475" t="s">
        <v>418</v>
      </c>
      <c r="C27" s="475"/>
      <c r="D27" s="475"/>
      <c r="E27" s="475"/>
      <c r="F27" s="475"/>
      <c r="G27" s="467" t="s">
        <v>419</v>
      </c>
      <c r="H27" s="467"/>
      <c r="I27" s="467"/>
      <c r="J27" s="467"/>
    </row>
    <row r="28" spans="1:10" s="254" customFormat="1" ht="21.6">
      <c r="A28" s="469"/>
      <c r="B28" s="189" t="s">
        <v>442</v>
      </c>
      <c r="C28" s="191" t="s">
        <v>443</v>
      </c>
      <c r="D28" s="191" t="s">
        <v>444</v>
      </c>
      <c r="E28" s="191" t="s">
        <v>445</v>
      </c>
      <c r="F28" s="192" t="s">
        <v>424</v>
      </c>
      <c r="G28" s="193" t="s">
        <v>457</v>
      </c>
      <c r="H28" s="193" t="s">
        <v>458</v>
      </c>
      <c r="I28" s="191" t="s">
        <v>448</v>
      </c>
      <c r="J28" s="194" t="s">
        <v>449</v>
      </c>
    </row>
    <row r="29" spans="1:10" s="255" customFormat="1" ht="12" customHeight="1">
      <c r="A29" s="220"/>
      <c r="B29" s="230" t="s">
        <v>432</v>
      </c>
      <c r="C29" s="197" t="s">
        <v>430</v>
      </c>
      <c r="D29" s="197" t="s">
        <v>431</v>
      </c>
      <c r="E29" s="197" t="s">
        <v>431</v>
      </c>
      <c r="F29" s="197" t="s">
        <v>431</v>
      </c>
      <c r="G29" s="197" t="s">
        <v>432</v>
      </c>
      <c r="H29" s="197" t="s">
        <v>430</v>
      </c>
      <c r="I29" s="197" t="s">
        <v>431</v>
      </c>
      <c r="J29" s="197" t="s">
        <v>431</v>
      </c>
    </row>
    <row r="30" spans="1:10" ht="12" customHeight="1">
      <c r="A30" s="205" t="s">
        <v>502</v>
      </c>
      <c r="B30" s="18">
        <v>55</v>
      </c>
      <c r="C30" s="18">
        <v>82</v>
      </c>
      <c r="D30" s="18">
        <v>4582</v>
      </c>
      <c r="E30" s="18">
        <v>889</v>
      </c>
      <c r="F30" s="18">
        <v>400</v>
      </c>
      <c r="G30" s="18">
        <v>26</v>
      </c>
      <c r="H30" s="18">
        <v>45</v>
      </c>
      <c r="I30" s="18">
        <v>1252</v>
      </c>
      <c r="J30" s="18">
        <v>1126</v>
      </c>
    </row>
    <row r="31" spans="1:10" ht="12" customHeight="1">
      <c r="A31" s="205" t="s">
        <v>366</v>
      </c>
      <c r="B31" s="210">
        <v>51</v>
      </c>
      <c r="C31" s="210">
        <v>78</v>
      </c>
      <c r="D31" s="211">
        <v>2816</v>
      </c>
      <c r="E31" s="211">
        <v>662</v>
      </c>
      <c r="F31" s="211">
        <v>298</v>
      </c>
      <c r="G31" s="210">
        <v>24</v>
      </c>
      <c r="H31" s="210">
        <v>40</v>
      </c>
      <c r="I31" s="211">
        <v>733</v>
      </c>
      <c r="J31" s="211">
        <v>659</v>
      </c>
    </row>
    <row r="32" spans="1:10" ht="12" customHeight="1">
      <c r="A32" s="205" t="s">
        <v>372</v>
      </c>
      <c r="B32" s="231">
        <v>55</v>
      </c>
      <c r="C32" s="210">
        <v>73</v>
      </c>
      <c r="D32" s="211">
        <v>2623</v>
      </c>
      <c r="E32" s="211">
        <v>616</v>
      </c>
      <c r="F32" s="211">
        <v>277</v>
      </c>
      <c r="G32" s="210">
        <v>15</v>
      </c>
      <c r="H32" s="210">
        <v>27</v>
      </c>
      <c r="I32" s="211">
        <v>317</v>
      </c>
      <c r="J32" s="211">
        <v>285</v>
      </c>
    </row>
    <row r="33" spans="1:12" ht="12" customHeight="1">
      <c r="A33" s="205" t="s">
        <v>402</v>
      </c>
      <c r="B33" s="210">
        <v>43</v>
      </c>
      <c r="C33" s="210">
        <v>58</v>
      </c>
      <c r="D33" s="211">
        <v>1557</v>
      </c>
      <c r="E33" s="211">
        <v>360</v>
      </c>
      <c r="F33" s="211">
        <v>162</v>
      </c>
      <c r="G33" s="210">
        <v>20</v>
      </c>
      <c r="H33" s="210">
        <v>39</v>
      </c>
      <c r="I33" s="211">
        <v>386</v>
      </c>
      <c r="J33" s="211">
        <v>348</v>
      </c>
      <c r="L33" s="264"/>
    </row>
    <row r="34" spans="1:12" ht="12" customHeight="1">
      <c r="A34" s="197" t="s">
        <v>503</v>
      </c>
      <c r="B34" s="232">
        <v>42</v>
      </c>
      <c r="C34" s="210">
        <v>54</v>
      </c>
      <c r="D34" s="211">
        <v>1749</v>
      </c>
      <c r="E34" s="211">
        <v>478</v>
      </c>
      <c r="F34" s="211">
        <v>215</v>
      </c>
      <c r="G34" s="210">
        <v>3</v>
      </c>
      <c r="H34" s="210">
        <v>10</v>
      </c>
      <c r="I34" s="211">
        <v>23</v>
      </c>
      <c r="J34" s="211">
        <v>21</v>
      </c>
    </row>
    <row r="35" spans="1:12" s="257" customFormat="1" ht="3.75" customHeight="1">
      <c r="A35" s="200"/>
      <c r="B35" s="201"/>
      <c r="C35" s="202"/>
      <c r="D35" s="202"/>
      <c r="E35" s="202"/>
      <c r="F35" s="202"/>
      <c r="G35" s="202"/>
      <c r="H35" s="202"/>
      <c r="I35" s="202"/>
      <c r="J35" s="202"/>
    </row>
    <row r="36" spans="1:12" ht="12" customHeight="1">
      <c r="A36" s="203" t="s">
        <v>441</v>
      </c>
      <c r="B36" s="203"/>
      <c r="C36" s="203"/>
      <c r="D36" s="203"/>
      <c r="E36" s="203"/>
      <c r="F36" s="203"/>
      <c r="G36" s="203"/>
      <c r="H36" s="203"/>
      <c r="I36" s="203"/>
      <c r="J36" s="203"/>
    </row>
    <row r="37" spans="1:12" ht="11.25" customHeight="1">
      <c r="A37" s="261"/>
      <c r="B37" s="261"/>
      <c r="C37" s="261"/>
      <c r="D37" s="261"/>
      <c r="E37" s="261"/>
      <c r="F37" s="261"/>
      <c r="G37" s="261"/>
      <c r="H37" s="261"/>
      <c r="I37" s="261"/>
      <c r="J37" s="261"/>
    </row>
    <row r="38" spans="1:12" s="253" customFormat="1" ht="14.4">
      <c r="A38" s="228" t="s">
        <v>459</v>
      </c>
      <c r="B38" s="219"/>
      <c r="C38" s="219"/>
      <c r="D38" s="219"/>
      <c r="E38" s="219"/>
      <c r="F38" s="219"/>
      <c r="G38" s="219"/>
      <c r="H38" s="219"/>
      <c r="I38" s="219"/>
      <c r="J38" s="219"/>
    </row>
    <row r="39" spans="1:12">
      <c r="A39" s="469" t="s">
        <v>2</v>
      </c>
      <c r="B39" s="475" t="s">
        <v>451</v>
      </c>
      <c r="C39" s="475"/>
      <c r="D39" s="475"/>
      <c r="E39" s="475"/>
      <c r="F39" s="475"/>
      <c r="G39" s="467" t="s">
        <v>452</v>
      </c>
      <c r="H39" s="467"/>
      <c r="I39" s="467"/>
      <c r="J39" s="467"/>
    </row>
    <row r="40" spans="1:12" ht="21.6">
      <c r="A40" s="469"/>
      <c r="B40" s="189" t="s">
        <v>460</v>
      </c>
      <c r="C40" s="189" t="s">
        <v>461</v>
      </c>
      <c r="D40" s="189" t="s">
        <v>462</v>
      </c>
      <c r="E40" s="189" t="s">
        <v>463</v>
      </c>
      <c r="F40" s="192" t="s">
        <v>424</v>
      </c>
      <c r="G40" s="189" t="s">
        <v>464</v>
      </c>
      <c r="H40" s="189" t="s">
        <v>465</v>
      </c>
      <c r="I40" s="189" t="s">
        <v>466</v>
      </c>
      <c r="J40" s="190" t="s">
        <v>467</v>
      </c>
    </row>
    <row r="41" spans="1:12" s="265" customFormat="1" ht="12" customHeight="1">
      <c r="A41" s="220"/>
      <c r="B41" s="196" t="s">
        <v>468</v>
      </c>
      <c r="C41" s="197" t="s">
        <v>430</v>
      </c>
      <c r="D41" s="197" t="s">
        <v>431</v>
      </c>
      <c r="E41" s="197" t="s">
        <v>431</v>
      </c>
      <c r="F41" s="197" t="s">
        <v>431</v>
      </c>
      <c r="G41" s="197" t="s">
        <v>468</v>
      </c>
      <c r="H41" s="197" t="s">
        <v>430</v>
      </c>
      <c r="I41" s="197" t="s">
        <v>431</v>
      </c>
      <c r="J41" s="197" t="s">
        <v>431</v>
      </c>
    </row>
    <row r="42" spans="1:12" ht="12" customHeight="1">
      <c r="A42" s="205" t="s">
        <v>502</v>
      </c>
      <c r="B42" s="18">
        <v>2800</v>
      </c>
      <c r="C42" s="221">
        <v>907</v>
      </c>
      <c r="D42" s="18">
        <v>2530247</v>
      </c>
      <c r="E42" s="18">
        <v>34594</v>
      </c>
      <c r="F42" s="18">
        <v>17490</v>
      </c>
      <c r="G42" s="18">
        <v>77</v>
      </c>
      <c r="H42" s="18">
        <v>65</v>
      </c>
      <c r="I42" s="18">
        <v>6005</v>
      </c>
      <c r="J42" s="18">
        <v>5404</v>
      </c>
    </row>
    <row r="43" spans="1:12" ht="12" customHeight="1">
      <c r="A43" s="205" t="s">
        <v>366</v>
      </c>
      <c r="B43" s="211">
        <v>2714</v>
      </c>
      <c r="C43" s="207">
        <v>897</v>
      </c>
      <c r="D43" s="211">
        <v>2615047</v>
      </c>
      <c r="E43" s="211">
        <v>36933</v>
      </c>
      <c r="F43" s="211">
        <v>18642</v>
      </c>
      <c r="G43" s="210">
        <v>236</v>
      </c>
      <c r="H43" s="210">
        <v>158</v>
      </c>
      <c r="I43" s="211">
        <v>39985</v>
      </c>
      <c r="J43" s="211">
        <v>35987</v>
      </c>
    </row>
    <row r="44" spans="1:12" ht="12" customHeight="1">
      <c r="A44" s="205" t="s">
        <v>372</v>
      </c>
      <c r="B44" s="233">
        <v>2601</v>
      </c>
      <c r="C44" s="207">
        <v>895</v>
      </c>
      <c r="D44" s="211">
        <v>2596332</v>
      </c>
      <c r="E44" s="211">
        <v>36109</v>
      </c>
      <c r="F44" s="211">
        <v>18258</v>
      </c>
      <c r="G44" s="210">
        <v>390</v>
      </c>
      <c r="H44" s="210">
        <v>242</v>
      </c>
      <c r="I44" s="211">
        <v>44097</v>
      </c>
      <c r="J44" s="211">
        <v>40171</v>
      </c>
    </row>
    <row r="45" spans="1:12" ht="12" customHeight="1">
      <c r="A45" s="205" t="s">
        <v>402</v>
      </c>
      <c r="B45" s="211">
        <v>2767</v>
      </c>
      <c r="C45" s="207">
        <v>925</v>
      </c>
      <c r="D45" s="211">
        <v>2825351</v>
      </c>
      <c r="E45" s="211">
        <v>39200</v>
      </c>
      <c r="F45" s="211">
        <v>19814</v>
      </c>
      <c r="G45" s="210">
        <v>318</v>
      </c>
      <c r="H45" s="210">
        <v>183</v>
      </c>
      <c r="I45" s="211">
        <v>37818</v>
      </c>
      <c r="J45" s="211">
        <v>34036</v>
      </c>
    </row>
    <row r="46" spans="1:12" ht="12" customHeight="1">
      <c r="A46" s="197" t="s">
        <v>503</v>
      </c>
      <c r="B46" s="234">
        <v>2922</v>
      </c>
      <c r="C46" s="207">
        <v>993</v>
      </c>
      <c r="D46" s="211">
        <v>2819460</v>
      </c>
      <c r="E46" s="211">
        <v>37335</v>
      </c>
      <c r="F46" s="211">
        <v>18923</v>
      </c>
      <c r="G46" s="210">
        <v>106</v>
      </c>
      <c r="H46" s="210">
        <v>85</v>
      </c>
      <c r="I46" s="211">
        <v>10834</v>
      </c>
      <c r="J46" s="211">
        <v>9750</v>
      </c>
    </row>
    <row r="47" spans="1:12" s="257" customFormat="1" ht="3.75" customHeight="1">
      <c r="A47" s="200"/>
      <c r="B47" s="201"/>
      <c r="C47" s="202"/>
      <c r="D47" s="202"/>
      <c r="E47" s="202"/>
      <c r="F47" s="202"/>
      <c r="G47" s="202"/>
      <c r="H47" s="202"/>
      <c r="I47" s="202"/>
      <c r="J47" s="202"/>
    </row>
    <row r="48" spans="1:12">
      <c r="A48" s="203" t="s">
        <v>441</v>
      </c>
      <c r="B48" s="203"/>
      <c r="C48" s="203"/>
      <c r="D48" s="203"/>
      <c r="E48" s="203"/>
      <c r="F48" s="203"/>
      <c r="G48" s="203"/>
      <c r="H48" s="203"/>
      <c r="I48" s="203"/>
      <c r="J48" s="203"/>
    </row>
    <row r="50" spans="1:10" s="253" customFormat="1" ht="14.4">
      <c r="A50" s="185" t="s">
        <v>469</v>
      </c>
      <c r="B50" s="186"/>
      <c r="C50" s="186"/>
      <c r="D50" s="186"/>
      <c r="E50" s="186"/>
      <c r="F50" s="218"/>
      <c r="G50" s="219"/>
    </row>
    <row r="51" spans="1:10" ht="15" customHeight="1">
      <c r="A51" s="235" t="s">
        <v>470</v>
      </c>
      <c r="B51" s="266" t="s">
        <v>471</v>
      </c>
      <c r="C51" s="471" t="s">
        <v>422</v>
      </c>
      <c r="D51" s="477"/>
      <c r="E51" s="236" t="s">
        <v>472</v>
      </c>
      <c r="F51" s="236" t="s">
        <v>473</v>
      </c>
      <c r="G51" s="237" t="s">
        <v>474</v>
      </c>
    </row>
    <row r="52" spans="1:10" s="265" customFormat="1" ht="12" customHeight="1">
      <c r="A52" s="238"/>
      <c r="B52" s="259" t="s">
        <v>475</v>
      </c>
      <c r="C52" s="476" t="s">
        <v>431</v>
      </c>
      <c r="D52" s="476"/>
      <c r="E52" s="197" t="s">
        <v>431</v>
      </c>
      <c r="F52" s="197" t="s">
        <v>475</v>
      </c>
      <c r="G52" s="197" t="s">
        <v>431</v>
      </c>
    </row>
    <row r="53" spans="1:10" ht="12" customHeight="1">
      <c r="A53" s="239" t="s">
        <v>502</v>
      </c>
      <c r="B53" s="225">
        <v>164281</v>
      </c>
      <c r="C53" s="432">
        <v>2059212880</v>
      </c>
      <c r="D53" s="432"/>
      <c r="E53" s="211">
        <v>1501598</v>
      </c>
      <c r="F53" s="210">
        <v>218</v>
      </c>
      <c r="G53" s="211">
        <v>302743</v>
      </c>
    </row>
    <row r="54" spans="1:10" ht="12" customHeight="1">
      <c r="A54" s="239" t="s">
        <v>366</v>
      </c>
      <c r="B54" s="226">
        <v>160771</v>
      </c>
      <c r="C54" s="432">
        <v>2019847990</v>
      </c>
      <c r="D54" s="432"/>
      <c r="E54" s="211">
        <v>1482074</v>
      </c>
      <c r="F54" s="210">
        <v>341</v>
      </c>
      <c r="G54" s="211">
        <v>344254</v>
      </c>
    </row>
    <row r="55" spans="1:10" ht="12" customHeight="1">
      <c r="A55" s="239" t="s">
        <v>372</v>
      </c>
      <c r="B55" s="225">
        <v>157018</v>
      </c>
      <c r="C55" s="432">
        <v>1972611250</v>
      </c>
      <c r="D55" s="432"/>
      <c r="E55" s="211">
        <v>1463878</v>
      </c>
      <c r="F55" s="210">
        <v>743</v>
      </c>
      <c r="G55" s="211">
        <v>479335</v>
      </c>
    </row>
    <row r="56" spans="1:10" ht="12" customHeight="1">
      <c r="A56" s="239" t="s">
        <v>402</v>
      </c>
      <c r="B56" s="225">
        <v>152598</v>
      </c>
      <c r="C56" s="432">
        <v>1920561490</v>
      </c>
      <c r="D56" s="432"/>
      <c r="E56" s="211">
        <v>1486902</v>
      </c>
      <c r="F56" s="210">
        <v>593</v>
      </c>
      <c r="G56" s="211">
        <v>558000</v>
      </c>
    </row>
    <row r="57" spans="1:10" ht="12" customHeight="1">
      <c r="A57" s="239" t="s">
        <v>503</v>
      </c>
      <c r="B57" s="225">
        <v>148805</v>
      </c>
      <c r="C57" s="432">
        <v>1875664740</v>
      </c>
      <c r="D57" s="432"/>
      <c r="E57" s="211">
        <v>1469882</v>
      </c>
      <c r="F57" s="210">
        <v>324</v>
      </c>
      <c r="G57" s="211">
        <v>423922</v>
      </c>
    </row>
    <row r="58" spans="1:10" s="257" customFormat="1" ht="3.75" customHeight="1">
      <c r="A58" s="240"/>
      <c r="B58" s="24"/>
      <c r="C58" s="20"/>
      <c r="D58" s="20"/>
      <c r="E58" s="20"/>
      <c r="F58" s="20"/>
      <c r="G58" s="20"/>
      <c r="H58" s="256"/>
      <c r="I58" s="256"/>
      <c r="J58" s="256"/>
    </row>
    <row r="59" spans="1:10">
      <c r="A59" s="203" t="s">
        <v>441</v>
      </c>
      <c r="B59" s="203"/>
      <c r="C59" s="203"/>
      <c r="D59" s="203"/>
      <c r="E59" s="203"/>
      <c r="F59" s="203"/>
      <c r="G59" s="203"/>
    </row>
    <row r="61" spans="1:10" s="253" customFormat="1" ht="14.4">
      <c r="A61" s="185" t="s">
        <v>476</v>
      </c>
      <c r="B61" s="186"/>
      <c r="C61" s="186"/>
      <c r="D61" s="186"/>
      <c r="E61" s="186"/>
      <c r="F61" s="186"/>
    </row>
    <row r="62" spans="1:10" ht="15" customHeight="1">
      <c r="A62" s="188" t="s">
        <v>470</v>
      </c>
      <c r="B62" s="191" t="s">
        <v>477</v>
      </c>
      <c r="C62" s="191" t="s">
        <v>422</v>
      </c>
      <c r="D62" s="191" t="s">
        <v>472</v>
      </c>
      <c r="E62" s="191" t="s">
        <v>478</v>
      </c>
      <c r="F62" s="241" t="s">
        <v>474</v>
      </c>
    </row>
    <row r="63" spans="1:10" s="265" customFormat="1" ht="12" customHeight="1">
      <c r="A63" s="242"/>
      <c r="B63" s="196" t="s">
        <v>479</v>
      </c>
      <c r="C63" s="197" t="s">
        <v>431</v>
      </c>
      <c r="D63" s="197" t="s">
        <v>431</v>
      </c>
      <c r="E63" s="197" t="s">
        <v>479</v>
      </c>
      <c r="F63" s="197" t="s">
        <v>431</v>
      </c>
    </row>
    <row r="64" spans="1:10" ht="12" customHeight="1">
      <c r="A64" s="205" t="s">
        <v>502</v>
      </c>
      <c r="B64" s="18">
        <v>17560</v>
      </c>
      <c r="C64" s="18">
        <v>36669620</v>
      </c>
      <c r="D64" s="18">
        <v>146937</v>
      </c>
      <c r="E64" s="18">
        <v>686</v>
      </c>
      <c r="F64" s="18">
        <v>77515</v>
      </c>
    </row>
    <row r="65" spans="1:7" ht="12" customHeight="1">
      <c r="A65" s="205" t="s">
        <v>366</v>
      </c>
      <c r="B65" s="18">
        <v>17770</v>
      </c>
      <c r="C65" s="18">
        <v>37878890</v>
      </c>
      <c r="D65" s="18">
        <v>143888</v>
      </c>
      <c r="E65" s="18">
        <v>655</v>
      </c>
      <c r="F65" s="18">
        <v>63481</v>
      </c>
    </row>
    <row r="66" spans="1:7" ht="12" customHeight="1">
      <c r="A66" s="205" t="s">
        <v>372</v>
      </c>
      <c r="B66" s="198">
        <v>17832</v>
      </c>
      <c r="C66" s="18">
        <v>38742380</v>
      </c>
      <c r="D66" s="18">
        <v>149288</v>
      </c>
      <c r="E66" s="18">
        <v>746</v>
      </c>
      <c r="F66" s="18">
        <v>109759</v>
      </c>
    </row>
    <row r="67" spans="1:7" ht="12" customHeight="1">
      <c r="A67" s="205" t="s">
        <v>402</v>
      </c>
      <c r="B67" s="198">
        <v>17936</v>
      </c>
      <c r="C67" s="18">
        <v>39756390</v>
      </c>
      <c r="D67" s="18">
        <v>156515</v>
      </c>
      <c r="E67" s="18">
        <v>727</v>
      </c>
      <c r="F67" s="18">
        <v>95724</v>
      </c>
    </row>
    <row r="68" spans="1:7" ht="12" customHeight="1">
      <c r="A68" s="197" t="s">
        <v>503</v>
      </c>
      <c r="B68" s="199">
        <v>17911</v>
      </c>
      <c r="C68" s="18">
        <v>40471500</v>
      </c>
      <c r="D68" s="18">
        <v>157079</v>
      </c>
      <c r="E68" s="18">
        <v>798</v>
      </c>
      <c r="F68" s="18">
        <v>121030</v>
      </c>
    </row>
    <row r="69" spans="1:7" s="257" customFormat="1" ht="3.75" customHeight="1">
      <c r="A69" s="200"/>
      <c r="B69" s="201"/>
      <c r="C69" s="202"/>
      <c r="D69" s="202"/>
      <c r="E69" s="202"/>
      <c r="F69" s="202"/>
      <c r="G69" s="256"/>
    </row>
    <row r="70" spans="1:7">
      <c r="A70" s="203" t="s">
        <v>441</v>
      </c>
      <c r="B70" s="203"/>
      <c r="C70" s="203"/>
      <c r="D70" s="203"/>
      <c r="E70" s="203"/>
      <c r="F70" s="203"/>
    </row>
  </sheetData>
  <mergeCells count="19">
    <mergeCell ref="G3:J3"/>
    <mergeCell ref="B27:F27"/>
    <mergeCell ref="G27:J27"/>
    <mergeCell ref="G15:J15"/>
    <mergeCell ref="A39:A40"/>
    <mergeCell ref="A15:A16"/>
    <mergeCell ref="C57:D57"/>
    <mergeCell ref="G39:J39"/>
    <mergeCell ref="C56:D56"/>
    <mergeCell ref="C53:D53"/>
    <mergeCell ref="C55:D55"/>
    <mergeCell ref="C52:D52"/>
    <mergeCell ref="C51:D51"/>
    <mergeCell ref="B15:F15"/>
    <mergeCell ref="A27:A28"/>
    <mergeCell ref="B39:F39"/>
    <mergeCell ref="A3:A4"/>
    <mergeCell ref="C54:D54"/>
    <mergeCell ref="B3:F3"/>
  </mergeCells>
  <phoneticPr fontId="3"/>
  <printOptions gridLinesSet="0"/>
  <pageMargins left="0.59055118110236227" right="0.59055118110236227" top="0.59055118110236227" bottom="0.59055118110236227" header="0.51181102362204722" footer="0.39370078740157483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  <pageSetUpPr fitToPage="1"/>
  </sheetPr>
  <dimension ref="A1:M26"/>
  <sheetViews>
    <sheetView zoomScaleNormal="100" workbookViewId="0"/>
  </sheetViews>
  <sheetFormatPr defaultColWidth="8" defaultRowHeight="10.8"/>
  <cols>
    <col min="1" max="1" width="8.09765625" style="11" customWidth="1"/>
    <col min="2" max="11" width="7.5" style="11" customWidth="1"/>
    <col min="12" max="16384" width="8" style="11"/>
  </cols>
  <sheetData>
    <row r="1" spans="1:13" s="5" customFormat="1" ht="16.2">
      <c r="A1" s="4" t="s">
        <v>136</v>
      </c>
    </row>
    <row r="2" spans="1:13" s="8" customFormat="1" ht="14.4">
      <c r="A2" s="6" t="s">
        <v>145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110</v>
      </c>
    </row>
    <row r="4" spans="1:13" s="13" customFormat="1" ht="16.5" customHeight="1">
      <c r="A4" s="479" t="s">
        <v>2</v>
      </c>
      <c r="B4" s="478" t="s">
        <v>405</v>
      </c>
      <c r="C4" s="379"/>
      <c r="D4" s="478" t="s">
        <v>406</v>
      </c>
      <c r="E4" s="379"/>
      <c r="F4" s="478" t="s">
        <v>407</v>
      </c>
      <c r="G4" s="379"/>
      <c r="H4" s="478" t="s">
        <v>408</v>
      </c>
      <c r="I4" s="379"/>
      <c r="J4" s="478" t="s">
        <v>409</v>
      </c>
      <c r="K4" s="379"/>
      <c r="L4" s="478" t="s">
        <v>410</v>
      </c>
      <c r="M4" s="378"/>
    </row>
    <row r="5" spans="1:13" s="13" customFormat="1" ht="16.5" customHeight="1">
      <c r="A5" s="359"/>
      <c r="B5" s="12" t="s">
        <v>21</v>
      </c>
      <c r="C5" s="12" t="s">
        <v>22</v>
      </c>
      <c r="D5" s="12" t="s">
        <v>21</v>
      </c>
      <c r="E5" s="12" t="s">
        <v>22</v>
      </c>
      <c r="F5" s="12" t="s">
        <v>21</v>
      </c>
      <c r="G5" s="12" t="s">
        <v>22</v>
      </c>
      <c r="H5" s="12" t="s">
        <v>21</v>
      </c>
      <c r="I5" s="12" t="s">
        <v>22</v>
      </c>
      <c r="J5" s="12" t="s">
        <v>21</v>
      </c>
      <c r="K5" s="12" t="s">
        <v>22</v>
      </c>
      <c r="L5" s="14" t="s">
        <v>21</v>
      </c>
      <c r="M5" s="15" t="s">
        <v>22</v>
      </c>
    </row>
    <row r="6" spans="1:13" ht="16.5" customHeight="1">
      <c r="A6" s="16" t="s">
        <v>411</v>
      </c>
      <c r="B6" s="178" t="s">
        <v>412</v>
      </c>
      <c r="C6" s="18" t="s">
        <v>412</v>
      </c>
      <c r="D6" s="18">
        <v>12400</v>
      </c>
      <c r="E6" s="18">
        <v>1930</v>
      </c>
      <c r="F6" s="18">
        <v>1820</v>
      </c>
      <c r="G6" s="18">
        <v>320</v>
      </c>
      <c r="H6" s="18">
        <v>2000</v>
      </c>
      <c r="I6" s="18">
        <v>292</v>
      </c>
      <c r="J6" s="18">
        <v>328</v>
      </c>
      <c r="K6" s="18">
        <v>16</v>
      </c>
      <c r="L6" s="18">
        <v>2530</v>
      </c>
      <c r="M6" s="18">
        <v>179</v>
      </c>
    </row>
    <row r="7" spans="1:13" ht="16.5" customHeight="1">
      <c r="A7" s="16" t="s">
        <v>374</v>
      </c>
      <c r="B7" s="18" t="s">
        <v>367</v>
      </c>
      <c r="C7" s="18" t="s">
        <v>367</v>
      </c>
      <c r="D7" s="18">
        <v>34600</v>
      </c>
      <c r="E7" s="18">
        <v>5670</v>
      </c>
      <c r="F7" s="18">
        <v>7160</v>
      </c>
      <c r="G7" s="18">
        <v>1020</v>
      </c>
      <c r="H7" s="18">
        <v>2020</v>
      </c>
      <c r="I7" s="18">
        <v>300</v>
      </c>
      <c r="J7" s="18">
        <v>325</v>
      </c>
      <c r="K7" s="18">
        <v>17</v>
      </c>
      <c r="L7" s="18">
        <v>2370</v>
      </c>
      <c r="M7" s="18">
        <v>183</v>
      </c>
    </row>
    <row r="8" spans="1:13" ht="16.5" customHeight="1">
      <c r="A8" s="16" t="s">
        <v>501</v>
      </c>
      <c r="B8" s="18" t="s">
        <v>412</v>
      </c>
      <c r="C8" s="18" t="s">
        <v>412</v>
      </c>
      <c r="D8" s="18">
        <v>17000</v>
      </c>
      <c r="E8" s="18">
        <v>3150</v>
      </c>
      <c r="F8" s="18">
        <v>19700</v>
      </c>
      <c r="G8" s="18">
        <v>2400</v>
      </c>
      <c r="H8" s="18">
        <v>2220</v>
      </c>
      <c r="I8" s="18">
        <v>350</v>
      </c>
      <c r="J8" s="18">
        <v>2800</v>
      </c>
      <c r="K8" s="18">
        <v>456</v>
      </c>
      <c r="L8" s="18">
        <v>4890</v>
      </c>
      <c r="M8" s="18">
        <v>429</v>
      </c>
    </row>
    <row r="9" spans="1:13" ht="3.75" customHeight="1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11" t="s">
        <v>495</v>
      </c>
    </row>
    <row r="11" spans="1:13" ht="16.5" customHeight="1"/>
    <row r="12" spans="1:13" ht="3.75" customHeight="1"/>
    <row r="13" spans="1:13" ht="14.4">
      <c r="A13" s="179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</row>
    <row r="16" spans="1:13" s="8" customFormat="1" ht="14.4">
      <c r="A16" s="6" t="s">
        <v>233</v>
      </c>
      <c r="B16" s="6"/>
      <c r="C16" s="6"/>
      <c r="D16" s="6"/>
      <c r="E16" s="6"/>
      <c r="F16" s="6"/>
      <c r="G16" s="6"/>
      <c r="H16" s="6"/>
      <c r="I16" s="6"/>
    </row>
    <row r="17" spans="1:10">
      <c r="A17" s="9"/>
      <c r="B17" s="9"/>
      <c r="C17" s="9"/>
      <c r="D17" s="9"/>
      <c r="E17" s="9"/>
      <c r="F17" s="9"/>
      <c r="G17" s="9"/>
      <c r="H17" s="9"/>
      <c r="I17" s="10" t="s">
        <v>110</v>
      </c>
    </row>
    <row r="18" spans="1:10" ht="16.5" customHeight="1">
      <c r="A18" s="479" t="s">
        <v>2</v>
      </c>
      <c r="B18" s="478" t="s">
        <v>322</v>
      </c>
      <c r="C18" s="379"/>
      <c r="D18" s="478" t="s">
        <v>323</v>
      </c>
      <c r="E18" s="379"/>
      <c r="F18" s="478" t="s">
        <v>324</v>
      </c>
      <c r="G18" s="379"/>
      <c r="H18" s="478" t="s">
        <v>325</v>
      </c>
      <c r="I18" s="378"/>
      <c r="J18" s="9"/>
    </row>
    <row r="19" spans="1:10" ht="16.5" customHeight="1">
      <c r="A19" s="359"/>
      <c r="B19" s="12" t="s">
        <v>21</v>
      </c>
      <c r="C19" s="12" t="s">
        <v>22</v>
      </c>
      <c r="D19" s="12" t="s">
        <v>21</v>
      </c>
      <c r="E19" s="12" t="s">
        <v>22</v>
      </c>
      <c r="F19" s="12" t="s">
        <v>21</v>
      </c>
      <c r="G19" s="12" t="s">
        <v>22</v>
      </c>
      <c r="H19" s="12" t="s">
        <v>21</v>
      </c>
      <c r="I19" s="12" t="s">
        <v>22</v>
      </c>
    </row>
    <row r="20" spans="1:10" ht="20.25" customHeight="1">
      <c r="A20" s="16" t="s">
        <v>500</v>
      </c>
      <c r="B20" s="17" t="s">
        <v>4</v>
      </c>
      <c r="C20" s="17" t="s">
        <v>4</v>
      </c>
      <c r="D20" s="17" t="s">
        <v>4</v>
      </c>
      <c r="E20" s="17" t="s">
        <v>4</v>
      </c>
      <c r="F20" s="17" t="s">
        <v>4</v>
      </c>
      <c r="G20" s="17" t="s">
        <v>4</v>
      </c>
      <c r="H20" s="21" t="s">
        <v>4</v>
      </c>
      <c r="I20" s="21" t="s">
        <v>4</v>
      </c>
    </row>
    <row r="21" spans="1:10" ht="16.5" customHeight="1">
      <c r="A21" s="16" t="s">
        <v>365</v>
      </c>
      <c r="B21" s="18" t="s">
        <v>4</v>
      </c>
      <c r="C21" s="18" t="s">
        <v>4</v>
      </c>
      <c r="D21" s="18" t="s">
        <v>4</v>
      </c>
      <c r="E21" s="18" t="s">
        <v>4</v>
      </c>
      <c r="F21" s="18" t="s">
        <v>4</v>
      </c>
      <c r="G21" s="18" t="s">
        <v>4</v>
      </c>
      <c r="H21" s="22" t="s">
        <v>4</v>
      </c>
      <c r="I21" s="22" t="s">
        <v>4</v>
      </c>
    </row>
    <row r="22" spans="1:10" ht="16.5" customHeight="1">
      <c r="A22" s="16" t="s">
        <v>370</v>
      </c>
      <c r="B22" s="18" t="s">
        <v>4</v>
      </c>
      <c r="C22" s="18" t="s">
        <v>4</v>
      </c>
      <c r="D22" s="18" t="s">
        <v>4</v>
      </c>
      <c r="E22" s="18" t="s">
        <v>4</v>
      </c>
      <c r="F22" s="18" t="s">
        <v>4</v>
      </c>
      <c r="G22" s="18" t="s">
        <v>4</v>
      </c>
      <c r="H22" s="22" t="s">
        <v>4</v>
      </c>
      <c r="I22" s="22" t="s">
        <v>4</v>
      </c>
    </row>
    <row r="23" spans="1:10" ht="16.5" customHeight="1">
      <c r="A23" s="16" t="s">
        <v>374</v>
      </c>
      <c r="B23" s="18" t="s">
        <v>4</v>
      </c>
      <c r="C23" s="18" t="s">
        <v>4</v>
      </c>
      <c r="D23" s="18" t="s">
        <v>4</v>
      </c>
      <c r="E23" s="18" t="s">
        <v>4</v>
      </c>
      <c r="F23" s="18" t="s">
        <v>4</v>
      </c>
      <c r="G23" s="18" t="s">
        <v>4</v>
      </c>
      <c r="H23" s="22" t="s">
        <v>4</v>
      </c>
      <c r="I23" s="22" t="s">
        <v>4</v>
      </c>
    </row>
    <row r="24" spans="1:10" ht="16.5" customHeight="1">
      <c r="A24" s="16" t="s">
        <v>517</v>
      </c>
      <c r="B24" s="18" t="s">
        <v>4</v>
      </c>
      <c r="C24" s="18" t="s">
        <v>4</v>
      </c>
      <c r="D24" s="18" t="s">
        <v>4</v>
      </c>
      <c r="E24" s="18" t="s">
        <v>4</v>
      </c>
      <c r="F24" s="18" t="s">
        <v>4</v>
      </c>
      <c r="G24" s="18" t="s">
        <v>4</v>
      </c>
      <c r="H24" s="22" t="s">
        <v>4</v>
      </c>
      <c r="I24" s="22" t="s">
        <v>4</v>
      </c>
    </row>
    <row r="25" spans="1:10" ht="3.75" customHeight="1">
      <c r="A25" s="19"/>
      <c r="B25" s="20"/>
      <c r="C25" s="20"/>
      <c r="D25" s="20"/>
      <c r="E25" s="20"/>
      <c r="F25" s="20"/>
      <c r="G25" s="20"/>
      <c r="H25" s="23"/>
      <c r="I25" s="23"/>
    </row>
    <row r="26" spans="1:10">
      <c r="A26" s="11" t="s">
        <v>494</v>
      </c>
    </row>
  </sheetData>
  <mergeCells count="12">
    <mergeCell ref="A18:A19"/>
    <mergeCell ref="J4:K4"/>
    <mergeCell ref="B18:C18"/>
    <mergeCell ref="D18:E18"/>
    <mergeCell ref="F18:G18"/>
    <mergeCell ref="H18:I18"/>
    <mergeCell ref="B4:C4"/>
    <mergeCell ref="L4:M4"/>
    <mergeCell ref="D4:E4"/>
    <mergeCell ref="F4:G4"/>
    <mergeCell ref="H4:I4"/>
    <mergeCell ref="A4:A5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rgb="FF0070C0"/>
    <pageSetUpPr fitToPage="1"/>
  </sheetPr>
  <dimension ref="A1:J66"/>
  <sheetViews>
    <sheetView zoomScaleNormal="100" zoomScaleSheetLayoutView="100" workbookViewId="0"/>
  </sheetViews>
  <sheetFormatPr defaultColWidth="10.59765625" defaultRowHeight="10.8"/>
  <cols>
    <col min="1" max="1" width="3.5" style="74" customWidth="1"/>
    <col min="2" max="2" width="9.8984375" style="74" customWidth="1"/>
    <col min="3" max="9" width="9.3984375" style="74" customWidth="1"/>
    <col min="10" max="16384" width="10.59765625" style="74"/>
  </cols>
  <sheetData>
    <row r="1" spans="1:10" ht="16.2">
      <c r="A1" s="147" t="s">
        <v>204</v>
      </c>
      <c r="D1" s="112"/>
      <c r="E1" s="112"/>
      <c r="F1" s="112"/>
      <c r="G1" s="112"/>
      <c r="H1" s="112"/>
    </row>
    <row r="2" spans="1:10">
      <c r="A2" s="112"/>
      <c r="B2" s="112"/>
      <c r="C2" s="112"/>
      <c r="D2" s="112"/>
      <c r="E2" s="112"/>
      <c r="F2" s="112"/>
      <c r="G2" s="112"/>
      <c r="H2" s="112"/>
      <c r="I2" s="169" t="s">
        <v>107</v>
      </c>
    </row>
    <row r="3" spans="1:10" s="149" customFormat="1" ht="12" customHeight="1">
      <c r="A3" s="351" t="s">
        <v>25</v>
      </c>
      <c r="B3" s="352"/>
      <c r="C3" s="360" t="s">
        <v>96</v>
      </c>
      <c r="D3" s="353" t="s">
        <v>109</v>
      </c>
      <c r="E3" s="354"/>
      <c r="F3" s="354"/>
      <c r="G3" s="354"/>
      <c r="H3" s="355"/>
      <c r="I3" s="348" t="s">
        <v>13</v>
      </c>
    </row>
    <row r="4" spans="1:10" s="149" customFormat="1" ht="12" customHeight="1">
      <c r="A4" s="356"/>
      <c r="B4" s="357"/>
      <c r="C4" s="361"/>
      <c r="D4" s="353" t="s">
        <v>292</v>
      </c>
      <c r="E4" s="355"/>
      <c r="F4" s="348" t="s">
        <v>238</v>
      </c>
      <c r="G4" s="351"/>
      <c r="H4" s="352"/>
      <c r="I4" s="349"/>
    </row>
    <row r="5" spans="1:10" s="149" customFormat="1" ht="32.4">
      <c r="A5" s="358"/>
      <c r="B5" s="359"/>
      <c r="C5" s="362"/>
      <c r="D5" s="170" t="s">
        <v>234</v>
      </c>
      <c r="E5" s="171" t="s">
        <v>293</v>
      </c>
      <c r="F5" s="150" t="s">
        <v>237</v>
      </c>
      <c r="G5" s="172" t="s">
        <v>235</v>
      </c>
      <c r="H5" s="172" t="s">
        <v>236</v>
      </c>
      <c r="I5" s="350"/>
    </row>
    <row r="6" spans="1:10" ht="15.75" customHeight="1">
      <c r="B6" s="126" t="s">
        <v>354</v>
      </c>
      <c r="C6" s="25">
        <v>124823</v>
      </c>
      <c r="D6" s="25" t="s">
        <v>4</v>
      </c>
      <c r="E6" s="25" t="s">
        <v>4</v>
      </c>
      <c r="F6" s="25" t="s">
        <v>4</v>
      </c>
      <c r="G6" s="25" t="s">
        <v>4</v>
      </c>
      <c r="H6" s="25" t="s">
        <v>4</v>
      </c>
      <c r="I6" s="25" t="s">
        <v>4</v>
      </c>
    </row>
    <row r="7" spans="1:10" ht="12" customHeight="1">
      <c r="B7" s="173" t="s">
        <v>63</v>
      </c>
      <c r="C7" s="25">
        <v>114523</v>
      </c>
      <c r="D7" s="25">
        <v>9946</v>
      </c>
      <c r="E7" s="25">
        <v>2978</v>
      </c>
      <c r="F7" s="25">
        <v>67668</v>
      </c>
      <c r="G7" s="25">
        <v>5470</v>
      </c>
      <c r="H7" s="25">
        <v>62198</v>
      </c>
      <c r="I7" s="25">
        <v>36909</v>
      </c>
    </row>
    <row r="8" spans="1:10" ht="12" customHeight="1">
      <c r="B8" s="126" t="s">
        <v>355</v>
      </c>
      <c r="C8" s="25">
        <v>104990</v>
      </c>
      <c r="D8" s="25">
        <v>10736</v>
      </c>
      <c r="E8" s="25">
        <v>2886</v>
      </c>
      <c r="F8" s="25">
        <v>54368</v>
      </c>
      <c r="G8" s="25">
        <v>5341</v>
      </c>
      <c r="H8" s="25">
        <v>49027</v>
      </c>
      <c r="I8" s="25">
        <v>39886</v>
      </c>
    </row>
    <row r="9" spans="1:10" ht="12" customHeight="1">
      <c r="B9" s="126" t="s">
        <v>239</v>
      </c>
      <c r="C9" s="25">
        <v>95499</v>
      </c>
      <c r="D9" s="25">
        <v>11334</v>
      </c>
      <c r="E9" s="25">
        <v>2859</v>
      </c>
      <c r="F9" s="25">
        <v>45459</v>
      </c>
      <c r="G9" s="25">
        <v>4480</v>
      </c>
      <c r="H9" s="25">
        <v>40979</v>
      </c>
      <c r="I9" s="25">
        <v>38706</v>
      </c>
    </row>
    <row r="10" spans="1:10" ht="12" customHeight="1">
      <c r="B10" s="127" t="s">
        <v>356</v>
      </c>
      <c r="C10" s="25">
        <v>81416</v>
      </c>
      <c r="D10" s="25">
        <v>11069</v>
      </c>
      <c r="E10" s="25">
        <v>2582</v>
      </c>
      <c r="F10" s="25">
        <v>35762</v>
      </c>
      <c r="G10" s="25">
        <v>4087</v>
      </c>
      <c r="H10" s="25">
        <v>31675</v>
      </c>
      <c r="I10" s="25">
        <v>34585</v>
      </c>
    </row>
    <row r="11" spans="1:10" ht="12" customHeight="1">
      <c r="B11" s="129"/>
      <c r="C11" s="25"/>
      <c r="D11" s="25"/>
      <c r="E11" s="25"/>
      <c r="F11" s="25"/>
      <c r="G11" s="25"/>
      <c r="H11" s="25"/>
      <c r="I11" s="25"/>
    </row>
    <row r="12" spans="1:10" ht="12" customHeight="1">
      <c r="A12" s="99"/>
      <c r="B12" s="103" t="s">
        <v>249</v>
      </c>
      <c r="C12" s="101">
        <v>657</v>
      </c>
      <c r="D12" s="101" t="s">
        <v>357</v>
      </c>
      <c r="E12" s="101" t="s">
        <v>357</v>
      </c>
      <c r="F12" s="101" t="s">
        <v>357</v>
      </c>
      <c r="G12" s="101" t="s">
        <v>357</v>
      </c>
      <c r="H12" s="101" t="s">
        <v>357</v>
      </c>
      <c r="I12" s="101">
        <v>356</v>
      </c>
      <c r="J12" s="101"/>
    </row>
    <row r="13" spans="1:10" ht="12" customHeight="1">
      <c r="A13" s="99"/>
      <c r="B13" s="103" t="s">
        <v>250</v>
      </c>
      <c r="C13" s="101">
        <v>3757</v>
      </c>
      <c r="D13" s="101">
        <v>522</v>
      </c>
      <c r="E13" s="101">
        <v>148</v>
      </c>
      <c r="F13" s="101">
        <v>1957</v>
      </c>
      <c r="G13" s="101">
        <v>217</v>
      </c>
      <c r="H13" s="101">
        <v>1740</v>
      </c>
      <c r="I13" s="101">
        <v>1278</v>
      </c>
      <c r="J13" s="101"/>
    </row>
    <row r="14" spans="1:10" ht="12" customHeight="1">
      <c r="A14" s="99"/>
      <c r="B14" s="103" t="s">
        <v>251</v>
      </c>
      <c r="C14" s="101">
        <v>7044</v>
      </c>
      <c r="D14" s="101" t="s">
        <v>357</v>
      </c>
      <c r="E14" s="101" t="s">
        <v>357</v>
      </c>
      <c r="F14" s="101" t="s">
        <v>357</v>
      </c>
      <c r="G14" s="101" t="s">
        <v>357</v>
      </c>
      <c r="H14" s="101" t="s">
        <v>357</v>
      </c>
      <c r="I14" s="101">
        <v>4080</v>
      </c>
      <c r="J14" s="101"/>
    </row>
    <row r="15" spans="1:10" ht="12" customHeight="1">
      <c r="A15" s="99"/>
      <c r="B15" s="103" t="s">
        <v>252</v>
      </c>
      <c r="C15" s="101">
        <v>13527</v>
      </c>
      <c r="D15" s="101">
        <v>1615</v>
      </c>
      <c r="E15" s="101">
        <v>321</v>
      </c>
      <c r="F15" s="101">
        <v>7728</v>
      </c>
      <c r="G15" s="101">
        <v>707</v>
      </c>
      <c r="H15" s="101">
        <v>7021</v>
      </c>
      <c r="I15" s="101">
        <v>4184</v>
      </c>
      <c r="J15" s="101"/>
    </row>
    <row r="16" spans="1:10" ht="12" customHeight="1">
      <c r="A16" s="99"/>
      <c r="B16" s="103" t="s">
        <v>253</v>
      </c>
      <c r="C16" s="101">
        <v>10025</v>
      </c>
      <c r="D16" s="101">
        <v>726</v>
      </c>
      <c r="E16" s="101">
        <v>121</v>
      </c>
      <c r="F16" s="101">
        <v>3118</v>
      </c>
      <c r="G16" s="101">
        <v>239</v>
      </c>
      <c r="H16" s="101">
        <v>2879</v>
      </c>
      <c r="I16" s="101">
        <v>6181</v>
      </c>
      <c r="J16" s="101"/>
    </row>
    <row r="17" spans="1:10" ht="12" customHeight="1">
      <c r="A17" s="99"/>
      <c r="B17" s="103" t="s">
        <v>254</v>
      </c>
      <c r="C17" s="101">
        <v>11216</v>
      </c>
      <c r="D17" s="101">
        <v>1126</v>
      </c>
      <c r="E17" s="101">
        <v>182</v>
      </c>
      <c r="F17" s="101">
        <v>4117</v>
      </c>
      <c r="G17" s="101">
        <v>405</v>
      </c>
      <c r="H17" s="101">
        <v>3712</v>
      </c>
      <c r="I17" s="101">
        <v>5973</v>
      </c>
      <c r="J17" s="101"/>
    </row>
    <row r="18" spans="1:10" ht="12" customHeight="1">
      <c r="A18" s="99"/>
      <c r="B18" s="103" t="s">
        <v>255</v>
      </c>
      <c r="C18" s="101">
        <v>12073</v>
      </c>
      <c r="D18" s="101">
        <v>1408</v>
      </c>
      <c r="E18" s="101">
        <v>280</v>
      </c>
      <c r="F18" s="101">
        <v>4826</v>
      </c>
      <c r="G18" s="101">
        <v>536</v>
      </c>
      <c r="H18" s="101">
        <v>4290</v>
      </c>
      <c r="I18" s="101">
        <v>5839</v>
      </c>
      <c r="J18" s="101"/>
    </row>
    <row r="19" spans="1:10" ht="12" customHeight="1">
      <c r="A19" s="99"/>
      <c r="B19" s="103" t="s">
        <v>256</v>
      </c>
      <c r="C19" s="101">
        <v>9368</v>
      </c>
      <c r="D19" s="101">
        <v>1654</v>
      </c>
      <c r="E19" s="101">
        <v>286</v>
      </c>
      <c r="F19" s="101">
        <v>4625</v>
      </c>
      <c r="G19" s="101">
        <v>468</v>
      </c>
      <c r="H19" s="101">
        <v>4157</v>
      </c>
      <c r="I19" s="101">
        <v>3089</v>
      </c>
      <c r="J19" s="101"/>
    </row>
    <row r="20" spans="1:10" ht="12" customHeight="1">
      <c r="A20" s="99"/>
      <c r="B20" s="103" t="s">
        <v>257</v>
      </c>
      <c r="C20" s="101">
        <v>9212</v>
      </c>
      <c r="D20" s="101">
        <v>2279</v>
      </c>
      <c r="E20" s="101">
        <v>733</v>
      </c>
      <c r="F20" s="101">
        <v>4589</v>
      </c>
      <c r="G20" s="101">
        <v>960</v>
      </c>
      <c r="H20" s="101">
        <v>3629</v>
      </c>
      <c r="I20" s="101">
        <v>2344</v>
      </c>
      <c r="J20" s="101"/>
    </row>
    <row r="21" spans="1:10" ht="12" customHeight="1">
      <c r="A21" s="99"/>
      <c r="B21" s="111"/>
      <c r="C21" s="25"/>
      <c r="D21" s="25"/>
      <c r="E21" s="25"/>
      <c r="F21" s="25"/>
      <c r="G21" s="25"/>
      <c r="H21" s="25"/>
      <c r="I21" s="25"/>
    </row>
    <row r="22" spans="1:10" ht="12" customHeight="1">
      <c r="A22" s="99">
        <v>100</v>
      </c>
      <c r="B22" s="103" t="s">
        <v>5</v>
      </c>
      <c r="C22" s="125">
        <v>4537</v>
      </c>
      <c r="D22" s="25">
        <v>834</v>
      </c>
      <c r="E22" s="25">
        <v>304</v>
      </c>
      <c r="F22" s="25">
        <v>2442</v>
      </c>
      <c r="G22" s="25">
        <v>393</v>
      </c>
      <c r="H22" s="25">
        <v>2049</v>
      </c>
      <c r="I22" s="25">
        <v>1261</v>
      </c>
    </row>
    <row r="23" spans="1:10" ht="12" customHeight="1">
      <c r="A23" s="74">
        <v>201</v>
      </c>
      <c r="B23" s="103" t="s">
        <v>258</v>
      </c>
      <c r="C23" s="125">
        <v>7144</v>
      </c>
      <c r="D23" s="25">
        <v>435</v>
      </c>
      <c r="E23" s="25">
        <v>76</v>
      </c>
      <c r="F23" s="25">
        <v>2079</v>
      </c>
      <c r="G23" s="25">
        <v>154</v>
      </c>
      <c r="H23" s="25">
        <v>1925</v>
      </c>
      <c r="I23" s="25">
        <v>4630</v>
      </c>
    </row>
    <row r="24" spans="1:10" ht="12" customHeight="1">
      <c r="A24" s="74">
        <v>202</v>
      </c>
      <c r="B24" s="103" t="s">
        <v>28</v>
      </c>
      <c r="C24" s="125">
        <v>294</v>
      </c>
      <c r="D24" s="25">
        <v>29</v>
      </c>
      <c r="E24" s="25">
        <v>16</v>
      </c>
      <c r="F24" s="25">
        <v>98</v>
      </c>
      <c r="G24" s="25">
        <v>14</v>
      </c>
      <c r="H24" s="25">
        <v>84</v>
      </c>
      <c r="I24" s="25">
        <v>167</v>
      </c>
    </row>
    <row r="25" spans="1:10" ht="12" customHeight="1">
      <c r="A25" s="74">
        <v>203</v>
      </c>
      <c r="B25" s="103" t="s">
        <v>29</v>
      </c>
      <c r="C25" s="125">
        <v>1044</v>
      </c>
      <c r="D25" s="25">
        <v>160</v>
      </c>
      <c r="E25" s="25">
        <v>48</v>
      </c>
      <c r="F25" s="25">
        <v>339</v>
      </c>
      <c r="G25" s="25">
        <v>27</v>
      </c>
      <c r="H25" s="25">
        <v>312</v>
      </c>
      <c r="I25" s="25">
        <v>545</v>
      </c>
    </row>
    <row r="26" spans="1:10" ht="12" customHeight="1">
      <c r="A26" s="74">
        <v>204</v>
      </c>
      <c r="B26" s="103" t="s">
        <v>30</v>
      </c>
      <c r="C26" s="125">
        <v>359</v>
      </c>
      <c r="D26" s="25">
        <v>58</v>
      </c>
      <c r="E26" s="25">
        <v>27</v>
      </c>
      <c r="F26" s="25">
        <v>114</v>
      </c>
      <c r="G26" s="25">
        <v>19</v>
      </c>
      <c r="H26" s="25">
        <v>95</v>
      </c>
      <c r="I26" s="25">
        <v>187</v>
      </c>
    </row>
    <row r="27" spans="1:10" ht="12" customHeight="1">
      <c r="A27" s="74">
        <v>205</v>
      </c>
      <c r="B27" s="103" t="s">
        <v>31</v>
      </c>
      <c r="C27" s="125">
        <v>2405</v>
      </c>
      <c r="D27" s="25">
        <v>490</v>
      </c>
      <c r="E27" s="25">
        <v>123</v>
      </c>
      <c r="F27" s="25">
        <v>1161</v>
      </c>
      <c r="G27" s="25">
        <v>97</v>
      </c>
      <c r="H27" s="25">
        <v>1064</v>
      </c>
      <c r="I27" s="25">
        <v>754</v>
      </c>
    </row>
    <row r="28" spans="1:10" ht="12" customHeight="1">
      <c r="A28" s="74">
        <v>206</v>
      </c>
      <c r="B28" s="103" t="s">
        <v>32</v>
      </c>
      <c r="C28" s="125">
        <v>4</v>
      </c>
      <c r="D28" s="25" t="s">
        <v>357</v>
      </c>
      <c r="E28" s="25" t="s">
        <v>357</v>
      </c>
      <c r="F28" s="25" t="s">
        <v>357</v>
      </c>
      <c r="G28" s="125" t="s">
        <v>357</v>
      </c>
      <c r="H28" s="25" t="s">
        <v>357</v>
      </c>
      <c r="I28" s="25">
        <v>2</v>
      </c>
    </row>
    <row r="29" spans="1:10" ht="12" customHeight="1">
      <c r="A29" s="74">
        <v>207</v>
      </c>
      <c r="B29" s="103" t="s">
        <v>33</v>
      </c>
      <c r="C29" s="125">
        <v>377</v>
      </c>
      <c r="D29" s="25">
        <v>39</v>
      </c>
      <c r="E29" s="25">
        <v>21</v>
      </c>
      <c r="F29" s="25">
        <v>110</v>
      </c>
      <c r="G29" s="25">
        <v>14</v>
      </c>
      <c r="H29" s="25">
        <v>96</v>
      </c>
      <c r="I29" s="25">
        <v>228</v>
      </c>
    </row>
    <row r="30" spans="1:10" ht="12" customHeight="1">
      <c r="A30" s="74">
        <v>208</v>
      </c>
      <c r="B30" s="103" t="s">
        <v>58</v>
      </c>
      <c r="C30" s="125">
        <v>596</v>
      </c>
      <c r="D30" s="25">
        <v>100</v>
      </c>
      <c r="E30" s="25">
        <v>9</v>
      </c>
      <c r="F30" s="25">
        <v>216</v>
      </c>
      <c r="G30" s="25">
        <v>21</v>
      </c>
      <c r="H30" s="25">
        <v>195</v>
      </c>
      <c r="I30" s="25">
        <v>280</v>
      </c>
    </row>
    <row r="31" spans="1:10" ht="12" customHeight="1">
      <c r="A31" s="74">
        <v>209</v>
      </c>
      <c r="B31" s="103" t="s">
        <v>34</v>
      </c>
      <c r="C31" s="125">
        <v>4455</v>
      </c>
      <c r="D31" s="25">
        <v>472</v>
      </c>
      <c r="E31" s="25">
        <v>116</v>
      </c>
      <c r="F31" s="25">
        <v>2071</v>
      </c>
      <c r="G31" s="25">
        <v>303</v>
      </c>
      <c r="H31" s="25">
        <v>1768</v>
      </c>
      <c r="I31" s="25">
        <v>1912</v>
      </c>
    </row>
    <row r="32" spans="1:10" ht="12" customHeight="1">
      <c r="A32" s="74">
        <v>210</v>
      </c>
      <c r="B32" s="103" t="s">
        <v>35</v>
      </c>
      <c r="C32" s="125">
        <v>3352</v>
      </c>
      <c r="D32" s="25">
        <v>350</v>
      </c>
      <c r="E32" s="25">
        <v>46</v>
      </c>
      <c r="F32" s="25">
        <v>920</v>
      </c>
      <c r="G32" s="25">
        <v>64</v>
      </c>
      <c r="H32" s="25">
        <v>856</v>
      </c>
      <c r="I32" s="25">
        <v>2082</v>
      </c>
    </row>
    <row r="33" spans="1:9" ht="12" customHeight="1">
      <c r="A33" s="74">
        <v>212</v>
      </c>
      <c r="B33" s="103" t="s">
        <v>36</v>
      </c>
      <c r="C33" s="125">
        <v>950</v>
      </c>
      <c r="D33" s="25">
        <v>95</v>
      </c>
      <c r="E33" s="25">
        <v>19</v>
      </c>
      <c r="F33" s="25">
        <v>258</v>
      </c>
      <c r="G33" s="25">
        <v>60</v>
      </c>
      <c r="H33" s="25">
        <v>198</v>
      </c>
      <c r="I33" s="25">
        <v>597</v>
      </c>
    </row>
    <row r="34" spans="1:9" ht="12" customHeight="1">
      <c r="A34" s="74">
        <v>213</v>
      </c>
      <c r="B34" s="103" t="s">
        <v>37</v>
      </c>
      <c r="C34" s="125">
        <v>1276</v>
      </c>
      <c r="D34" s="25">
        <v>108</v>
      </c>
      <c r="E34" s="25">
        <v>19</v>
      </c>
      <c r="F34" s="25">
        <v>545</v>
      </c>
      <c r="G34" s="25">
        <v>52</v>
      </c>
      <c r="H34" s="25">
        <v>493</v>
      </c>
      <c r="I34" s="25">
        <v>623</v>
      </c>
    </row>
    <row r="35" spans="1:9" ht="12" customHeight="1">
      <c r="A35" s="74">
        <v>214</v>
      </c>
      <c r="B35" s="103" t="s">
        <v>38</v>
      </c>
      <c r="C35" s="125">
        <v>598</v>
      </c>
      <c r="D35" s="25">
        <v>76</v>
      </c>
      <c r="E35" s="25">
        <v>26</v>
      </c>
      <c r="F35" s="25">
        <v>294</v>
      </c>
      <c r="G35" s="25">
        <v>55</v>
      </c>
      <c r="H35" s="25">
        <v>239</v>
      </c>
      <c r="I35" s="25">
        <v>228</v>
      </c>
    </row>
    <row r="36" spans="1:9" ht="12" customHeight="1">
      <c r="A36" s="74">
        <v>215</v>
      </c>
      <c r="B36" s="103" t="s">
        <v>39</v>
      </c>
      <c r="C36" s="125">
        <v>2709</v>
      </c>
      <c r="D36" s="25">
        <v>388</v>
      </c>
      <c r="E36" s="25">
        <v>83</v>
      </c>
      <c r="F36" s="25">
        <v>1699</v>
      </c>
      <c r="G36" s="25">
        <v>178</v>
      </c>
      <c r="H36" s="25">
        <v>1521</v>
      </c>
      <c r="I36" s="25">
        <v>622</v>
      </c>
    </row>
    <row r="37" spans="1:9" ht="12" customHeight="1">
      <c r="A37" s="74">
        <v>216</v>
      </c>
      <c r="B37" s="103" t="s">
        <v>40</v>
      </c>
      <c r="C37" s="125">
        <v>760</v>
      </c>
      <c r="D37" s="25">
        <v>50</v>
      </c>
      <c r="E37" s="25">
        <v>4</v>
      </c>
      <c r="F37" s="25">
        <v>126</v>
      </c>
      <c r="G37" s="25" t="s">
        <v>6</v>
      </c>
      <c r="H37" s="25">
        <v>126</v>
      </c>
      <c r="I37" s="25">
        <v>584</v>
      </c>
    </row>
    <row r="38" spans="1:9" ht="12" customHeight="1">
      <c r="A38" s="74">
        <v>217</v>
      </c>
      <c r="B38" s="103" t="s">
        <v>41</v>
      </c>
      <c r="C38" s="125">
        <v>390</v>
      </c>
      <c r="D38" s="25">
        <v>48</v>
      </c>
      <c r="E38" s="25">
        <v>18</v>
      </c>
      <c r="F38" s="25">
        <v>142</v>
      </c>
      <c r="G38" s="25">
        <v>15</v>
      </c>
      <c r="H38" s="25">
        <v>127</v>
      </c>
      <c r="I38" s="25">
        <v>200</v>
      </c>
    </row>
    <row r="39" spans="1:9" ht="12" customHeight="1">
      <c r="A39" s="74">
        <v>218</v>
      </c>
      <c r="B39" s="103" t="s">
        <v>42</v>
      </c>
      <c r="C39" s="125">
        <v>2084</v>
      </c>
      <c r="D39" s="25">
        <v>278</v>
      </c>
      <c r="E39" s="25">
        <v>66</v>
      </c>
      <c r="F39" s="25">
        <v>1204</v>
      </c>
      <c r="G39" s="25">
        <v>91</v>
      </c>
      <c r="H39" s="25">
        <v>1113</v>
      </c>
      <c r="I39" s="25">
        <v>602</v>
      </c>
    </row>
    <row r="40" spans="1:9" ht="12" customHeight="1">
      <c r="A40" s="74">
        <v>219</v>
      </c>
      <c r="B40" s="103" t="s">
        <v>43</v>
      </c>
      <c r="C40" s="125">
        <v>1758</v>
      </c>
      <c r="D40" s="25">
        <v>271</v>
      </c>
      <c r="E40" s="25">
        <v>68</v>
      </c>
      <c r="F40" s="25">
        <v>1119</v>
      </c>
      <c r="G40" s="25">
        <v>102</v>
      </c>
      <c r="H40" s="25">
        <v>1017</v>
      </c>
      <c r="I40" s="25">
        <v>368</v>
      </c>
    </row>
    <row r="41" spans="1:9" ht="12" customHeight="1">
      <c r="A41" s="74">
        <v>220</v>
      </c>
      <c r="B41" s="103" t="s">
        <v>44</v>
      </c>
      <c r="C41" s="125">
        <v>3288</v>
      </c>
      <c r="D41" s="25">
        <v>381</v>
      </c>
      <c r="E41" s="25">
        <v>70</v>
      </c>
      <c r="F41" s="25">
        <v>1855</v>
      </c>
      <c r="G41" s="25">
        <v>173</v>
      </c>
      <c r="H41" s="25">
        <v>1682</v>
      </c>
      <c r="I41" s="25">
        <v>1052</v>
      </c>
    </row>
    <row r="42" spans="1:9" ht="12" customHeight="1">
      <c r="A42" s="74">
        <v>221</v>
      </c>
      <c r="B42" s="103" t="s">
        <v>497</v>
      </c>
      <c r="C42" s="125">
        <v>3774</v>
      </c>
      <c r="D42" s="25">
        <v>871</v>
      </c>
      <c r="E42" s="25">
        <v>145</v>
      </c>
      <c r="F42" s="25">
        <v>1938</v>
      </c>
      <c r="G42" s="25">
        <v>197</v>
      </c>
      <c r="H42" s="25">
        <v>1741</v>
      </c>
      <c r="I42" s="25">
        <v>965</v>
      </c>
    </row>
    <row r="43" spans="1:9" ht="12" customHeight="1">
      <c r="A43" s="74">
        <v>222</v>
      </c>
      <c r="B43" s="103" t="s">
        <v>59</v>
      </c>
      <c r="C43" s="125">
        <v>2397</v>
      </c>
      <c r="D43" s="25">
        <v>306</v>
      </c>
      <c r="E43" s="25">
        <v>60</v>
      </c>
      <c r="F43" s="25">
        <v>672</v>
      </c>
      <c r="G43" s="25">
        <v>48</v>
      </c>
      <c r="H43" s="25">
        <v>624</v>
      </c>
      <c r="I43" s="25">
        <v>1419</v>
      </c>
    </row>
    <row r="44" spans="1:9" ht="12" customHeight="1">
      <c r="A44" s="74">
        <v>223</v>
      </c>
      <c r="B44" s="103" t="s">
        <v>60</v>
      </c>
      <c r="C44" s="125">
        <v>5594</v>
      </c>
      <c r="D44" s="25">
        <v>783</v>
      </c>
      <c r="E44" s="25">
        <v>141</v>
      </c>
      <c r="F44" s="25">
        <v>2687</v>
      </c>
      <c r="G44" s="25">
        <v>271</v>
      </c>
      <c r="H44" s="25">
        <v>2416</v>
      </c>
      <c r="I44" s="25">
        <v>2124</v>
      </c>
    </row>
    <row r="45" spans="1:9" ht="12" customHeight="1">
      <c r="A45" s="74">
        <v>224</v>
      </c>
      <c r="B45" s="103" t="s">
        <v>61</v>
      </c>
      <c r="C45" s="125">
        <v>4108</v>
      </c>
      <c r="D45" s="25">
        <v>1183</v>
      </c>
      <c r="E45" s="25">
        <v>455</v>
      </c>
      <c r="F45" s="25">
        <v>2256</v>
      </c>
      <c r="G45" s="25">
        <v>726</v>
      </c>
      <c r="H45" s="25">
        <v>1530</v>
      </c>
      <c r="I45" s="25">
        <v>669</v>
      </c>
    </row>
    <row r="46" spans="1:9" ht="12" customHeight="1">
      <c r="A46" s="74">
        <v>225</v>
      </c>
      <c r="B46" s="103" t="s">
        <v>86</v>
      </c>
      <c r="C46" s="132">
        <v>2322</v>
      </c>
      <c r="D46" s="25">
        <v>313</v>
      </c>
      <c r="E46" s="25">
        <v>44</v>
      </c>
      <c r="F46" s="25">
        <v>889</v>
      </c>
      <c r="G46" s="25">
        <v>58</v>
      </c>
      <c r="H46" s="25">
        <v>831</v>
      </c>
      <c r="I46" s="25">
        <v>1120</v>
      </c>
    </row>
    <row r="47" spans="1:9" ht="12" customHeight="1">
      <c r="A47" s="74">
        <v>226</v>
      </c>
      <c r="B47" s="103" t="s">
        <v>87</v>
      </c>
      <c r="C47" s="125">
        <v>2699</v>
      </c>
      <c r="D47" s="25">
        <v>606</v>
      </c>
      <c r="E47" s="25">
        <v>155</v>
      </c>
      <c r="F47" s="25">
        <v>1172</v>
      </c>
      <c r="G47" s="25">
        <v>137</v>
      </c>
      <c r="H47" s="25">
        <v>1035</v>
      </c>
      <c r="I47" s="25">
        <v>921</v>
      </c>
    </row>
    <row r="48" spans="1:9" ht="12" customHeight="1">
      <c r="A48" s="74">
        <v>227</v>
      </c>
      <c r="B48" s="103" t="s">
        <v>88</v>
      </c>
      <c r="C48" s="125">
        <v>3274</v>
      </c>
      <c r="D48" s="25">
        <v>247</v>
      </c>
      <c r="E48" s="25">
        <v>33</v>
      </c>
      <c r="F48" s="25">
        <v>1249</v>
      </c>
      <c r="G48" s="25">
        <v>58</v>
      </c>
      <c r="H48" s="25">
        <v>1191</v>
      </c>
      <c r="I48" s="25">
        <v>1778</v>
      </c>
    </row>
    <row r="49" spans="1:9" ht="12" customHeight="1">
      <c r="A49" s="74">
        <v>228</v>
      </c>
      <c r="B49" s="103" t="s">
        <v>97</v>
      </c>
      <c r="C49" s="132">
        <v>2474</v>
      </c>
      <c r="D49" s="25">
        <v>346</v>
      </c>
      <c r="E49" s="25">
        <v>64</v>
      </c>
      <c r="F49" s="25">
        <v>1541</v>
      </c>
      <c r="G49" s="25">
        <v>142</v>
      </c>
      <c r="H49" s="25">
        <v>1399</v>
      </c>
      <c r="I49" s="25">
        <v>587</v>
      </c>
    </row>
    <row r="50" spans="1:9" ht="12" customHeight="1">
      <c r="A50" s="74">
        <v>229</v>
      </c>
      <c r="B50" s="103" t="s">
        <v>89</v>
      </c>
      <c r="C50" s="125">
        <v>3016</v>
      </c>
      <c r="D50" s="25">
        <v>262</v>
      </c>
      <c r="E50" s="25">
        <v>60</v>
      </c>
      <c r="F50" s="25">
        <v>1236</v>
      </c>
      <c r="G50" s="25">
        <v>169</v>
      </c>
      <c r="H50" s="25">
        <v>1067</v>
      </c>
      <c r="I50" s="25">
        <v>1518</v>
      </c>
    </row>
    <row r="51" spans="1:9" ht="12" customHeight="1">
      <c r="A51" s="74">
        <v>301</v>
      </c>
      <c r="B51" s="103" t="s">
        <v>259</v>
      </c>
      <c r="C51" s="125">
        <v>634</v>
      </c>
      <c r="D51" s="25">
        <v>88</v>
      </c>
      <c r="E51" s="25">
        <v>15</v>
      </c>
      <c r="F51" s="25">
        <v>292</v>
      </c>
      <c r="G51" s="25">
        <v>31</v>
      </c>
      <c r="H51" s="25">
        <v>261</v>
      </c>
      <c r="I51" s="25">
        <v>254</v>
      </c>
    </row>
    <row r="52" spans="1:9" ht="12" customHeight="1">
      <c r="A52" s="74">
        <v>365</v>
      </c>
      <c r="B52" s="103" t="s">
        <v>90</v>
      </c>
      <c r="C52" s="125">
        <v>1696</v>
      </c>
      <c r="D52" s="26">
        <v>114</v>
      </c>
      <c r="E52" s="26">
        <v>19</v>
      </c>
      <c r="F52" s="25">
        <v>884</v>
      </c>
      <c r="G52" s="25">
        <v>71</v>
      </c>
      <c r="H52" s="25">
        <v>813</v>
      </c>
      <c r="I52" s="25">
        <v>698</v>
      </c>
    </row>
    <row r="53" spans="1:9" ht="12" customHeight="1">
      <c r="A53" s="74">
        <v>381</v>
      </c>
      <c r="B53" s="103" t="s">
        <v>45</v>
      </c>
      <c r="C53" s="125">
        <v>1729</v>
      </c>
      <c r="D53" s="26">
        <v>254</v>
      </c>
      <c r="E53" s="26">
        <v>64</v>
      </c>
      <c r="F53" s="26">
        <v>743</v>
      </c>
      <c r="G53" s="26">
        <v>38</v>
      </c>
      <c r="H53" s="26">
        <v>705</v>
      </c>
      <c r="I53" s="26">
        <v>732</v>
      </c>
    </row>
    <row r="54" spans="1:9" s="112" customFormat="1" ht="12" customHeight="1">
      <c r="A54" s="74">
        <v>382</v>
      </c>
      <c r="B54" s="103" t="s">
        <v>46</v>
      </c>
      <c r="C54" s="125">
        <v>159</v>
      </c>
      <c r="D54" s="25" t="s">
        <v>357</v>
      </c>
      <c r="E54" s="25" t="s">
        <v>357</v>
      </c>
      <c r="F54" s="26" t="s">
        <v>357</v>
      </c>
      <c r="G54" s="26" t="s">
        <v>357</v>
      </c>
      <c r="H54" s="26" t="s">
        <v>357</v>
      </c>
      <c r="I54" s="26">
        <v>137</v>
      </c>
    </row>
    <row r="55" spans="1:9" ht="12" customHeight="1">
      <c r="A55" s="74">
        <v>442</v>
      </c>
      <c r="B55" s="103" t="s">
        <v>47</v>
      </c>
      <c r="C55" s="125">
        <v>916</v>
      </c>
      <c r="D55" s="25">
        <v>89</v>
      </c>
      <c r="E55" s="25">
        <v>18</v>
      </c>
      <c r="F55" s="25">
        <v>298</v>
      </c>
      <c r="G55" s="25">
        <v>32</v>
      </c>
      <c r="H55" s="25">
        <v>266</v>
      </c>
      <c r="I55" s="25">
        <v>529</v>
      </c>
    </row>
    <row r="56" spans="1:9" ht="12" customHeight="1">
      <c r="A56" s="74">
        <v>443</v>
      </c>
      <c r="B56" s="103" t="s">
        <v>48</v>
      </c>
      <c r="C56" s="125">
        <v>997</v>
      </c>
      <c r="D56" s="25">
        <v>115</v>
      </c>
      <c r="E56" s="25">
        <v>17</v>
      </c>
      <c r="F56" s="25">
        <v>352</v>
      </c>
      <c r="G56" s="25">
        <v>22</v>
      </c>
      <c r="H56" s="25">
        <v>330</v>
      </c>
      <c r="I56" s="25">
        <v>530</v>
      </c>
    </row>
    <row r="57" spans="1:9" ht="12" customHeight="1">
      <c r="A57" s="74">
        <v>446</v>
      </c>
      <c r="B57" s="103" t="s">
        <v>91</v>
      </c>
      <c r="C57" s="125">
        <v>968</v>
      </c>
      <c r="D57" s="25">
        <v>87</v>
      </c>
      <c r="E57" s="25">
        <v>10</v>
      </c>
      <c r="F57" s="25">
        <v>389</v>
      </c>
      <c r="G57" s="25">
        <v>31</v>
      </c>
      <c r="H57" s="25">
        <v>358</v>
      </c>
      <c r="I57" s="25">
        <v>492</v>
      </c>
    </row>
    <row r="58" spans="1:9" ht="12" customHeight="1">
      <c r="A58" s="112">
        <v>464</v>
      </c>
      <c r="B58" s="103" t="s">
        <v>49</v>
      </c>
      <c r="C58" s="132">
        <v>811</v>
      </c>
      <c r="D58" s="25">
        <v>76</v>
      </c>
      <c r="E58" s="25">
        <v>12</v>
      </c>
      <c r="F58" s="25">
        <v>188</v>
      </c>
      <c r="G58" s="25">
        <v>13</v>
      </c>
      <c r="H58" s="25">
        <v>175</v>
      </c>
      <c r="I58" s="25">
        <v>547</v>
      </c>
    </row>
    <row r="59" spans="1:9" ht="12" customHeight="1">
      <c r="A59" s="74">
        <v>481</v>
      </c>
      <c r="B59" s="103" t="s">
        <v>50</v>
      </c>
      <c r="C59" s="132">
        <v>640</v>
      </c>
      <c r="D59" s="25">
        <v>77</v>
      </c>
      <c r="E59" s="25">
        <v>15</v>
      </c>
      <c r="F59" s="25">
        <v>216</v>
      </c>
      <c r="G59" s="25">
        <v>29</v>
      </c>
      <c r="H59" s="25">
        <v>187</v>
      </c>
      <c r="I59" s="25">
        <v>347</v>
      </c>
    </row>
    <row r="60" spans="1:9" ht="12" customHeight="1">
      <c r="A60" s="112">
        <v>501</v>
      </c>
      <c r="B60" s="103" t="s">
        <v>260</v>
      </c>
      <c r="C60" s="132">
        <v>1929</v>
      </c>
      <c r="D60" s="25">
        <v>269</v>
      </c>
      <c r="E60" s="25">
        <v>34</v>
      </c>
      <c r="F60" s="25">
        <v>754</v>
      </c>
      <c r="G60" s="25">
        <v>55</v>
      </c>
      <c r="H60" s="25">
        <v>699</v>
      </c>
      <c r="I60" s="25">
        <v>906</v>
      </c>
    </row>
    <row r="61" spans="1:9" ht="12" customHeight="1">
      <c r="A61" s="74">
        <v>585</v>
      </c>
      <c r="B61" s="103" t="s">
        <v>92</v>
      </c>
      <c r="C61" s="132">
        <v>1449</v>
      </c>
      <c r="D61" s="25">
        <v>133</v>
      </c>
      <c r="E61" s="25">
        <v>29</v>
      </c>
      <c r="F61" s="25">
        <v>546</v>
      </c>
      <c r="G61" s="25">
        <v>83</v>
      </c>
      <c r="H61" s="25">
        <v>463</v>
      </c>
      <c r="I61" s="25">
        <v>770</v>
      </c>
    </row>
    <row r="62" spans="1:9" ht="12" customHeight="1">
      <c r="A62" s="74">
        <v>586</v>
      </c>
      <c r="B62" s="103" t="s">
        <v>93</v>
      </c>
      <c r="C62" s="132">
        <v>1450</v>
      </c>
      <c r="D62" s="25">
        <v>184</v>
      </c>
      <c r="E62" s="25">
        <v>31</v>
      </c>
      <c r="F62" s="25">
        <v>648</v>
      </c>
      <c r="G62" s="25">
        <v>44</v>
      </c>
      <c r="H62" s="25">
        <v>604</v>
      </c>
      <c r="I62" s="25">
        <v>618</v>
      </c>
    </row>
    <row r="63" spans="1:9" ht="6.75" customHeight="1">
      <c r="A63" s="134"/>
      <c r="B63" s="135"/>
      <c r="C63" s="174"/>
      <c r="D63" s="174"/>
      <c r="E63" s="174"/>
      <c r="F63" s="174"/>
      <c r="G63" s="174"/>
      <c r="H63" s="174"/>
      <c r="I63" s="174"/>
    </row>
    <row r="64" spans="1:9">
      <c r="A64" s="138" t="s">
        <v>243</v>
      </c>
      <c r="B64" s="139"/>
      <c r="C64" s="138"/>
      <c r="D64" s="141"/>
      <c r="E64" s="140"/>
      <c r="F64" s="141"/>
      <c r="G64" s="141"/>
      <c r="H64" s="141"/>
      <c r="I64" s="141"/>
    </row>
    <row r="65" spans="1:1">
      <c r="A65" s="74" t="s">
        <v>358</v>
      </c>
    </row>
    <row r="66" spans="1:1">
      <c r="A66" s="74" t="s">
        <v>199</v>
      </c>
    </row>
  </sheetData>
  <mergeCells count="6">
    <mergeCell ref="I3:I5"/>
    <mergeCell ref="F4:H4"/>
    <mergeCell ref="D3:H3"/>
    <mergeCell ref="A3:B5"/>
    <mergeCell ref="C3:C5"/>
    <mergeCell ref="D4:E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U90"/>
  <sheetViews>
    <sheetView zoomScaleNormal="100" workbookViewId="0"/>
  </sheetViews>
  <sheetFormatPr defaultColWidth="7.69921875" defaultRowHeight="10.8"/>
  <cols>
    <col min="1" max="1" width="3.5" style="120" customWidth="1"/>
    <col min="2" max="2" width="9.3984375" style="121" customWidth="1"/>
    <col min="3" max="11" width="9.3984375" style="120" customWidth="1"/>
    <col min="12" max="16384" width="7.69921875" style="120"/>
  </cols>
  <sheetData>
    <row r="1" spans="1:11" s="118" customFormat="1" ht="16.2">
      <c r="A1" s="118" t="s">
        <v>205</v>
      </c>
      <c r="B1" s="119"/>
    </row>
    <row r="2" spans="1:11">
      <c r="J2" s="121" t="s">
        <v>108</v>
      </c>
    </row>
    <row r="3" spans="1:11" s="122" customFormat="1">
      <c r="A3" s="368" t="s">
        <v>299</v>
      </c>
      <c r="B3" s="369"/>
      <c r="C3" s="374" t="s">
        <v>300</v>
      </c>
      <c r="D3" s="372" t="s">
        <v>126</v>
      </c>
      <c r="E3" s="365" t="s">
        <v>301</v>
      </c>
      <c r="F3" s="366"/>
      <c r="G3" s="366"/>
      <c r="H3" s="366"/>
      <c r="I3" s="367"/>
      <c r="J3" s="363" t="s">
        <v>302</v>
      </c>
    </row>
    <row r="4" spans="1:11" s="122" customFormat="1" ht="22.5" customHeight="1">
      <c r="A4" s="370"/>
      <c r="B4" s="371"/>
      <c r="C4" s="373"/>
      <c r="D4" s="373"/>
      <c r="E4" s="123" t="s">
        <v>303</v>
      </c>
      <c r="F4" s="123" t="s">
        <v>304</v>
      </c>
      <c r="G4" s="123" t="s">
        <v>305</v>
      </c>
      <c r="H4" s="123" t="s">
        <v>306</v>
      </c>
      <c r="I4" s="123" t="s">
        <v>307</v>
      </c>
      <c r="J4" s="364"/>
    </row>
    <row r="5" spans="1:11" ht="15.75" customHeight="1">
      <c r="B5" s="124" t="s">
        <v>94</v>
      </c>
      <c r="C5" s="125">
        <v>124823</v>
      </c>
      <c r="D5" s="125">
        <v>956</v>
      </c>
      <c r="E5" s="125">
        <v>30625</v>
      </c>
      <c r="F5" s="125">
        <v>38616</v>
      </c>
      <c r="G5" s="125">
        <v>14236</v>
      </c>
      <c r="H5" s="125">
        <v>1192</v>
      </c>
      <c r="I5" s="125">
        <v>676</v>
      </c>
      <c r="J5" s="125">
        <v>38522</v>
      </c>
    </row>
    <row r="6" spans="1:11" ht="12" customHeight="1">
      <c r="B6" s="124" t="s">
        <v>95</v>
      </c>
      <c r="C6" s="125">
        <v>114523</v>
      </c>
      <c r="D6" s="125">
        <v>640</v>
      </c>
      <c r="E6" s="125">
        <v>27119</v>
      </c>
      <c r="F6" s="125">
        <v>34457</v>
      </c>
      <c r="G6" s="125">
        <v>13297</v>
      </c>
      <c r="H6" s="125">
        <v>1295</v>
      </c>
      <c r="I6" s="125">
        <v>806</v>
      </c>
      <c r="J6" s="125">
        <v>36909</v>
      </c>
    </row>
    <row r="7" spans="1:11" ht="12" customHeight="1">
      <c r="A7" s="74"/>
      <c r="B7" s="126" t="s">
        <v>261</v>
      </c>
      <c r="C7" s="125">
        <v>104990</v>
      </c>
      <c r="D7" s="125">
        <v>452</v>
      </c>
      <c r="E7" s="125">
        <v>21571</v>
      </c>
      <c r="F7" s="125">
        <v>29140</v>
      </c>
      <c r="G7" s="125">
        <v>11731</v>
      </c>
      <c r="H7" s="125">
        <v>1297</v>
      </c>
      <c r="I7" s="125">
        <v>913</v>
      </c>
      <c r="J7" s="125">
        <v>39886</v>
      </c>
    </row>
    <row r="8" spans="1:11" ht="12" customHeight="1">
      <c r="A8" s="74"/>
      <c r="B8" s="127" t="s">
        <v>242</v>
      </c>
      <c r="C8" s="125">
        <v>95499</v>
      </c>
      <c r="D8" s="125">
        <v>413</v>
      </c>
      <c r="E8" s="125">
        <v>17374</v>
      </c>
      <c r="F8" s="125">
        <v>25291</v>
      </c>
      <c r="G8" s="125">
        <v>11214</v>
      </c>
      <c r="H8" s="125">
        <v>1410</v>
      </c>
      <c r="I8" s="125">
        <v>1091</v>
      </c>
      <c r="J8" s="125">
        <v>38706</v>
      </c>
    </row>
    <row r="9" spans="1:11" ht="12" customHeight="1">
      <c r="A9" s="74"/>
      <c r="B9" s="127" t="s">
        <v>361</v>
      </c>
      <c r="C9" s="125">
        <v>81416</v>
      </c>
      <c r="D9" s="125">
        <v>424</v>
      </c>
      <c r="E9" s="125">
        <v>13388</v>
      </c>
      <c r="F9" s="125">
        <v>20409</v>
      </c>
      <c r="G9" s="125">
        <v>9866</v>
      </c>
      <c r="H9" s="125">
        <v>1447</v>
      </c>
      <c r="I9" s="125">
        <v>1297</v>
      </c>
      <c r="J9" s="125">
        <v>34585</v>
      </c>
      <c r="K9" s="128"/>
    </row>
    <row r="10" spans="1:11" ht="12" customHeight="1">
      <c r="A10" s="74"/>
      <c r="B10" s="129"/>
      <c r="C10" s="125"/>
      <c r="D10" s="125"/>
      <c r="E10" s="125"/>
      <c r="F10" s="125"/>
      <c r="G10" s="125"/>
      <c r="H10" s="125"/>
      <c r="I10" s="125"/>
      <c r="J10" s="125"/>
    </row>
    <row r="11" spans="1:11" ht="12" customHeight="1">
      <c r="A11" s="99"/>
      <c r="B11" s="103" t="s">
        <v>249</v>
      </c>
      <c r="C11" s="101">
        <v>657</v>
      </c>
      <c r="D11" s="101" t="s">
        <v>357</v>
      </c>
      <c r="E11" s="101" t="s">
        <v>357</v>
      </c>
      <c r="F11" s="101" t="s">
        <v>357</v>
      </c>
      <c r="G11" s="101" t="s">
        <v>357</v>
      </c>
      <c r="H11" s="101" t="s">
        <v>357</v>
      </c>
      <c r="I11" s="101" t="s">
        <v>357</v>
      </c>
      <c r="J11" s="101">
        <v>356</v>
      </c>
    </row>
    <row r="12" spans="1:11" ht="12" customHeight="1">
      <c r="A12" s="99"/>
      <c r="B12" s="103" t="s">
        <v>250</v>
      </c>
      <c r="C12" s="101">
        <v>3757</v>
      </c>
      <c r="D12" s="101">
        <v>72</v>
      </c>
      <c r="E12" s="101">
        <v>640</v>
      </c>
      <c r="F12" s="101">
        <v>1018</v>
      </c>
      <c r="G12" s="101">
        <v>638</v>
      </c>
      <c r="H12" s="101">
        <v>63</v>
      </c>
      <c r="I12" s="101">
        <v>48</v>
      </c>
      <c r="J12" s="101">
        <v>1278</v>
      </c>
    </row>
    <row r="13" spans="1:11" ht="12" customHeight="1">
      <c r="A13" s="99"/>
      <c r="B13" s="103" t="s">
        <v>251</v>
      </c>
      <c r="C13" s="101">
        <v>7044</v>
      </c>
      <c r="D13" s="101" t="s">
        <v>357</v>
      </c>
      <c r="E13" s="101" t="s">
        <v>357</v>
      </c>
      <c r="F13" s="101" t="s">
        <v>357</v>
      </c>
      <c r="G13" s="101" t="s">
        <v>357</v>
      </c>
      <c r="H13" s="101" t="s">
        <v>357</v>
      </c>
      <c r="I13" s="101" t="s">
        <v>357</v>
      </c>
      <c r="J13" s="101">
        <v>4080</v>
      </c>
    </row>
    <row r="14" spans="1:11" ht="12" customHeight="1">
      <c r="A14" s="99"/>
      <c r="B14" s="103" t="s">
        <v>308</v>
      </c>
      <c r="C14" s="101">
        <v>13527</v>
      </c>
      <c r="D14" s="101">
        <v>21</v>
      </c>
      <c r="E14" s="101">
        <v>2052</v>
      </c>
      <c r="F14" s="101">
        <v>3934</v>
      </c>
      <c r="G14" s="101">
        <v>2584</v>
      </c>
      <c r="H14" s="101">
        <v>425</v>
      </c>
      <c r="I14" s="101">
        <v>327</v>
      </c>
      <c r="J14" s="101">
        <v>4184</v>
      </c>
    </row>
    <row r="15" spans="1:11" ht="12" customHeight="1">
      <c r="A15" s="99"/>
      <c r="B15" s="103" t="s">
        <v>309</v>
      </c>
      <c r="C15" s="101">
        <v>10025</v>
      </c>
      <c r="D15" s="101">
        <v>20</v>
      </c>
      <c r="E15" s="101">
        <v>1780</v>
      </c>
      <c r="F15" s="101">
        <v>1608</v>
      </c>
      <c r="G15" s="101">
        <v>319</v>
      </c>
      <c r="H15" s="101">
        <v>44</v>
      </c>
      <c r="I15" s="101">
        <v>73</v>
      </c>
      <c r="J15" s="101">
        <v>6181</v>
      </c>
    </row>
    <row r="16" spans="1:11" ht="12" customHeight="1">
      <c r="A16" s="99"/>
      <c r="B16" s="103" t="s">
        <v>310</v>
      </c>
      <c r="C16" s="101">
        <v>11216</v>
      </c>
      <c r="D16" s="101">
        <v>30</v>
      </c>
      <c r="E16" s="101">
        <v>2083</v>
      </c>
      <c r="F16" s="101">
        <v>2192</v>
      </c>
      <c r="G16" s="101">
        <v>659</v>
      </c>
      <c r="H16" s="101">
        <v>115</v>
      </c>
      <c r="I16" s="101">
        <v>164</v>
      </c>
      <c r="J16" s="101">
        <v>5973</v>
      </c>
    </row>
    <row r="17" spans="1:10" ht="12" customHeight="1">
      <c r="A17" s="99"/>
      <c r="B17" s="103" t="s">
        <v>311</v>
      </c>
      <c r="C17" s="101">
        <v>12073</v>
      </c>
      <c r="D17" s="101">
        <v>47</v>
      </c>
      <c r="E17" s="101">
        <v>2221</v>
      </c>
      <c r="F17" s="101">
        <v>2614</v>
      </c>
      <c r="G17" s="101">
        <v>902</v>
      </c>
      <c r="H17" s="101">
        <v>197</v>
      </c>
      <c r="I17" s="101">
        <v>253</v>
      </c>
      <c r="J17" s="101">
        <v>5839</v>
      </c>
    </row>
    <row r="18" spans="1:10" ht="12" customHeight="1">
      <c r="A18" s="99"/>
      <c r="B18" s="103" t="s">
        <v>312</v>
      </c>
      <c r="C18" s="101">
        <v>9368</v>
      </c>
      <c r="D18" s="101">
        <v>9</v>
      </c>
      <c r="E18" s="101">
        <v>1445</v>
      </c>
      <c r="F18" s="101">
        <v>2783</v>
      </c>
      <c r="G18" s="101">
        <v>1565</v>
      </c>
      <c r="H18" s="101">
        <v>233</v>
      </c>
      <c r="I18" s="101">
        <v>244</v>
      </c>
      <c r="J18" s="101">
        <v>3089</v>
      </c>
    </row>
    <row r="19" spans="1:10" ht="12" customHeight="1">
      <c r="A19" s="99"/>
      <c r="B19" s="103" t="s">
        <v>313</v>
      </c>
      <c r="C19" s="101">
        <v>9212</v>
      </c>
      <c r="D19" s="101">
        <v>138</v>
      </c>
      <c r="E19" s="101">
        <v>1345</v>
      </c>
      <c r="F19" s="101">
        <v>3451</v>
      </c>
      <c r="G19" s="101">
        <v>1688</v>
      </c>
      <c r="H19" s="101">
        <v>164</v>
      </c>
      <c r="I19" s="101">
        <v>82</v>
      </c>
      <c r="J19" s="101">
        <v>2344</v>
      </c>
    </row>
    <row r="20" spans="1:10" ht="12" customHeight="1">
      <c r="A20" s="99"/>
      <c r="B20" s="111"/>
      <c r="C20" s="125"/>
      <c r="D20" s="125"/>
      <c r="E20" s="125"/>
      <c r="F20" s="125"/>
      <c r="G20" s="125"/>
      <c r="H20" s="125"/>
      <c r="I20" s="125"/>
      <c r="J20" s="125"/>
    </row>
    <row r="21" spans="1:10" ht="12" customHeight="1">
      <c r="A21" s="99">
        <v>100</v>
      </c>
      <c r="B21" s="103" t="s">
        <v>314</v>
      </c>
      <c r="C21" s="125">
        <v>4537</v>
      </c>
      <c r="D21" s="130">
        <v>19</v>
      </c>
      <c r="E21" s="125">
        <v>596</v>
      </c>
      <c r="F21" s="125">
        <v>1445</v>
      </c>
      <c r="G21" s="125">
        <v>1018</v>
      </c>
      <c r="H21" s="125">
        <v>132</v>
      </c>
      <c r="I21" s="130">
        <v>66</v>
      </c>
      <c r="J21" s="125">
        <v>1261</v>
      </c>
    </row>
    <row r="22" spans="1:10" ht="12" customHeight="1">
      <c r="A22" s="74">
        <v>201</v>
      </c>
      <c r="B22" s="103" t="s">
        <v>315</v>
      </c>
      <c r="C22" s="125">
        <v>7144</v>
      </c>
      <c r="D22" s="130">
        <v>15</v>
      </c>
      <c r="E22" s="125">
        <v>1184</v>
      </c>
      <c r="F22" s="125">
        <v>1019</v>
      </c>
      <c r="G22" s="125">
        <v>230</v>
      </c>
      <c r="H22" s="125">
        <v>28</v>
      </c>
      <c r="I22" s="130">
        <v>38</v>
      </c>
      <c r="J22" s="125">
        <v>4630</v>
      </c>
    </row>
    <row r="23" spans="1:10" ht="12" customHeight="1">
      <c r="A23" s="74">
        <v>202</v>
      </c>
      <c r="B23" s="103" t="s">
        <v>28</v>
      </c>
      <c r="C23" s="125">
        <v>294</v>
      </c>
      <c r="D23" s="130">
        <v>22</v>
      </c>
      <c r="E23" s="125">
        <v>57</v>
      </c>
      <c r="F23" s="125">
        <v>42</v>
      </c>
      <c r="G23" s="125">
        <v>6</v>
      </c>
      <c r="H23" s="125" t="s">
        <v>6</v>
      </c>
      <c r="I23" s="101">
        <v>0</v>
      </c>
      <c r="J23" s="125">
        <v>167</v>
      </c>
    </row>
    <row r="24" spans="1:10" ht="12" customHeight="1">
      <c r="A24" s="74">
        <v>203</v>
      </c>
      <c r="B24" s="103" t="s">
        <v>29</v>
      </c>
      <c r="C24" s="125">
        <v>1044</v>
      </c>
      <c r="D24" s="130">
        <v>10</v>
      </c>
      <c r="E24" s="125">
        <v>178</v>
      </c>
      <c r="F24" s="125">
        <v>204</v>
      </c>
      <c r="G24" s="125">
        <v>86</v>
      </c>
      <c r="H24" s="125">
        <v>16</v>
      </c>
      <c r="I24" s="130">
        <v>5</v>
      </c>
      <c r="J24" s="125">
        <v>545</v>
      </c>
    </row>
    <row r="25" spans="1:10" ht="12" customHeight="1">
      <c r="A25" s="74">
        <v>204</v>
      </c>
      <c r="B25" s="103" t="s">
        <v>30</v>
      </c>
      <c r="C25" s="125">
        <v>359</v>
      </c>
      <c r="D25" s="130">
        <v>28</v>
      </c>
      <c r="E25" s="125">
        <v>64</v>
      </c>
      <c r="F25" s="125">
        <v>63</v>
      </c>
      <c r="G25" s="125">
        <v>15</v>
      </c>
      <c r="H25" s="125">
        <v>1</v>
      </c>
      <c r="I25" s="130">
        <v>1</v>
      </c>
      <c r="J25" s="125">
        <v>187</v>
      </c>
    </row>
    <row r="26" spans="1:10" ht="12" customHeight="1">
      <c r="A26" s="74">
        <v>205</v>
      </c>
      <c r="B26" s="103" t="s">
        <v>31</v>
      </c>
      <c r="C26" s="125">
        <v>2405</v>
      </c>
      <c r="D26" s="130">
        <v>6</v>
      </c>
      <c r="E26" s="125">
        <v>342</v>
      </c>
      <c r="F26" s="125">
        <v>875</v>
      </c>
      <c r="G26" s="125">
        <v>370</v>
      </c>
      <c r="H26" s="125">
        <v>32</v>
      </c>
      <c r="I26" s="130">
        <v>26</v>
      </c>
      <c r="J26" s="125">
        <v>754</v>
      </c>
    </row>
    <row r="27" spans="1:10" ht="12" customHeight="1">
      <c r="A27" s="74">
        <v>206</v>
      </c>
      <c r="B27" s="103" t="s">
        <v>32</v>
      </c>
      <c r="C27" s="125">
        <v>4</v>
      </c>
      <c r="D27" s="131" t="s">
        <v>357</v>
      </c>
      <c r="E27" s="125" t="s">
        <v>357</v>
      </c>
      <c r="F27" s="125" t="s">
        <v>357</v>
      </c>
      <c r="G27" s="125" t="s">
        <v>357</v>
      </c>
      <c r="H27" s="125" t="s">
        <v>357</v>
      </c>
      <c r="I27" s="131" t="s">
        <v>357</v>
      </c>
      <c r="J27" s="125">
        <v>2</v>
      </c>
    </row>
    <row r="28" spans="1:10" ht="12" customHeight="1">
      <c r="A28" s="74">
        <v>207</v>
      </c>
      <c r="B28" s="103" t="s">
        <v>33</v>
      </c>
      <c r="C28" s="125">
        <v>377</v>
      </c>
      <c r="D28" s="130">
        <v>24</v>
      </c>
      <c r="E28" s="125">
        <v>69</v>
      </c>
      <c r="F28" s="125">
        <v>41</v>
      </c>
      <c r="G28" s="125">
        <v>12</v>
      </c>
      <c r="H28" s="125">
        <v>2</v>
      </c>
      <c r="I28" s="130">
        <v>1</v>
      </c>
      <c r="J28" s="125">
        <v>228</v>
      </c>
    </row>
    <row r="29" spans="1:10" ht="12" customHeight="1">
      <c r="A29" s="74">
        <v>208</v>
      </c>
      <c r="B29" s="103" t="s">
        <v>58</v>
      </c>
      <c r="C29" s="125">
        <v>596</v>
      </c>
      <c r="D29" s="130">
        <v>3</v>
      </c>
      <c r="E29" s="125">
        <v>129</v>
      </c>
      <c r="F29" s="125">
        <v>122</v>
      </c>
      <c r="G29" s="125">
        <v>45</v>
      </c>
      <c r="H29" s="125">
        <v>6</v>
      </c>
      <c r="I29" s="130">
        <v>11</v>
      </c>
      <c r="J29" s="125">
        <v>280</v>
      </c>
    </row>
    <row r="30" spans="1:10" ht="12" customHeight="1">
      <c r="A30" s="74">
        <v>209</v>
      </c>
      <c r="B30" s="103" t="s">
        <v>34</v>
      </c>
      <c r="C30" s="125">
        <v>4455</v>
      </c>
      <c r="D30" s="130">
        <v>9</v>
      </c>
      <c r="E30" s="125">
        <v>706</v>
      </c>
      <c r="F30" s="125">
        <v>1082</v>
      </c>
      <c r="G30" s="125">
        <v>466</v>
      </c>
      <c r="H30" s="125">
        <v>106</v>
      </c>
      <c r="I30" s="130">
        <v>174</v>
      </c>
      <c r="J30" s="125">
        <v>1912</v>
      </c>
    </row>
    <row r="31" spans="1:10" ht="12" customHeight="1">
      <c r="A31" s="74">
        <v>210</v>
      </c>
      <c r="B31" s="103" t="s">
        <v>35</v>
      </c>
      <c r="C31" s="125">
        <v>3352</v>
      </c>
      <c r="D31" s="130">
        <v>5</v>
      </c>
      <c r="E31" s="125">
        <v>549</v>
      </c>
      <c r="F31" s="125">
        <v>551</v>
      </c>
      <c r="G31" s="125">
        <v>128</v>
      </c>
      <c r="H31" s="125">
        <v>24</v>
      </c>
      <c r="I31" s="130">
        <v>13</v>
      </c>
      <c r="J31" s="125">
        <v>2082</v>
      </c>
    </row>
    <row r="32" spans="1:10" ht="12" customHeight="1">
      <c r="A32" s="74">
        <v>212</v>
      </c>
      <c r="B32" s="103" t="s">
        <v>36</v>
      </c>
      <c r="C32" s="125">
        <v>950</v>
      </c>
      <c r="D32" s="130">
        <v>3</v>
      </c>
      <c r="E32" s="125">
        <v>126</v>
      </c>
      <c r="F32" s="125">
        <v>144</v>
      </c>
      <c r="G32" s="125">
        <v>45</v>
      </c>
      <c r="H32" s="125">
        <v>8</v>
      </c>
      <c r="I32" s="130">
        <v>27</v>
      </c>
      <c r="J32" s="125">
        <v>597</v>
      </c>
    </row>
    <row r="33" spans="1:10" ht="12" customHeight="1">
      <c r="A33" s="74">
        <v>213</v>
      </c>
      <c r="B33" s="103" t="s">
        <v>37</v>
      </c>
      <c r="C33" s="125">
        <v>1276</v>
      </c>
      <c r="D33" s="130">
        <v>2</v>
      </c>
      <c r="E33" s="125">
        <v>174</v>
      </c>
      <c r="F33" s="125">
        <v>258</v>
      </c>
      <c r="G33" s="125">
        <v>149</v>
      </c>
      <c r="H33" s="125">
        <v>33</v>
      </c>
      <c r="I33" s="130">
        <v>37</v>
      </c>
      <c r="J33" s="125">
        <v>623</v>
      </c>
    </row>
    <row r="34" spans="1:10" ht="12" customHeight="1">
      <c r="A34" s="74">
        <v>214</v>
      </c>
      <c r="B34" s="103" t="s">
        <v>38</v>
      </c>
      <c r="C34" s="125">
        <v>598</v>
      </c>
      <c r="D34" s="130">
        <v>12</v>
      </c>
      <c r="E34" s="125">
        <v>100</v>
      </c>
      <c r="F34" s="125">
        <v>175</v>
      </c>
      <c r="G34" s="125">
        <v>68</v>
      </c>
      <c r="H34" s="125">
        <v>7</v>
      </c>
      <c r="I34" s="130">
        <v>8</v>
      </c>
      <c r="J34" s="125">
        <v>228</v>
      </c>
    </row>
    <row r="35" spans="1:10" ht="12" customHeight="1">
      <c r="A35" s="74">
        <v>215</v>
      </c>
      <c r="B35" s="103" t="s">
        <v>39</v>
      </c>
      <c r="C35" s="125">
        <v>2709</v>
      </c>
      <c r="D35" s="130">
        <v>3</v>
      </c>
      <c r="E35" s="125">
        <v>342</v>
      </c>
      <c r="F35" s="125">
        <v>802</v>
      </c>
      <c r="G35" s="125">
        <v>797</v>
      </c>
      <c r="H35" s="125">
        <v>100</v>
      </c>
      <c r="I35" s="130">
        <v>43</v>
      </c>
      <c r="J35" s="125">
        <v>622</v>
      </c>
    </row>
    <row r="36" spans="1:10" ht="12" customHeight="1">
      <c r="A36" s="74">
        <v>216</v>
      </c>
      <c r="B36" s="103" t="s">
        <v>40</v>
      </c>
      <c r="C36" s="125">
        <v>760</v>
      </c>
      <c r="D36" s="130">
        <v>1</v>
      </c>
      <c r="E36" s="125">
        <v>116</v>
      </c>
      <c r="F36" s="125">
        <v>47</v>
      </c>
      <c r="G36" s="125">
        <v>9</v>
      </c>
      <c r="H36" s="125">
        <v>2</v>
      </c>
      <c r="I36" s="130">
        <v>1</v>
      </c>
      <c r="J36" s="125">
        <v>584</v>
      </c>
    </row>
    <row r="37" spans="1:10" ht="12" customHeight="1">
      <c r="A37" s="74">
        <v>217</v>
      </c>
      <c r="B37" s="103" t="s">
        <v>41</v>
      </c>
      <c r="C37" s="125">
        <v>390</v>
      </c>
      <c r="D37" s="130">
        <v>28</v>
      </c>
      <c r="E37" s="125">
        <v>70</v>
      </c>
      <c r="F37" s="125">
        <v>72</v>
      </c>
      <c r="G37" s="125">
        <v>15</v>
      </c>
      <c r="H37" s="125">
        <v>3</v>
      </c>
      <c r="I37" s="130">
        <v>2</v>
      </c>
      <c r="J37" s="125">
        <v>200</v>
      </c>
    </row>
    <row r="38" spans="1:10" ht="12" customHeight="1">
      <c r="A38" s="74">
        <v>218</v>
      </c>
      <c r="B38" s="103" t="s">
        <v>42</v>
      </c>
      <c r="C38" s="125">
        <v>2084</v>
      </c>
      <c r="D38" s="130">
        <v>4</v>
      </c>
      <c r="E38" s="125">
        <v>341</v>
      </c>
      <c r="F38" s="125">
        <v>637</v>
      </c>
      <c r="G38" s="125">
        <v>381</v>
      </c>
      <c r="H38" s="125">
        <v>63</v>
      </c>
      <c r="I38" s="130">
        <v>56</v>
      </c>
      <c r="J38" s="125">
        <v>602</v>
      </c>
    </row>
    <row r="39" spans="1:10" ht="12" customHeight="1">
      <c r="A39" s="74">
        <v>219</v>
      </c>
      <c r="B39" s="103" t="s">
        <v>43</v>
      </c>
      <c r="C39" s="125">
        <v>1758</v>
      </c>
      <c r="D39" s="130">
        <v>5</v>
      </c>
      <c r="E39" s="125">
        <v>256</v>
      </c>
      <c r="F39" s="125">
        <v>563</v>
      </c>
      <c r="G39" s="125">
        <v>489</v>
      </c>
      <c r="H39" s="125">
        <v>43</v>
      </c>
      <c r="I39" s="130">
        <v>34</v>
      </c>
      <c r="J39" s="125">
        <v>368</v>
      </c>
    </row>
    <row r="40" spans="1:10" ht="12" customHeight="1">
      <c r="A40" s="74">
        <v>220</v>
      </c>
      <c r="B40" s="103" t="s">
        <v>44</v>
      </c>
      <c r="C40" s="125">
        <v>3288</v>
      </c>
      <c r="D40" s="130">
        <v>6</v>
      </c>
      <c r="E40" s="125">
        <v>526</v>
      </c>
      <c r="F40" s="125">
        <v>1044</v>
      </c>
      <c r="G40" s="125">
        <v>508</v>
      </c>
      <c r="H40" s="125">
        <v>78</v>
      </c>
      <c r="I40" s="130">
        <v>74</v>
      </c>
      <c r="J40" s="125">
        <v>1052</v>
      </c>
    </row>
    <row r="41" spans="1:10" ht="12" customHeight="1">
      <c r="A41" s="74">
        <v>221</v>
      </c>
      <c r="B41" s="103" t="s">
        <v>497</v>
      </c>
      <c r="C41" s="125">
        <v>3774</v>
      </c>
      <c r="D41" s="130">
        <v>4</v>
      </c>
      <c r="E41" s="125">
        <v>502</v>
      </c>
      <c r="F41" s="125">
        <v>1237</v>
      </c>
      <c r="G41" s="125">
        <v>884</v>
      </c>
      <c r="H41" s="125">
        <v>112</v>
      </c>
      <c r="I41" s="130">
        <v>70</v>
      </c>
      <c r="J41" s="125">
        <v>965</v>
      </c>
    </row>
    <row r="42" spans="1:10" ht="12" customHeight="1">
      <c r="A42" s="74">
        <v>222</v>
      </c>
      <c r="B42" s="103" t="s">
        <v>59</v>
      </c>
      <c r="C42" s="125">
        <v>2397</v>
      </c>
      <c r="D42" s="130">
        <v>14</v>
      </c>
      <c r="E42" s="125">
        <v>467</v>
      </c>
      <c r="F42" s="125">
        <v>355</v>
      </c>
      <c r="G42" s="125">
        <v>98</v>
      </c>
      <c r="H42" s="125">
        <v>24</v>
      </c>
      <c r="I42" s="130">
        <v>20</v>
      </c>
      <c r="J42" s="125">
        <v>1419</v>
      </c>
    </row>
    <row r="43" spans="1:10" ht="12" customHeight="1">
      <c r="A43" s="74">
        <v>223</v>
      </c>
      <c r="B43" s="103" t="s">
        <v>60</v>
      </c>
      <c r="C43" s="125">
        <v>5594</v>
      </c>
      <c r="D43" s="130">
        <v>5</v>
      </c>
      <c r="E43" s="125">
        <v>943</v>
      </c>
      <c r="F43" s="125">
        <v>1546</v>
      </c>
      <c r="G43" s="125">
        <v>681</v>
      </c>
      <c r="H43" s="125">
        <v>121</v>
      </c>
      <c r="I43" s="130">
        <v>174</v>
      </c>
      <c r="J43" s="125">
        <v>2124</v>
      </c>
    </row>
    <row r="44" spans="1:10" ht="12" customHeight="1">
      <c r="A44" s="74">
        <v>224</v>
      </c>
      <c r="B44" s="103" t="s">
        <v>61</v>
      </c>
      <c r="C44" s="125">
        <v>4108</v>
      </c>
      <c r="D44" s="130">
        <v>72</v>
      </c>
      <c r="E44" s="125">
        <v>494</v>
      </c>
      <c r="F44" s="125">
        <v>1704</v>
      </c>
      <c r="G44" s="125">
        <v>1025</v>
      </c>
      <c r="H44" s="125">
        <v>107</v>
      </c>
      <c r="I44" s="130">
        <v>37</v>
      </c>
      <c r="J44" s="125">
        <v>669</v>
      </c>
    </row>
    <row r="45" spans="1:10" ht="12" customHeight="1">
      <c r="A45" s="74">
        <v>225</v>
      </c>
      <c r="B45" s="103" t="s">
        <v>98</v>
      </c>
      <c r="C45" s="132">
        <v>2322</v>
      </c>
      <c r="D45" s="130">
        <v>5</v>
      </c>
      <c r="E45" s="125">
        <v>474</v>
      </c>
      <c r="F45" s="125">
        <v>517</v>
      </c>
      <c r="G45" s="125">
        <v>146</v>
      </c>
      <c r="H45" s="125">
        <v>31</v>
      </c>
      <c r="I45" s="130">
        <v>29</v>
      </c>
      <c r="J45" s="125">
        <v>1120</v>
      </c>
    </row>
    <row r="46" spans="1:10" ht="12" customHeight="1">
      <c r="A46" s="74">
        <v>226</v>
      </c>
      <c r="B46" s="103" t="s">
        <v>99</v>
      </c>
      <c r="C46" s="125">
        <v>2699</v>
      </c>
      <c r="D46" s="130">
        <v>60</v>
      </c>
      <c r="E46" s="125">
        <v>509</v>
      </c>
      <c r="F46" s="125">
        <v>872</v>
      </c>
      <c r="G46" s="125">
        <v>293</v>
      </c>
      <c r="H46" s="125">
        <v>25</v>
      </c>
      <c r="I46" s="130">
        <v>19</v>
      </c>
      <c r="J46" s="125">
        <v>921</v>
      </c>
    </row>
    <row r="47" spans="1:10" ht="12" customHeight="1">
      <c r="A47" s="74">
        <v>227</v>
      </c>
      <c r="B47" s="103" t="s">
        <v>100</v>
      </c>
      <c r="C47" s="125">
        <v>3274</v>
      </c>
      <c r="D47" s="130">
        <v>3</v>
      </c>
      <c r="E47" s="125">
        <v>703</v>
      </c>
      <c r="F47" s="125">
        <v>615</v>
      </c>
      <c r="G47" s="125">
        <v>139</v>
      </c>
      <c r="H47" s="125">
        <v>17</v>
      </c>
      <c r="I47" s="130">
        <v>19</v>
      </c>
      <c r="J47" s="125">
        <v>1778</v>
      </c>
    </row>
    <row r="48" spans="1:10" ht="12" customHeight="1">
      <c r="A48" s="74">
        <v>228</v>
      </c>
      <c r="B48" s="103" t="s">
        <v>101</v>
      </c>
      <c r="C48" s="132">
        <v>2474</v>
      </c>
      <c r="D48" s="130">
        <v>1</v>
      </c>
      <c r="E48" s="125">
        <v>343</v>
      </c>
      <c r="F48" s="125">
        <v>754</v>
      </c>
      <c r="G48" s="125">
        <v>593</v>
      </c>
      <c r="H48" s="125">
        <v>116</v>
      </c>
      <c r="I48" s="130">
        <v>80</v>
      </c>
      <c r="J48" s="125">
        <v>587</v>
      </c>
    </row>
    <row r="49" spans="1:11" ht="12" customHeight="1">
      <c r="A49" s="74">
        <v>229</v>
      </c>
      <c r="B49" s="103" t="s">
        <v>62</v>
      </c>
      <c r="C49" s="125">
        <v>3016</v>
      </c>
      <c r="D49" s="130">
        <v>6</v>
      </c>
      <c r="E49" s="125">
        <v>537</v>
      </c>
      <c r="F49" s="125">
        <v>626</v>
      </c>
      <c r="G49" s="125">
        <v>236</v>
      </c>
      <c r="H49" s="125">
        <v>46</v>
      </c>
      <c r="I49" s="130">
        <v>47</v>
      </c>
      <c r="J49" s="125">
        <v>1518</v>
      </c>
    </row>
    <row r="50" spans="1:11" ht="12" customHeight="1">
      <c r="A50" s="74">
        <v>301</v>
      </c>
      <c r="B50" s="103" t="s">
        <v>259</v>
      </c>
      <c r="C50" s="125">
        <v>634</v>
      </c>
      <c r="D50" s="130">
        <v>3</v>
      </c>
      <c r="E50" s="125">
        <v>145</v>
      </c>
      <c r="F50" s="125">
        <v>167</v>
      </c>
      <c r="G50" s="125">
        <v>54</v>
      </c>
      <c r="H50" s="125">
        <v>8</v>
      </c>
      <c r="I50" s="130">
        <v>3</v>
      </c>
      <c r="J50" s="125">
        <v>254</v>
      </c>
    </row>
    <row r="51" spans="1:11" ht="12" customHeight="1">
      <c r="A51" s="74">
        <v>365</v>
      </c>
      <c r="B51" s="103" t="s">
        <v>102</v>
      </c>
      <c r="C51" s="125">
        <v>1696</v>
      </c>
      <c r="D51" s="130">
        <v>5</v>
      </c>
      <c r="E51" s="125">
        <v>326</v>
      </c>
      <c r="F51" s="125">
        <v>439</v>
      </c>
      <c r="G51" s="125">
        <v>156</v>
      </c>
      <c r="H51" s="125">
        <v>35</v>
      </c>
      <c r="I51" s="130">
        <v>37</v>
      </c>
      <c r="J51" s="125">
        <v>698</v>
      </c>
    </row>
    <row r="52" spans="1:11" ht="12" customHeight="1">
      <c r="A52" s="74">
        <v>381</v>
      </c>
      <c r="B52" s="103" t="s">
        <v>45</v>
      </c>
      <c r="C52" s="120">
        <v>1729</v>
      </c>
      <c r="D52" s="130">
        <v>2</v>
      </c>
      <c r="E52" s="120">
        <v>244</v>
      </c>
      <c r="F52" s="120">
        <v>455</v>
      </c>
      <c r="G52" s="120">
        <v>245</v>
      </c>
      <c r="H52" s="120">
        <v>31</v>
      </c>
      <c r="I52" s="130">
        <v>20</v>
      </c>
      <c r="J52" s="120">
        <v>732</v>
      </c>
    </row>
    <row r="53" spans="1:11" ht="12" customHeight="1">
      <c r="A53" s="74">
        <v>382</v>
      </c>
      <c r="B53" s="103" t="s">
        <v>46</v>
      </c>
      <c r="C53" s="125">
        <v>159</v>
      </c>
      <c r="D53" s="131" t="s">
        <v>357</v>
      </c>
      <c r="E53" s="125" t="s">
        <v>357</v>
      </c>
      <c r="F53" s="125" t="s">
        <v>357</v>
      </c>
      <c r="G53" s="125" t="s">
        <v>357</v>
      </c>
      <c r="H53" s="125" t="s">
        <v>357</v>
      </c>
      <c r="I53" s="131" t="s">
        <v>357</v>
      </c>
      <c r="J53" s="125">
        <v>137</v>
      </c>
    </row>
    <row r="54" spans="1:11" s="133" customFormat="1" ht="12" customHeight="1">
      <c r="A54" s="74">
        <v>442</v>
      </c>
      <c r="B54" s="103" t="s">
        <v>47</v>
      </c>
      <c r="C54" s="125">
        <v>916</v>
      </c>
      <c r="D54" s="130">
        <v>0</v>
      </c>
      <c r="E54" s="132">
        <v>166</v>
      </c>
      <c r="F54" s="132">
        <v>178</v>
      </c>
      <c r="G54" s="132">
        <v>22</v>
      </c>
      <c r="H54" s="132">
        <v>4</v>
      </c>
      <c r="I54" s="130">
        <v>17</v>
      </c>
      <c r="J54" s="132">
        <v>529</v>
      </c>
    </row>
    <row r="55" spans="1:11" ht="12" customHeight="1">
      <c r="A55" s="74">
        <v>443</v>
      </c>
      <c r="B55" s="103" t="s">
        <v>48</v>
      </c>
      <c r="C55" s="125">
        <v>997</v>
      </c>
      <c r="D55" s="130">
        <v>5</v>
      </c>
      <c r="E55" s="125">
        <v>185</v>
      </c>
      <c r="F55" s="125">
        <v>217</v>
      </c>
      <c r="G55" s="125">
        <v>40</v>
      </c>
      <c r="H55" s="125">
        <v>9</v>
      </c>
      <c r="I55" s="130">
        <v>11</v>
      </c>
      <c r="J55" s="125">
        <v>530</v>
      </c>
    </row>
    <row r="56" spans="1:11" ht="12" customHeight="1">
      <c r="A56" s="74">
        <v>446</v>
      </c>
      <c r="B56" s="103" t="s">
        <v>103</v>
      </c>
      <c r="C56" s="125">
        <v>968</v>
      </c>
      <c r="D56" s="130">
        <v>0</v>
      </c>
      <c r="E56" s="125">
        <v>245</v>
      </c>
      <c r="F56" s="125">
        <v>194</v>
      </c>
      <c r="G56" s="125">
        <v>27</v>
      </c>
      <c r="H56" s="125">
        <v>3</v>
      </c>
      <c r="I56" s="130">
        <v>7</v>
      </c>
      <c r="J56" s="125">
        <v>492</v>
      </c>
    </row>
    <row r="57" spans="1:11" ht="12" customHeight="1">
      <c r="A57" s="112">
        <v>464</v>
      </c>
      <c r="B57" s="103" t="s">
        <v>49</v>
      </c>
      <c r="C57" s="132">
        <v>811</v>
      </c>
      <c r="D57" s="130">
        <v>2</v>
      </c>
      <c r="E57" s="132">
        <v>135</v>
      </c>
      <c r="F57" s="132">
        <v>103</v>
      </c>
      <c r="G57" s="132">
        <v>17</v>
      </c>
      <c r="H57" s="132">
        <v>5</v>
      </c>
      <c r="I57" s="130">
        <v>2</v>
      </c>
      <c r="J57" s="132">
        <v>547</v>
      </c>
    </row>
    <row r="58" spans="1:11" ht="12" customHeight="1">
      <c r="A58" s="112">
        <v>481</v>
      </c>
      <c r="B58" s="103" t="s">
        <v>50</v>
      </c>
      <c r="C58" s="132">
        <v>640</v>
      </c>
      <c r="D58" s="130">
        <v>5</v>
      </c>
      <c r="E58" s="132">
        <v>83</v>
      </c>
      <c r="F58" s="132">
        <v>118</v>
      </c>
      <c r="G58" s="125">
        <v>47</v>
      </c>
      <c r="H58" s="125">
        <v>8</v>
      </c>
      <c r="I58" s="130">
        <v>32</v>
      </c>
      <c r="J58" s="125">
        <v>347</v>
      </c>
    </row>
    <row r="59" spans="1:11" ht="12" customHeight="1">
      <c r="A59" s="112">
        <v>501</v>
      </c>
      <c r="B59" s="103" t="s">
        <v>51</v>
      </c>
      <c r="C59" s="132">
        <v>1929</v>
      </c>
      <c r="D59" s="130">
        <v>8</v>
      </c>
      <c r="E59" s="132">
        <v>370</v>
      </c>
      <c r="F59" s="132">
        <v>464</v>
      </c>
      <c r="G59" s="125">
        <v>130</v>
      </c>
      <c r="H59" s="125">
        <v>25</v>
      </c>
      <c r="I59" s="130">
        <v>26</v>
      </c>
      <c r="J59" s="125">
        <v>906</v>
      </c>
    </row>
    <row r="60" spans="1:11" ht="12" customHeight="1">
      <c r="A60" s="112">
        <v>585</v>
      </c>
      <c r="B60" s="103" t="s">
        <v>104</v>
      </c>
      <c r="C60" s="132">
        <v>1449</v>
      </c>
      <c r="D60" s="130">
        <v>15</v>
      </c>
      <c r="E60" s="132">
        <v>260</v>
      </c>
      <c r="F60" s="132">
        <v>286</v>
      </c>
      <c r="G60" s="125">
        <v>79</v>
      </c>
      <c r="H60" s="125">
        <v>17</v>
      </c>
      <c r="I60" s="130">
        <v>22</v>
      </c>
      <c r="J60" s="125">
        <v>770</v>
      </c>
    </row>
    <row r="61" spans="1:11" ht="12" customHeight="1">
      <c r="A61" s="112">
        <v>586</v>
      </c>
      <c r="B61" s="103" t="s">
        <v>105</v>
      </c>
      <c r="C61" s="132">
        <v>1450</v>
      </c>
      <c r="D61" s="130">
        <v>4</v>
      </c>
      <c r="E61" s="132">
        <v>314</v>
      </c>
      <c r="F61" s="132">
        <v>374</v>
      </c>
      <c r="G61" s="125">
        <v>113</v>
      </c>
      <c r="H61" s="125">
        <v>19</v>
      </c>
      <c r="I61" s="130">
        <v>8</v>
      </c>
      <c r="J61" s="125">
        <v>618</v>
      </c>
    </row>
    <row r="62" spans="1:11" ht="3.75" customHeight="1">
      <c r="A62" s="134"/>
      <c r="B62" s="135"/>
      <c r="C62" s="136"/>
      <c r="D62" s="137"/>
      <c r="E62" s="136"/>
      <c r="F62" s="136"/>
      <c r="G62" s="136"/>
      <c r="H62" s="136"/>
      <c r="I62" s="136"/>
      <c r="J62" s="136"/>
    </row>
    <row r="63" spans="1:11" s="74" customFormat="1">
      <c r="A63" s="138" t="s">
        <v>243</v>
      </c>
      <c r="B63" s="139"/>
      <c r="E63" s="140"/>
      <c r="F63" s="141"/>
      <c r="G63" s="141"/>
      <c r="H63" s="140"/>
      <c r="I63" s="141"/>
      <c r="J63" s="142"/>
      <c r="K63" s="141"/>
    </row>
    <row r="64" spans="1:11" s="74" customFormat="1">
      <c r="A64" s="74" t="s">
        <v>362</v>
      </c>
      <c r="E64" s="112"/>
      <c r="F64" s="112"/>
      <c r="G64" s="112"/>
      <c r="H64" s="112"/>
      <c r="I64" s="143"/>
      <c r="J64" s="112"/>
      <c r="K64" s="112"/>
    </row>
    <row r="65" spans="1:21" s="74" customFormat="1">
      <c r="E65" s="112"/>
      <c r="F65" s="112"/>
      <c r="G65" s="112"/>
      <c r="H65" s="112"/>
      <c r="I65" s="143"/>
      <c r="J65" s="112"/>
      <c r="K65" s="112"/>
    </row>
    <row r="66" spans="1:21" s="74" customFormat="1">
      <c r="E66" s="112"/>
      <c r="F66" s="112"/>
      <c r="G66" s="112"/>
      <c r="H66" s="112"/>
      <c r="I66" s="143"/>
      <c r="J66" s="112"/>
      <c r="K66" s="112"/>
    </row>
    <row r="67" spans="1:21" s="74" customFormat="1">
      <c r="E67" s="112"/>
      <c r="F67" s="112"/>
      <c r="G67" s="112"/>
      <c r="H67" s="112"/>
      <c r="I67" s="143"/>
      <c r="J67" s="112"/>
      <c r="K67" s="112"/>
    </row>
    <row r="68" spans="1:21" s="74" customFormat="1">
      <c r="E68" s="112"/>
      <c r="F68" s="112"/>
      <c r="G68" s="112"/>
      <c r="H68" s="112"/>
      <c r="I68" s="143"/>
      <c r="J68" s="112"/>
      <c r="K68" s="112"/>
    </row>
    <row r="69" spans="1:21" ht="12.45" customHeight="1">
      <c r="A69" s="144"/>
    </row>
    <row r="70" spans="1:21" s="147" customFormat="1" ht="16.2">
      <c r="A70" s="145" t="s">
        <v>216</v>
      </c>
      <c r="B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</row>
    <row r="71" spans="1:21" s="74" customFormat="1">
      <c r="A71" s="112"/>
      <c r="B71" s="112"/>
      <c r="C71" s="112"/>
      <c r="D71" s="143"/>
      <c r="E71" s="112"/>
      <c r="F71" s="112"/>
      <c r="G71" s="112"/>
      <c r="H71" s="112"/>
      <c r="J71" s="112"/>
      <c r="K71" s="148" t="s">
        <v>200</v>
      </c>
      <c r="L71" s="112"/>
      <c r="M71" s="112"/>
      <c r="N71" s="112"/>
      <c r="O71" s="112"/>
      <c r="P71" s="112"/>
      <c r="Q71" s="112"/>
      <c r="R71" s="112"/>
      <c r="S71" s="112"/>
    </row>
    <row r="72" spans="1:21" s="149" customFormat="1" ht="12" customHeight="1">
      <c r="A72" s="380" t="s">
        <v>203</v>
      </c>
      <c r="B72" s="381"/>
      <c r="C72" s="384" t="s">
        <v>294</v>
      </c>
      <c r="D72" s="377" t="s">
        <v>201</v>
      </c>
      <c r="E72" s="378"/>
      <c r="F72" s="378"/>
      <c r="G72" s="378"/>
      <c r="H72" s="378"/>
      <c r="I72" s="378"/>
      <c r="J72" s="378"/>
      <c r="K72" s="378"/>
    </row>
    <row r="73" spans="1:21" s="149" customFormat="1" ht="22.5" customHeight="1">
      <c r="A73" s="382"/>
      <c r="B73" s="383"/>
      <c r="C73" s="362"/>
      <c r="D73" s="151" t="s">
        <v>295</v>
      </c>
      <c r="E73" s="152" t="s">
        <v>26</v>
      </c>
      <c r="F73" s="152" t="s">
        <v>127</v>
      </c>
      <c r="G73" s="152" t="s">
        <v>64</v>
      </c>
      <c r="H73" s="152" t="s">
        <v>316</v>
      </c>
      <c r="I73" s="153" t="s">
        <v>128</v>
      </c>
      <c r="J73" s="152" t="s">
        <v>129</v>
      </c>
      <c r="K73" s="154" t="s">
        <v>130</v>
      </c>
    </row>
    <row r="74" spans="1:21" s="74" customFormat="1" ht="15.75" customHeight="1">
      <c r="B74" s="155" t="s">
        <v>371</v>
      </c>
      <c r="C74" s="18">
        <v>1491</v>
      </c>
      <c r="D74" s="156">
        <v>948</v>
      </c>
      <c r="E74" s="156">
        <v>401</v>
      </c>
      <c r="F74" s="157">
        <v>2</v>
      </c>
      <c r="G74" s="157">
        <v>35</v>
      </c>
      <c r="H74" s="157">
        <v>9</v>
      </c>
      <c r="I74" s="156">
        <v>414</v>
      </c>
      <c r="J74" s="158">
        <v>33</v>
      </c>
      <c r="K74" s="157">
        <v>46</v>
      </c>
      <c r="L74" s="112"/>
    </row>
    <row r="75" spans="1:21" s="74" customFormat="1" ht="12" customHeight="1">
      <c r="B75" s="159" t="s">
        <v>364</v>
      </c>
      <c r="C75" s="18">
        <v>1608</v>
      </c>
      <c r="D75" s="156">
        <v>986</v>
      </c>
      <c r="E75" s="156">
        <v>433</v>
      </c>
      <c r="F75" s="157">
        <v>1</v>
      </c>
      <c r="G75" s="157">
        <v>28</v>
      </c>
      <c r="H75" s="157">
        <v>11</v>
      </c>
      <c r="I75" s="156">
        <v>424</v>
      </c>
      <c r="J75" s="158">
        <v>34</v>
      </c>
      <c r="K75" s="157">
        <v>46</v>
      </c>
      <c r="L75" s="112"/>
    </row>
    <row r="76" spans="1:21" s="74" customFormat="1" ht="12" customHeight="1">
      <c r="B76" s="159" t="s">
        <v>365</v>
      </c>
      <c r="C76" s="18">
        <v>1690</v>
      </c>
      <c r="D76" s="156">
        <v>1010</v>
      </c>
      <c r="E76" s="156">
        <v>452</v>
      </c>
      <c r="F76" s="157">
        <v>1</v>
      </c>
      <c r="G76" s="157">
        <v>27</v>
      </c>
      <c r="H76" s="157">
        <v>9</v>
      </c>
      <c r="I76" s="156">
        <v>435</v>
      </c>
      <c r="J76" s="158">
        <v>34</v>
      </c>
      <c r="K76" s="157">
        <v>44</v>
      </c>
      <c r="L76" s="112"/>
    </row>
    <row r="77" spans="1:21" s="74" customFormat="1" ht="12" customHeight="1">
      <c r="B77" s="159" t="s">
        <v>370</v>
      </c>
      <c r="C77" s="18">
        <v>1634</v>
      </c>
      <c r="D77" s="156">
        <v>1007</v>
      </c>
      <c r="E77" s="156">
        <v>476</v>
      </c>
      <c r="F77" s="157">
        <v>2</v>
      </c>
      <c r="G77" s="157">
        <v>29</v>
      </c>
      <c r="H77" s="157">
        <v>7</v>
      </c>
      <c r="I77" s="156">
        <v>406</v>
      </c>
      <c r="J77" s="158">
        <v>37</v>
      </c>
      <c r="K77" s="157">
        <v>43</v>
      </c>
      <c r="L77" s="112"/>
    </row>
    <row r="78" spans="1:21" s="74" customFormat="1" ht="12" customHeight="1">
      <c r="B78" s="159" t="s">
        <v>499</v>
      </c>
      <c r="C78" s="18">
        <v>1544</v>
      </c>
      <c r="D78" s="156">
        <v>940</v>
      </c>
      <c r="E78" s="156">
        <v>479</v>
      </c>
      <c r="F78" s="157">
        <v>1</v>
      </c>
      <c r="G78" s="157">
        <v>18</v>
      </c>
      <c r="H78" s="157">
        <v>6</v>
      </c>
      <c r="I78" s="156">
        <v>355</v>
      </c>
      <c r="J78" s="158">
        <v>32</v>
      </c>
      <c r="K78" s="157">
        <v>41</v>
      </c>
      <c r="L78" s="112"/>
    </row>
    <row r="79" spans="1:21" s="74" customFormat="1" ht="3.75" customHeight="1">
      <c r="A79" s="134"/>
      <c r="B79" s="160"/>
      <c r="C79" s="161"/>
      <c r="D79" s="161"/>
      <c r="E79" s="20"/>
      <c r="F79" s="162"/>
      <c r="G79" s="163"/>
      <c r="H79" s="163"/>
      <c r="I79" s="20"/>
      <c r="J79" s="163"/>
      <c r="K79" s="163"/>
    </row>
    <row r="80" spans="1:21" s="74" customFormat="1">
      <c r="B80" s="143"/>
      <c r="C80" s="164"/>
      <c r="D80" s="165"/>
      <c r="E80" s="166"/>
      <c r="F80" s="167"/>
      <c r="G80" s="166"/>
      <c r="H80" s="166"/>
      <c r="I80" s="166"/>
      <c r="J80" s="166"/>
      <c r="K80" s="166"/>
      <c r="L80" s="167"/>
      <c r="M80" s="167"/>
      <c r="N80" s="166"/>
      <c r="O80" s="166"/>
      <c r="P80" s="166"/>
      <c r="Q80" s="166"/>
      <c r="R80" s="167"/>
      <c r="S80" s="167"/>
      <c r="T80" s="166"/>
      <c r="U80" s="168"/>
    </row>
    <row r="81" spans="1:21" s="149" customFormat="1" ht="12" customHeight="1">
      <c r="A81" s="380" t="s">
        <v>203</v>
      </c>
      <c r="B81" s="381"/>
      <c r="C81" s="377" t="s">
        <v>201</v>
      </c>
      <c r="D81" s="379"/>
      <c r="E81" s="377" t="s">
        <v>202</v>
      </c>
      <c r="F81" s="378"/>
      <c r="G81" s="378"/>
      <c r="H81" s="378"/>
      <c r="I81" s="379"/>
      <c r="J81" s="385" t="s">
        <v>297</v>
      </c>
      <c r="K81" s="375" t="s">
        <v>119</v>
      </c>
    </row>
    <row r="82" spans="1:21" s="149" customFormat="1">
      <c r="A82" s="382"/>
      <c r="B82" s="383"/>
      <c r="C82" s="154" t="s">
        <v>27</v>
      </c>
      <c r="D82" s="151" t="s">
        <v>298</v>
      </c>
      <c r="E82" s="153" t="s">
        <v>296</v>
      </c>
      <c r="F82" s="152" t="s">
        <v>9</v>
      </c>
      <c r="G82" s="152" t="s">
        <v>10</v>
      </c>
      <c r="H82" s="152" t="s">
        <v>11</v>
      </c>
      <c r="I82" s="152" t="s">
        <v>12</v>
      </c>
      <c r="J82" s="386"/>
      <c r="K82" s="376"/>
    </row>
    <row r="83" spans="1:21" s="74" customFormat="1" ht="15.75" customHeight="1">
      <c r="B83" s="155" t="s">
        <v>371</v>
      </c>
      <c r="C83" s="157">
        <v>1</v>
      </c>
      <c r="D83" s="157">
        <v>6</v>
      </c>
      <c r="E83" s="156">
        <v>542</v>
      </c>
      <c r="F83" s="156">
        <v>132</v>
      </c>
      <c r="G83" s="156">
        <v>116</v>
      </c>
      <c r="H83" s="157">
        <v>18</v>
      </c>
      <c r="I83" s="156">
        <v>274</v>
      </c>
      <c r="J83" s="157">
        <v>1</v>
      </c>
      <c r="K83" s="156">
        <v>519</v>
      </c>
    </row>
    <row r="84" spans="1:21" s="74" customFormat="1" ht="12" customHeight="1">
      <c r="B84" s="159" t="s">
        <v>364</v>
      </c>
      <c r="C84" s="157">
        <v>1</v>
      </c>
      <c r="D84" s="157">
        <v>6</v>
      </c>
      <c r="E84" s="156">
        <v>621</v>
      </c>
      <c r="F84" s="156">
        <v>175</v>
      </c>
      <c r="G84" s="156">
        <v>119</v>
      </c>
      <c r="H84" s="157">
        <v>19</v>
      </c>
      <c r="I84" s="156">
        <v>306</v>
      </c>
      <c r="J84" s="157">
        <v>1</v>
      </c>
      <c r="K84" s="156">
        <v>578</v>
      </c>
    </row>
    <row r="85" spans="1:21" s="74" customFormat="1" ht="12" customHeight="1">
      <c r="B85" s="159" t="s">
        <v>365</v>
      </c>
      <c r="C85" s="157">
        <v>1</v>
      </c>
      <c r="D85" s="157">
        <v>6</v>
      </c>
      <c r="E85" s="156">
        <v>679</v>
      </c>
      <c r="F85" s="156">
        <v>190</v>
      </c>
      <c r="G85" s="156">
        <v>123</v>
      </c>
      <c r="H85" s="157">
        <v>19</v>
      </c>
      <c r="I85" s="156">
        <v>346</v>
      </c>
      <c r="J85" s="157">
        <v>1</v>
      </c>
      <c r="K85" s="156">
        <v>672</v>
      </c>
    </row>
    <row r="86" spans="1:21" s="74" customFormat="1" ht="12" customHeight="1">
      <c r="B86" s="159" t="s">
        <v>370</v>
      </c>
      <c r="C86" s="157">
        <v>1</v>
      </c>
      <c r="D86" s="157">
        <v>6</v>
      </c>
      <c r="E86" s="156">
        <v>627</v>
      </c>
      <c r="F86" s="156">
        <v>177</v>
      </c>
      <c r="G86" s="156">
        <v>122</v>
      </c>
      <c r="H86" s="157">
        <v>16</v>
      </c>
      <c r="I86" s="156">
        <v>310</v>
      </c>
      <c r="J86" s="157">
        <v>0</v>
      </c>
      <c r="K86" s="156">
        <v>645</v>
      </c>
    </row>
    <row r="87" spans="1:21" s="74" customFormat="1" ht="12" customHeight="1">
      <c r="B87" s="159" t="s">
        <v>499</v>
      </c>
      <c r="C87" s="157">
        <v>1</v>
      </c>
      <c r="D87" s="157">
        <v>6</v>
      </c>
      <c r="E87" s="156">
        <v>604</v>
      </c>
      <c r="F87" s="156">
        <v>184</v>
      </c>
      <c r="G87" s="156">
        <v>115</v>
      </c>
      <c r="H87" s="157">
        <v>14</v>
      </c>
      <c r="I87" s="156">
        <v>289</v>
      </c>
      <c r="J87" s="157">
        <v>0</v>
      </c>
      <c r="K87" s="156">
        <v>502</v>
      </c>
    </row>
    <row r="88" spans="1:21" s="74" customFormat="1" ht="3.75" customHeight="1">
      <c r="A88" s="134"/>
      <c r="B88" s="160"/>
      <c r="C88" s="162"/>
      <c r="D88" s="162"/>
      <c r="E88" s="20"/>
      <c r="F88" s="20"/>
      <c r="G88" s="20"/>
      <c r="H88" s="161"/>
      <c r="I88" s="161"/>
      <c r="J88" s="162"/>
      <c r="K88" s="20"/>
    </row>
    <row r="89" spans="1:21" s="74" customFormat="1">
      <c r="A89" s="143" t="s">
        <v>247</v>
      </c>
      <c r="B89" s="143"/>
      <c r="C89" s="164"/>
      <c r="D89" s="165"/>
      <c r="E89" s="166"/>
      <c r="F89" s="167"/>
      <c r="G89" s="166"/>
      <c r="H89" s="166"/>
      <c r="I89" s="166"/>
      <c r="J89" s="166"/>
      <c r="K89" s="166"/>
      <c r="L89" s="167"/>
      <c r="M89" s="167"/>
      <c r="N89" s="166"/>
      <c r="O89" s="166"/>
      <c r="P89" s="166"/>
      <c r="Q89" s="166"/>
      <c r="R89" s="167"/>
      <c r="S89" s="167"/>
      <c r="T89" s="166"/>
      <c r="U89" s="168"/>
    </row>
    <row r="90" spans="1:21">
      <c r="B90" s="120"/>
      <c r="C90" s="121"/>
    </row>
  </sheetData>
  <mergeCells count="13">
    <mergeCell ref="K81:K82"/>
    <mergeCell ref="D72:K72"/>
    <mergeCell ref="E81:I81"/>
    <mergeCell ref="C81:D81"/>
    <mergeCell ref="A72:B73"/>
    <mergeCell ref="A81:B82"/>
    <mergeCell ref="C72:C73"/>
    <mergeCell ref="J81:J82"/>
    <mergeCell ref="J3:J4"/>
    <mergeCell ref="E3:I3"/>
    <mergeCell ref="A3:B4"/>
    <mergeCell ref="D3:D4"/>
    <mergeCell ref="C3:C4"/>
  </mergeCells>
  <phoneticPr fontId="3"/>
  <printOptions gridLinesSet="0"/>
  <pageMargins left="0.59055118110236227" right="0.59055118110236227" top="0.59055118110236227" bottom="0.59055118110236227" header="0.39370078740157483" footer="0.35433070866141736"/>
  <pageSetup paperSize="9" scale="69" orientation="portrait" horizontalDpi="1200" verticalDpi="1200" r:id="rId1"/>
  <headerFooter alignWithMargins="0">
    <oddHeader xml:space="preserve">&amp;C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68"/>
  <sheetViews>
    <sheetView zoomScaleNormal="100" zoomScaleSheetLayoutView="100" workbookViewId="0"/>
  </sheetViews>
  <sheetFormatPr defaultColWidth="7.69921875" defaultRowHeight="10.8"/>
  <cols>
    <col min="1" max="1" width="3.69921875" style="91" customWidth="1"/>
    <col min="2" max="2" width="9.3984375" style="115" customWidth="1"/>
    <col min="3" max="8" width="7.5" style="91" customWidth="1"/>
    <col min="9" max="14" width="7.5" style="343" customWidth="1"/>
    <col min="15" max="20" width="7.5" style="91" customWidth="1"/>
    <col min="21" max="16384" width="7.69921875" style="91"/>
  </cols>
  <sheetData>
    <row r="1" spans="1:20" s="87" customFormat="1" ht="16.2">
      <c r="A1" s="104" t="s">
        <v>147</v>
      </c>
      <c r="B1" s="105"/>
      <c r="I1" s="335"/>
      <c r="J1" s="335"/>
      <c r="K1" s="335" t="s">
        <v>120</v>
      </c>
      <c r="L1" s="335"/>
      <c r="M1" s="335"/>
      <c r="N1" s="335"/>
    </row>
    <row r="2" spans="1:20" s="89" customFormat="1" ht="14.4">
      <c r="A2" s="88" t="s">
        <v>219</v>
      </c>
      <c r="B2" s="106"/>
      <c r="C2" s="90"/>
      <c r="D2" s="90"/>
      <c r="E2" s="90"/>
      <c r="F2" s="90"/>
      <c r="G2" s="90"/>
      <c r="H2" s="90"/>
      <c r="I2" s="336"/>
      <c r="J2" s="336"/>
      <c r="K2" s="336"/>
      <c r="L2" s="336"/>
      <c r="M2" s="336"/>
      <c r="N2" s="337"/>
      <c r="O2" s="90"/>
      <c r="P2" s="90"/>
      <c r="Q2" s="90"/>
      <c r="R2" s="90"/>
      <c r="S2" s="90"/>
      <c r="T2" s="107"/>
    </row>
    <row r="3" spans="1:20">
      <c r="A3" s="92"/>
      <c r="B3" s="95"/>
      <c r="C3" s="93"/>
      <c r="D3" s="93"/>
      <c r="E3" s="93"/>
      <c r="F3" s="93"/>
      <c r="G3" s="93"/>
      <c r="H3" s="93"/>
      <c r="I3" s="338"/>
      <c r="J3" s="338"/>
      <c r="K3" s="338"/>
      <c r="L3" s="338"/>
      <c r="M3" s="338"/>
      <c r="N3" s="339"/>
      <c r="O3" s="93"/>
      <c r="P3" s="93"/>
      <c r="Q3" s="93"/>
      <c r="R3" s="93"/>
      <c r="S3" s="93"/>
      <c r="T3" s="95" t="s">
        <v>110</v>
      </c>
    </row>
    <row r="4" spans="1:20" s="102" customFormat="1" ht="15" customHeight="1">
      <c r="A4" s="388" t="s">
        <v>111</v>
      </c>
      <c r="B4" s="352"/>
      <c r="C4" s="387" t="s">
        <v>317</v>
      </c>
      <c r="D4" s="379"/>
      <c r="E4" s="387" t="s">
        <v>318</v>
      </c>
      <c r="F4" s="379"/>
      <c r="G4" s="387" t="s">
        <v>352</v>
      </c>
      <c r="H4" s="379"/>
      <c r="I4" s="389" t="s">
        <v>351</v>
      </c>
      <c r="J4" s="390"/>
      <c r="K4" s="389" t="s">
        <v>353</v>
      </c>
      <c r="L4" s="390"/>
      <c r="M4" s="389" t="s">
        <v>319</v>
      </c>
      <c r="N4" s="390"/>
      <c r="O4" s="387" t="s">
        <v>320</v>
      </c>
      <c r="P4" s="379"/>
      <c r="Q4" s="387" t="s">
        <v>223</v>
      </c>
      <c r="R4" s="379"/>
      <c r="S4" s="387" t="s">
        <v>224</v>
      </c>
      <c r="T4" s="378"/>
    </row>
    <row r="5" spans="1:20" s="102" customFormat="1" ht="15" customHeight="1">
      <c r="A5" s="358"/>
      <c r="B5" s="359"/>
      <c r="C5" s="108" t="s">
        <v>321</v>
      </c>
      <c r="D5" s="100" t="s">
        <v>15</v>
      </c>
      <c r="E5" s="108" t="s">
        <v>321</v>
      </c>
      <c r="F5" s="100" t="s">
        <v>15</v>
      </c>
      <c r="G5" s="108" t="s">
        <v>321</v>
      </c>
      <c r="H5" s="100" t="s">
        <v>15</v>
      </c>
      <c r="I5" s="344" t="s">
        <v>321</v>
      </c>
      <c r="J5" s="345" t="s">
        <v>15</v>
      </c>
      <c r="K5" s="344" t="s">
        <v>321</v>
      </c>
      <c r="L5" s="345" t="s">
        <v>15</v>
      </c>
      <c r="M5" s="344" t="s">
        <v>321</v>
      </c>
      <c r="N5" s="346" t="s">
        <v>15</v>
      </c>
      <c r="O5" s="108" t="s">
        <v>321</v>
      </c>
      <c r="P5" s="100" t="s">
        <v>15</v>
      </c>
      <c r="Q5" s="108" t="s">
        <v>321</v>
      </c>
      <c r="R5" s="100" t="s">
        <v>15</v>
      </c>
      <c r="S5" s="108" t="s">
        <v>321</v>
      </c>
      <c r="T5" s="96" t="s">
        <v>15</v>
      </c>
    </row>
    <row r="6" spans="1:20" ht="13.5" customHeight="1">
      <c r="A6" s="94"/>
      <c r="B6" s="95" t="s">
        <v>500</v>
      </c>
      <c r="C6" s="110">
        <v>37300</v>
      </c>
      <c r="D6" s="101">
        <v>186900</v>
      </c>
      <c r="E6" s="101">
        <v>37300</v>
      </c>
      <c r="F6" s="101">
        <v>186900</v>
      </c>
      <c r="G6" s="101">
        <v>2460</v>
      </c>
      <c r="H6" s="101">
        <v>4680</v>
      </c>
      <c r="I6" s="101">
        <v>1980</v>
      </c>
      <c r="J6" s="101">
        <v>3685</v>
      </c>
      <c r="K6" s="101">
        <v>440</v>
      </c>
      <c r="L6" s="101">
        <v>902</v>
      </c>
      <c r="M6" s="101">
        <v>39</v>
      </c>
      <c r="N6" s="101">
        <v>59</v>
      </c>
      <c r="O6" s="101">
        <v>236</v>
      </c>
      <c r="P6" s="101" t="s">
        <v>4</v>
      </c>
      <c r="Q6" s="109">
        <v>2730</v>
      </c>
      <c r="R6" s="109">
        <v>2680</v>
      </c>
      <c r="S6" s="101">
        <v>667</v>
      </c>
      <c r="T6" s="101">
        <v>534</v>
      </c>
    </row>
    <row r="7" spans="1:20" ht="13.5" customHeight="1">
      <c r="A7" s="94"/>
      <c r="B7" s="95" t="s">
        <v>365</v>
      </c>
      <c r="C7" s="110">
        <v>37000</v>
      </c>
      <c r="D7" s="101">
        <v>185400</v>
      </c>
      <c r="E7" s="101">
        <v>37000</v>
      </c>
      <c r="F7" s="101">
        <v>185400</v>
      </c>
      <c r="G7" s="101">
        <v>2400</v>
      </c>
      <c r="H7" s="101">
        <v>4370</v>
      </c>
      <c r="I7" s="101">
        <v>1860</v>
      </c>
      <c r="J7" s="101">
        <v>3440</v>
      </c>
      <c r="K7" s="101">
        <v>489</v>
      </c>
      <c r="L7" s="101">
        <v>870</v>
      </c>
      <c r="M7" s="101">
        <v>47</v>
      </c>
      <c r="N7" s="101">
        <v>63</v>
      </c>
      <c r="O7" s="101">
        <v>231</v>
      </c>
      <c r="P7" s="101" t="s">
        <v>4</v>
      </c>
      <c r="Q7" s="109">
        <v>2630</v>
      </c>
      <c r="R7" s="109">
        <v>2660</v>
      </c>
      <c r="S7" s="101">
        <v>699</v>
      </c>
      <c r="T7" s="101" t="s">
        <v>4</v>
      </c>
    </row>
    <row r="8" spans="1:20" ht="13.5" customHeight="1">
      <c r="A8" s="94"/>
      <c r="B8" s="95" t="s">
        <v>370</v>
      </c>
      <c r="C8" s="110">
        <v>36600</v>
      </c>
      <c r="D8" s="101">
        <v>183400</v>
      </c>
      <c r="E8" s="101">
        <v>36600</v>
      </c>
      <c r="F8" s="101">
        <v>183400</v>
      </c>
      <c r="G8" s="101">
        <v>2410</v>
      </c>
      <c r="H8" s="101">
        <v>5720</v>
      </c>
      <c r="I8" s="101">
        <v>1850</v>
      </c>
      <c r="J8" s="101">
        <v>4330</v>
      </c>
      <c r="K8" s="101">
        <v>497</v>
      </c>
      <c r="L8" s="101">
        <v>1280</v>
      </c>
      <c r="M8" s="101">
        <v>58</v>
      </c>
      <c r="N8" s="101">
        <v>106</v>
      </c>
      <c r="O8" s="101">
        <v>228</v>
      </c>
      <c r="P8" s="101">
        <v>3030</v>
      </c>
      <c r="Q8" s="109">
        <v>2680</v>
      </c>
      <c r="R8" s="109">
        <v>2710</v>
      </c>
      <c r="S8" s="101">
        <v>690</v>
      </c>
      <c r="T8" s="101">
        <v>483</v>
      </c>
    </row>
    <row r="9" spans="1:20" ht="13.5" customHeight="1">
      <c r="A9" s="94"/>
      <c r="B9" s="95" t="s">
        <v>374</v>
      </c>
      <c r="C9" s="110">
        <v>37000</v>
      </c>
      <c r="D9" s="84">
        <v>182000</v>
      </c>
      <c r="E9" s="84">
        <v>37000</v>
      </c>
      <c r="F9" s="84">
        <v>182000</v>
      </c>
      <c r="G9" s="84">
        <v>2330</v>
      </c>
      <c r="H9" s="84">
        <v>3870</v>
      </c>
      <c r="I9" s="84">
        <v>1790</v>
      </c>
      <c r="J9" s="84">
        <v>2900</v>
      </c>
      <c r="K9" s="84">
        <v>483</v>
      </c>
      <c r="L9" s="84">
        <v>884</v>
      </c>
      <c r="M9" s="84">
        <v>63</v>
      </c>
      <c r="N9" s="84">
        <v>86</v>
      </c>
      <c r="O9" s="84" t="s">
        <v>4</v>
      </c>
      <c r="P9" s="84" t="s">
        <v>4</v>
      </c>
      <c r="Q9" s="176">
        <v>2500</v>
      </c>
      <c r="R9" s="176">
        <v>1600</v>
      </c>
      <c r="S9" s="84">
        <v>707</v>
      </c>
      <c r="T9" s="84">
        <v>396</v>
      </c>
    </row>
    <row r="10" spans="1:20" ht="13.5" customHeight="1">
      <c r="A10" s="94"/>
      <c r="B10" s="95" t="s">
        <v>501</v>
      </c>
      <c r="C10" s="110">
        <v>36800</v>
      </c>
      <c r="D10" s="84">
        <v>182900</v>
      </c>
      <c r="E10" s="84">
        <v>36800</v>
      </c>
      <c r="F10" s="84">
        <v>182900</v>
      </c>
      <c r="G10" s="84">
        <v>2310</v>
      </c>
      <c r="H10" s="84">
        <v>6760</v>
      </c>
      <c r="I10" s="84">
        <v>1710</v>
      </c>
      <c r="J10" s="84">
        <v>4690</v>
      </c>
      <c r="K10" s="84">
        <v>508</v>
      </c>
      <c r="L10" s="84">
        <v>1870</v>
      </c>
      <c r="M10" s="84">
        <v>90</v>
      </c>
      <c r="N10" s="84">
        <v>199</v>
      </c>
      <c r="O10" s="84" t="s">
        <v>4</v>
      </c>
      <c r="P10" s="84" t="s">
        <v>4</v>
      </c>
      <c r="Q10" s="176">
        <v>2220</v>
      </c>
      <c r="R10" s="176">
        <v>1800</v>
      </c>
      <c r="S10" s="84">
        <v>786</v>
      </c>
      <c r="T10" s="84">
        <v>479</v>
      </c>
    </row>
    <row r="11" spans="1:20" ht="7.5" customHeight="1">
      <c r="B11" s="95"/>
      <c r="C11" s="110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1:20" s="175" customFormat="1" ht="13.5" customHeight="1">
      <c r="A12" s="99"/>
      <c r="B12" s="103" t="s">
        <v>65</v>
      </c>
      <c r="C12" s="84">
        <f>SUM(C24,C26,C28)</f>
        <v>105</v>
      </c>
      <c r="D12" s="84">
        <f>SUM(D24,D26,D28)</f>
        <v>495</v>
      </c>
      <c r="E12" s="84">
        <f>SUM(E24,E26,E28)</f>
        <v>105</v>
      </c>
      <c r="F12" s="84">
        <f>SUM(F24,F26,F28)</f>
        <v>495</v>
      </c>
      <c r="G12" s="101" t="s">
        <v>4</v>
      </c>
      <c r="H12" s="101" t="s">
        <v>4</v>
      </c>
      <c r="I12" s="84">
        <f t="shared" ref="I12:N12" si="0">SUM(I24,I26,I28)</f>
        <v>0</v>
      </c>
      <c r="J12" s="84">
        <f t="shared" si="0"/>
        <v>0</v>
      </c>
      <c r="K12" s="84">
        <f t="shared" si="0"/>
        <v>0</v>
      </c>
      <c r="L12" s="84">
        <f t="shared" si="0"/>
        <v>0</v>
      </c>
      <c r="M12" s="84">
        <f t="shared" si="0"/>
        <v>0</v>
      </c>
      <c r="N12" s="84">
        <f t="shared" si="0"/>
        <v>0</v>
      </c>
      <c r="O12" s="101" t="s">
        <v>4</v>
      </c>
      <c r="P12" s="101" t="s">
        <v>4</v>
      </c>
      <c r="Q12" s="84">
        <f>SUM(Q24,Q26,Q28)</f>
        <v>2</v>
      </c>
      <c r="R12" s="84">
        <f>SUM(R24,R26,R28)</f>
        <v>2</v>
      </c>
      <c r="S12" s="101" t="s">
        <v>4</v>
      </c>
      <c r="T12" s="101" t="s">
        <v>4</v>
      </c>
    </row>
    <row r="13" spans="1:20" s="175" customFormat="1" ht="13.5" customHeight="1">
      <c r="A13" s="99"/>
      <c r="B13" s="103" t="s">
        <v>66</v>
      </c>
      <c r="C13" s="84">
        <f>SUM(C29,C35,C38,C40,C51)</f>
        <v>1697</v>
      </c>
      <c r="D13" s="84">
        <f>SUM(D29,D35,D38,D40,D51)</f>
        <v>8460</v>
      </c>
      <c r="E13" s="84">
        <f>SUM(E29,E35,E38,E40,E51)</f>
        <v>1697</v>
      </c>
      <c r="F13" s="84">
        <f>SUM(F29,F35,F38,F40,F51)</f>
        <v>8460</v>
      </c>
      <c r="G13" s="101" t="s">
        <v>4</v>
      </c>
      <c r="H13" s="101" t="s">
        <v>4</v>
      </c>
      <c r="I13" s="84">
        <f t="shared" ref="I13:N13" si="1">SUM(I29,I35,I38,I40,I51)</f>
        <v>14</v>
      </c>
      <c r="J13" s="84">
        <f t="shared" si="1"/>
        <v>23</v>
      </c>
      <c r="K13" s="84">
        <f t="shared" si="1"/>
        <v>0</v>
      </c>
      <c r="L13" s="84">
        <f t="shared" si="1"/>
        <v>0</v>
      </c>
      <c r="M13" s="84">
        <f t="shared" si="1"/>
        <v>0</v>
      </c>
      <c r="N13" s="84">
        <f t="shared" si="1"/>
        <v>0</v>
      </c>
      <c r="O13" s="101" t="s">
        <v>4</v>
      </c>
      <c r="P13" s="101" t="s">
        <v>4</v>
      </c>
      <c r="Q13" s="84">
        <f>SUM(Q29,Q35,Q38,Q40,Q51)</f>
        <v>82</v>
      </c>
      <c r="R13" s="84">
        <f>SUM(R29,R35,R38,R40,R51)</f>
        <v>59</v>
      </c>
      <c r="S13" s="101" t="s">
        <v>4</v>
      </c>
      <c r="T13" s="101" t="s">
        <v>4</v>
      </c>
    </row>
    <row r="14" spans="1:20" s="175" customFormat="1" ht="13.5" customHeight="1">
      <c r="A14" s="99"/>
      <c r="B14" s="103" t="s">
        <v>67</v>
      </c>
      <c r="C14" s="84">
        <f>SUM(C25,C32,C37,C53,C54)</f>
        <v>2332</v>
      </c>
      <c r="D14" s="84">
        <f>SUM(D25,D32,D37,D53,D54)</f>
        <v>12142</v>
      </c>
      <c r="E14" s="84">
        <f>SUM(E25,E32,E37,E53,E54)</f>
        <v>2332</v>
      </c>
      <c r="F14" s="84">
        <f>SUM(F25,F32,F37,F53,F54)</f>
        <v>12142</v>
      </c>
      <c r="G14" s="101" t="s">
        <v>4</v>
      </c>
      <c r="H14" s="101" t="s">
        <v>4</v>
      </c>
      <c r="I14" s="84">
        <f t="shared" ref="I14:N14" si="2">SUM(I25,I32,I37,I53,I54)</f>
        <v>140</v>
      </c>
      <c r="J14" s="84">
        <f t="shared" si="2"/>
        <v>412</v>
      </c>
      <c r="K14" s="84">
        <f t="shared" si="2"/>
        <v>451</v>
      </c>
      <c r="L14" s="84">
        <f t="shared" si="2"/>
        <v>1757</v>
      </c>
      <c r="M14" s="84">
        <f t="shared" si="2"/>
        <v>0</v>
      </c>
      <c r="N14" s="84">
        <f t="shared" si="2"/>
        <v>0</v>
      </c>
      <c r="O14" s="101" t="s">
        <v>4</v>
      </c>
      <c r="P14" s="101" t="s">
        <v>4</v>
      </c>
      <c r="Q14" s="84">
        <f>SUM(Q25,Q32,Q37,Q53,Q54)</f>
        <v>98</v>
      </c>
      <c r="R14" s="84">
        <f>SUM(R25,R32,R37,R53,R54)</f>
        <v>100</v>
      </c>
      <c r="S14" s="101" t="s">
        <v>4</v>
      </c>
      <c r="T14" s="101" t="s">
        <v>4</v>
      </c>
    </row>
    <row r="15" spans="1:20" s="175" customFormat="1" ht="13.5" customHeight="1">
      <c r="A15" s="99"/>
      <c r="B15" s="103" t="s">
        <v>68</v>
      </c>
      <c r="C15" s="84">
        <f>SUM(C34,C36,C39,C41,C49,C52)</f>
        <v>9130</v>
      </c>
      <c r="D15" s="84">
        <f>SUM(D34,D36,D39,D41,D49,D52)</f>
        <v>45190</v>
      </c>
      <c r="E15" s="84">
        <f>SUM(E34,E36,E39,E41,E49,E52)</f>
        <v>9130</v>
      </c>
      <c r="F15" s="84">
        <f>SUM(F34,F36,F39,F41,F49,F52)</f>
        <v>45190</v>
      </c>
      <c r="G15" s="101" t="s">
        <v>4</v>
      </c>
      <c r="H15" s="101" t="s">
        <v>4</v>
      </c>
      <c r="I15" s="84">
        <f t="shared" ref="I15:N15" si="3">SUM(I34,I36,I39,I41,I49,I52)</f>
        <v>413</v>
      </c>
      <c r="J15" s="84">
        <f t="shared" si="3"/>
        <v>866</v>
      </c>
      <c r="K15" s="84">
        <f t="shared" si="3"/>
        <v>18</v>
      </c>
      <c r="L15" s="84">
        <f t="shared" si="3"/>
        <v>38</v>
      </c>
      <c r="M15" s="84">
        <f t="shared" si="3"/>
        <v>39</v>
      </c>
      <c r="N15" s="84">
        <f t="shared" si="3"/>
        <v>62</v>
      </c>
      <c r="O15" s="101" t="s">
        <v>4</v>
      </c>
      <c r="P15" s="101" t="s">
        <v>4</v>
      </c>
      <c r="Q15" s="84">
        <f>SUM(Q34,Q36,Q39,Q41,Q49,Q52)</f>
        <v>407</v>
      </c>
      <c r="R15" s="84">
        <f>SUM(R34,R36,R39,R41,R49,R52)</f>
        <v>293</v>
      </c>
      <c r="S15" s="101" t="s">
        <v>4</v>
      </c>
      <c r="T15" s="101" t="s">
        <v>4</v>
      </c>
    </row>
    <row r="16" spans="1:20" s="175" customFormat="1" ht="13.5" customHeight="1">
      <c r="A16" s="99"/>
      <c r="B16" s="103" t="s">
        <v>69</v>
      </c>
      <c r="C16" s="84">
        <f>SUM(C23,C57,C55,C56)</f>
        <v>3057</v>
      </c>
      <c r="D16" s="84">
        <f>SUM(D23,D57,D55,D56)</f>
        <v>15240</v>
      </c>
      <c r="E16" s="84">
        <f>SUM(E23,E57,E55,E56)</f>
        <v>3057</v>
      </c>
      <c r="F16" s="84">
        <f>SUM(F23,F57,F55,F56)</f>
        <v>15240</v>
      </c>
      <c r="G16" s="101" t="s">
        <v>4</v>
      </c>
      <c r="H16" s="101" t="s">
        <v>4</v>
      </c>
      <c r="I16" s="84">
        <f t="shared" ref="I16:N16" si="4">SUM(I23,I57,I55,I56)</f>
        <v>575</v>
      </c>
      <c r="J16" s="84">
        <f t="shared" si="4"/>
        <v>1527</v>
      </c>
      <c r="K16" s="84">
        <f t="shared" si="4"/>
        <v>0</v>
      </c>
      <c r="L16" s="84">
        <f t="shared" si="4"/>
        <v>0</v>
      </c>
      <c r="M16" s="84">
        <f t="shared" si="4"/>
        <v>41</v>
      </c>
      <c r="N16" s="84">
        <f t="shared" si="4"/>
        <v>107</v>
      </c>
      <c r="O16" s="101" t="s">
        <v>4</v>
      </c>
      <c r="P16" s="101" t="s">
        <v>4</v>
      </c>
      <c r="Q16" s="84">
        <f>SUM(Q23,Q57,Q55,Q56)</f>
        <v>167</v>
      </c>
      <c r="R16" s="84">
        <f>SUM(R23,R57,R55,R56)</f>
        <v>156</v>
      </c>
      <c r="S16" s="101" t="s">
        <v>4</v>
      </c>
      <c r="T16" s="101" t="s">
        <v>4</v>
      </c>
    </row>
    <row r="17" spans="1:20" s="175" customFormat="1" ht="13.5" customHeight="1">
      <c r="A17" s="99"/>
      <c r="B17" s="103" t="s">
        <v>70</v>
      </c>
      <c r="C17" s="84">
        <f>SUM(C30,C50,C33,C48,C58,C59,C60)</f>
        <v>4346</v>
      </c>
      <c r="D17" s="84">
        <f>SUM(D30,D50,D33,D48,D58,D59,D60)</f>
        <v>21835</v>
      </c>
      <c r="E17" s="84">
        <f>SUM(E30,E50,E33,E48,E58,E59,E60)</f>
        <v>4346</v>
      </c>
      <c r="F17" s="84">
        <f>SUM(F30,F50,F33,F48,F58,F59,F60)</f>
        <v>21835</v>
      </c>
      <c r="G17" s="101" t="s">
        <v>4</v>
      </c>
      <c r="H17" s="101" t="s">
        <v>4</v>
      </c>
      <c r="I17" s="84">
        <f t="shared" ref="I17:N17" si="5">SUM(I30,I50,I33,I48,I58,I59,I60)</f>
        <v>441</v>
      </c>
      <c r="J17" s="84">
        <f t="shared" si="5"/>
        <v>1600</v>
      </c>
      <c r="K17" s="84">
        <f t="shared" si="5"/>
        <v>0</v>
      </c>
      <c r="L17" s="84">
        <f t="shared" si="5"/>
        <v>0</v>
      </c>
      <c r="M17" s="84">
        <f t="shared" si="5"/>
        <v>0</v>
      </c>
      <c r="N17" s="84">
        <f t="shared" si="5"/>
        <v>0</v>
      </c>
      <c r="O17" s="101" t="s">
        <v>4</v>
      </c>
      <c r="P17" s="101" t="s">
        <v>4</v>
      </c>
      <c r="Q17" s="84">
        <f>SUM(Q30,Q50,Q33,Q48,Q58,Q59,Q60)</f>
        <v>545</v>
      </c>
      <c r="R17" s="84">
        <f>SUM(R30,R50,R33,R48,R58,R59,R60)</f>
        <v>519</v>
      </c>
      <c r="S17" s="101" t="s">
        <v>4</v>
      </c>
      <c r="T17" s="101" t="s">
        <v>4</v>
      </c>
    </row>
    <row r="18" spans="1:20" s="175" customFormat="1" ht="13.5" customHeight="1">
      <c r="A18" s="99"/>
      <c r="B18" s="103" t="s">
        <v>255</v>
      </c>
      <c r="C18" s="84">
        <f>SUM(C31,C43,C46,C61,C62)</f>
        <v>5660</v>
      </c>
      <c r="D18" s="84">
        <f>SUM(D31,D43,D46,D61,D62)</f>
        <v>27830</v>
      </c>
      <c r="E18" s="84">
        <f>SUM(E31,E43,E46,E61,E62)</f>
        <v>5660</v>
      </c>
      <c r="F18" s="84">
        <f>SUM(F31,F43,F46,F61,F62)</f>
        <v>27830</v>
      </c>
      <c r="G18" s="101" t="s">
        <v>4</v>
      </c>
      <c r="H18" s="101" t="s">
        <v>4</v>
      </c>
      <c r="I18" s="84">
        <f t="shared" ref="I18:N18" si="6">SUM(I31,I43,I46,I61,I62)</f>
        <v>38</v>
      </c>
      <c r="J18" s="84">
        <f t="shared" si="6"/>
        <v>94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84">
        <f t="shared" si="6"/>
        <v>0</v>
      </c>
      <c r="O18" s="101" t="s">
        <v>4</v>
      </c>
      <c r="P18" s="101" t="s">
        <v>4</v>
      </c>
      <c r="Q18" s="84">
        <f>SUM(Q31,Q43,Q46,Q61,Q62)</f>
        <v>136</v>
      </c>
      <c r="R18" s="84">
        <f>SUM(R31,R43,R46,R61,R62)</f>
        <v>164</v>
      </c>
      <c r="S18" s="101" t="s">
        <v>4</v>
      </c>
      <c r="T18" s="101" t="s">
        <v>4</v>
      </c>
    </row>
    <row r="19" spans="1:20" s="175" customFormat="1" ht="13.5" customHeight="1">
      <c r="A19" s="99"/>
      <c r="B19" s="103" t="s">
        <v>256</v>
      </c>
      <c r="C19" s="84">
        <f>SUM(C42,C44)</f>
        <v>5020</v>
      </c>
      <c r="D19" s="84">
        <f>SUM(D42,D44)</f>
        <v>24200</v>
      </c>
      <c r="E19" s="84">
        <f>SUM(E42,E44)</f>
        <v>5020</v>
      </c>
      <c r="F19" s="84">
        <f>SUM(F42,F44)</f>
        <v>24200</v>
      </c>
      <c r="G19" s="101" t="s">
        <v>4</v>
      </c>
      <c r="H19" s="101" t="s">
        <v>4</v>
      </c>
      <c r="I19" s="84">
        <f t="shared" ref="I19:N19" si="7">SUM(I42,I44)</f>
        <v>59</v>
      </c>
      <c r="J19" s="84">
        <f t="shared" si="7"/>
        <v>102</v>
      </c>
      <c r="K19" s="84">
        <f t="shared" si="7"/>
        <v>0</v>
      </c>
      <c r="L19" s="84">
        <f t="shared" si="7"/>
        <v>0</v>
      </c>
      <c r="M19" s="84">
        <f t="shared" si="7"/>
        <v>0</v>
      </c>
      <c r="N19" s="84">
        <f t="shared" si="7"/>
        <v>0</v>
      </c>
      <c r="O19" s="101" t="s">
        <v>4</v>
      </c>
      <c r="P19" s="101" t="s">
        <v>4</v>
      </c>
      <c r="Q19" s="84">
        <f>SUM(Q42,Q44)</f>
        <v>744</v>
      </c>
      <c r="R19" s="84">
        <f>SUM(R42,R44)</f>
        <v>469</v>
      </c>
      <c r="S19" s="101" t="s">
        <v>4</v>
      </c>
      <c r="T19" s="101" t="s">
        <v>4</v>
      </c>
    </row>
    <row r="20" spans="1:20" s="175" customFormat="1" ht="13.5" customHeight="1">
      <c r="A20" s="99"/>
      <c r="B20" s="103" t="s">
        <v>257</v>
      </c>
      <c r="C20" s="110">
        <f>SUM(C27,C45,C47)</f>
        <v>3218</v>
      </c>
      <c r="D20" s="84">
        <f>SUM(D27,D45,D47)</f>
        <v>16130</v>
      </c>
      <c r="E20" s="84">
        <f>SUM(E27,E45,E47)</f>
        <v>3218</v>
      </c>
      <c r="F20" s="84">
        <f>SUM(F27,F45,F47)</f>
        <v>16130</v>
      </c>
      <c r="G20" s="101" t="s">
        <v>4</v>
      </c>
      <c r="H20" s="101" t="s">
        <v>4</v>
      </c>
      <c r="I20" s="84">
        <f t="shared" ref="I20:N20" si="8">SUM(I27,I45,I47)</f>
        <v>0</v>
      </c>
      <c r="J20" s="84">
        <f t="shared" si="8"/>
        <v>0</v>
      </c>
      <c r="K20" s="84">
        <f t="shared" si="8"/>
        <v>0</v>
      </c>
      <c r="L20" s="84">
        <f t="shared" si="8"/>
        <v>0</v>
      </c>
      <c r="M20" s="84">
        <f t="shared" si="8"/>
        <v>0</v>
      </c>
      <c r="N20" s="84">
        <f t="shared" si="8"/>
        <v>0</v>
      </c>
      <c r="O20" s="101" t="s">
        <v>4</v>
      </c>
      <c r="P20" s="101" t="s">
        <v>4</v>
      </c>
      <c r="Q20" s="84">
        <f>SUM(Q27,Q45,Q47)</f>
        <v>8</v>
      </c>
      <c r="R20" s="84">
        <f>SUM(R27,R45,R47)</f>
        <v>8</v>
      </c>
      <c r="S20" s="101" t="s">
        <v>4</v>
      </c>
      <c r="T20" s="101" t="s">
        <v>4</v>
      </c>
    </row>
    <row r="21" spans="1:20" ht="7.5" customHeight="1">
      <c r="A21" s="99"/>
      <c r="B21" s="11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84"/>
      <c r="R21" s="84"/>
      <c r="S21" s="101"/>
      <c r="T21" s="101"/>
    </row>
    <row r="22" spans="1:20" ht="13.5" customHeight="1">
      <c r="A22" s="99">
        <v>100</v>
      </c>
      <c r="B22" s="103" t="s">
        <v>71</v>
      </c>
      <c r="C22" s="84">
        <v>2240</v>
      </c>
      <c r="D22" s="84">
        <v>11400</v>
      </c>
      <c r="E22" s="84">
        <v>2240</v>
      </c>
      <c r="F22" s="84">
        <v>11400</v>
      </c>
      <c r="G22" s="84" t="s">
        <v>4</v>
      </c>
      <c r="H22" s="84" t="s">
        <v>4</v>
      </c>
      <c r="I22" s="84">
        <v>10</v>
      </c>
      <c r="J22" s="84">
        <v>18</v>
      </c>
      <c r="K22" s="84" t="s">
        <v>367</v>
      </c>
      <c r="L22" s="84" t="s">
        <v>367</v>
      </c>
      <c r="M22" s="84" t="s">
        <v>367</v>
      </c>
      <c r="N22" s="84" t="s">
        <v>367</v>
      </c>
      <c r="O22" s="84" t="s">
        <v>4</v>
      </c>
      <c r="P22" s="84" t="s">
        <v>4</v>
      </c>
      <c r="Q22" s="176">
        <v>35</v>
      </c>
      <c r="R22" s="176">
        <v>31</v>
      </c>
      <c r="S22" s="84" t="s">
        <v>4</v>
      </c>
      <c r="T22" s="84" t="s">
        <v>4</v>
      </c>
    </row>
    <row r="23" spans="1:20" ht="13.5" customHeight="1">
      <c r="A23" s="74">
        <v>201</v>
      </c>
      <c r="B23" s="103" t="s">
        <v>72</v>
      </c>
      <c r="C23" s="84">
        <v>1920</v>
      </c>
      <c r="D23" s="84">
        <v>9700</v>
      </c>
      <c r="E23" s="84">
        <v>1920</v>
      </c>
      <c r="F23" s="84">
        <v>9700</v>
      </c>
      <c r="G23" s="84" t="s">
        <v>4</v>
      </c>
      <c r="H23" s="84" t="s">
        <v>4</v>
      </c>
      <c r="I23" s="84">
        <v>242</v>
      </c>
      <c r="J23" s="84">
        <v>793</v>
      </c>
      <c r="K23" s="84" t="s">
        <v>367</v>
      </c>
      <c r="L23" s="84" t="s">
        <v>367</v>
      </c>
      <c r="M23" s="84" t="s">
        <v>524</v>
      </c>
      <c r="N23" s="84" t="s">
        <v>524</v>
      </c>
      <c r="O23" s="84" t="s">
        <v>4</v>
      </c>
      <c r="P23" s="84" t="s">
        <v>4</v>
      </c>
      <c r="Q23" s="109">
        <v>99</v>
      </c>
      <c r="R23" s="109">
        <v>97</v>
      </c>
      <c r="S23" s="84" t="s">
        <v>4</v>
      </c>
      <c r="T23" s="84" t="s">
        <v>4</v>
      </c>
    </row>
    <row r="24" spans="1:20" ht="13.5" customHeight="1">
      <c r="A24" s="74">
        <v>202</v>
      </c>
      <c r="B24" s="103" t="s">
        <v>28</v>
      </c>
      <c r="C24" s="84">
        <v>37</v>
      </c>
      <c r="D24" s="84">
        <v>175</v>
      </c>
      <c r="E24" s="84">
        <v>37</v>
      </c>
      <c r="F24" s="84">
        <v>175</v>
      </c>
      <c r="G24" s="84" t="s">
        <v>4</v>
      </c>
      <c r="H24" s="84" t="s">
        <v>4</v>
      </c>
      <c r="I24" s="84" t="s">
        <v>367</v>
      </c>
      <c r="J24" s="84" t="s">
        <v>367</v>
      </c>
      <c r="K24" s="84" t="s">
        <v>367</v>
      </c>
      <c r="L24" s="84" t="s">
        <v>367</v>
      </c>
      <c r="M24" s="84" t="s">
        <v>367</v>
      </c>
      <c r="N24" s="84" t="s">
        <v>367</v>
      </c>
      <c r="O24" s="84" t="s">
        <v>4</v>
      </c>
      <c r="P24" s="84" t="s">
        <v>4</v>
      </c>
      <c r="Q24" s="109">
        <v>1</v>
      </c>
      <c r="R24" s="109">
        <v>1</v>
      </c>
      <c r="S24" s="84" t="s">
        <v>4</v>
      </c>
      <c r="T24" s="84" t="s">
        <v>4</v>
      </c>
    </row>
    <row r="25" spans="1:20" ht="13.5" customHeight="1">
      <c r="A25" s="74">
        <v>203</v>
      </c>
      <c r="B25" s="103" t="s">
        <v>29</v>
      </c>
      <c r="C25" s="84">
        <v>306</v>
      </c>
      <c r="D25" s="84">
        <v>1570</v>
      </c>
      <c r="E25" s="84">
        <v>306</v>
      </c>
      <c r="F25" s="84">
        <v>1570</v>
      </c>
      <c r="G25" s="84" t="s">
        <v>4</v>
      </c>
      <c r="H25" s="84" t="s">
        <v>4</v>
      </c>
      <c r="I25" s="84" t="s">
        <v>367</v>
      </c>
      <c r="J25" s="84" t="s">
        <v>367</v>
      </c>
      <c r="K25" s="84" t="s">
        <v>367</v>
      </c>
      <c r="L25" s="84" t="s">
        <v>367</v>
      </c>
      <c r="M25" s="84" t="s">
        <v>367</v>
      </c>
      <c r="N25" s="84" t="s">
        <v>367</v>
      </c>
      <c r="O25" s="84" t="s">
        <v>4</v>
      </c>
      <c r="P25" s="84" t="s">
        <v>4</v>
      </c>
      <c r="Q25" s="109">
        <v>1</v>
      </c>
      <c r="R25" s="109">
        <v>1</v>
      </c>
      <c r="S25" s="84" t="s">
        <v>4</v>
      </c>
      <c r="T25" s="84" t="s">
        <v>4</v>
      </c>
    </row>
    <row r="26" spans="1:20" ht="13.5" customHeight="1">
      <c r="A26" s="74">
        <v>204</v>
      </c>
      <c r="B26" s="103" t="s">
        <v>30</v>
      </c>
      <c r="C26" s="84">
        <v>67</v>
      </c>
      <c r="D26" s="84">
        <v>316</v>
      </c>
      <c r="E26" s="84">
        <v>67</v>
      </c>
      <c r="F26" s="84">
        <v>316</v>
      </c>
      <c r="G26" s="84" t="s">
        <v>4</v>
      </c>
      <c r="H26" s="84" t="s">
        <v>4</v>
      </c>
      <c r="I26" s="84" t="s">
        <v>524</v>
      </c>
      <c r="J26" s="84" t="s">
        <v>524</v>
      </c>
      <c r="K26" s="84" t="s">
        <v>367</v>
      </c>
      <c r="L26" s="84" t="s">
        <v>367</v>
      </c>
      <c r="M26" s="84" t="s">
        <v>367</v>
      </c>
      <c r="N26" s="84" t="s">
        <v>367</v>
      </c>
      <c r="O26" s="84" t="s">
        <v>4</v>
      </c>
      <c r="P26" s="84" t="s">
        <v>4</v>
      </c>
      <c r="Q26" s="109">
        <v>1</v>
      </c>
      <c r="R26" s="109">
        <v>1</v>
      </c>
      <c r="S26" s="84" t="s">
        <v>4</v>
      </c>
      <c r="T26" s="84" t="s">
        <v>4</v>
      </c>
    </row>
    <row r="27" spans="1:20" ht="13.5" customHeight="1">
      <c r="A27" s="74">
        <v>205</v>
      </c>
      <c r="B27" s="103" t="s">
        <v>31</v>
      </c>
      <c r="C27" s="84">
        <v>768</v>
      </c>
      <c r="D27" s="84">
        <v>3870</v>
      </c>
      <c r="E27" s="84">
        <v>768</v>
      </c>
      <c r="F27" s="84">
        <v>3870</v>
      </c>
      <c r="G27" s="84" t="s">
        <v>4</v>
      </c>
      <c r="H27" s="84" t="s">
        <v>4</v>
      </c>
      <c r="I27" s="84" t="s">
        <v>524</v>
      </c>
      <c r="J27" s="84" t="s">
        <v>524</v>
      </c>
      <c r="K27" s="84" t="s">
        <v>367</v>
      </c>
      <c r="L27" s="84" t="s">
        <v>367</v>
      </c>
      <c r="M27" s="84" t="s">
        <v>367</v>
      </c>
      <c r="N27" s="84" t="s">
        <v>367</v>
      </c>
      <c r="O27" s="84" t="s">
        <v>4</v>
      </c>
      <c r="P27" s="84" t="s">
        <v>4</v>
      </c>
      <c r="Q27" s="109">
        <v>3</v>
      </c>
      <c r="R27" s="109">
        <v>3</v>
      </c>
      <c r="S27" s="84" t="s">
        <v>4</v>
      </c>
      <c r="T27" s="84" t="s">
        <v>4</v>
      </c>
    </row>
    <row r="28" spans="1:20" ht="13.5" customHeight="1">
      <c r="A28" s="74">
        <v>206</v>
      </c>
      <c r="B28" s="103" t="s">
        <v>32</v>
      </c>
      <c r="C28" s="84">
        <v>1</v>
      </c>
      <c r="D28" s="84">
        <v>4</v>
      </c>
      <c r="E28" s="84">
        <v>1</v>
      </c>
      <c r="F28" s="84">
        <v>4</v>
      </c>
      <c r="G28" s="84" t="s">
        <v>4</v>
      </c>
      <c r="H28" s="84" t="s">
        <v>4</v>
      </c>
      <c r="I28" s="84" t="s">
        <v>367</v>
      </c>
      <c r="J28" s="84" t="s">
        <v>367</v>
      </c>
      <c r="K28" s="84" t="s">
        <v>367</v>
      </c>
      <c r="L28" s="84" t="s">
        <v>367</v>
      </c>
      <c r="M28" s="84" t="s">
        <v>367</v>
      </c>
      <c r="N28" s="84" t="s">
        <v>367</v>
      </c>
      <c r="O28" s="84" t="s">
        <v>4</v>
      </c>
      <c r="P28" s="84" t="s">
        <v>4</v>
      </c>
      <c r="Q28" s="176">
        <v>0</v>
      </c>
      <c r="R28" s="109" t="s">
        <v>375</v>
      </c>
      <c r="S28" s="84" t="s">
        <v>4</v>
      </c>
      <c r="T28" s="84" t="s">
        <v>4</v>
      </c>
    </row>
    <row r="29" spans="1:20" ht="13.5" customHeight="1">
      <c r="A29" s="74">
        <v>207</v>
      </c>
      <c r="B29" s="103" t="s">
        <v>33</v>
      </c>
      <c r="C29" s="84">
        <v>41</v>
      </c>
      <c r="D29" s="84">
        <v>201</v>
      </c>
      <c r="E29" s="84">
        <v>41</v>
      </c>
      <c r="F29" s="84">
        <v>201</v>
      </c>
      <c r="G29" s="84" t="s">
        <v>4</v>
      </c>
      <c r="H29" s="84" t="s">
        <v>4</v>
      </c>
      <c r="I29" s="84" t="s">
        <v>367</v>
      </c>
      <c r="J29" s="84" t="s">
        <v>367</v>
      </c>
      <c r="K29" s="84" t="s">
        <v>367</v>
      </c>
      <c r="L29" s="84" t="s">
        <v>367</v>
      </c>
      <c r="M29" s="84" t="s">
        <v>367</v>
      </c>
      <c r="N29" s="84" t="s">
        <v>367</v>
      </c>
      <c r="O29" s="84" t="s">
        <v>4</v>
      </c>
      <c r="P29" s="84" t="s">
        <v>4</v>
      </c>
      <c r="Q29" s="109">
        <v>0</v>
      </c>
      <c r="R29" s="109" t="s">
        <v>375</v>
      </c>
      <c r="S29" s="84" t="s">
        <v>4</v>
      </c>
      <c r="T29" s="84" t="s">
        <v>4</v>
      </c>
    </row>
    <row r="30" spans="1:20" ht="13.5" customHeight="1">
      <c r="A30" s="74">
        <v>208</v>
      </c>
      <c r="B30" s="103" t="s">
        <v>58</v>
      </c>
      <c r="C30" s="84">
        <v>194</v>
      </c>
      <c r="D30" s="84">
        <v>989</v>
      </c>
      <c r="E30" s="84">
        <v>194</v>
      </c>
      <c r="F30" s="84">
        <v>989</v>
      </c>
      <c r="G30" s="84" t="s">
        <v>4</v>
      </c>
      <c r="H30" s="84" t="s">
        <v>4</v>
      </c>
      <c r="I30" s="84">
        <v>33</v>
      </c>
      <c r="J30" s="84">
        <v>93</v>
      </c>
      <c r="K30" s="84" t="s">
        <v>524</v>
      </c>
      <c r="L30" s="84" t="s">
        <v>524</v>
      </c>
      <c r="M30" s="84" t="s">
        <v>367</v>
      </c>
      <c r="N30" s="84" t="s">
        <v>367</v>
      </c>
      <c r="O30" s="84" t="s">
        <v>4</v>
      </c>
      <c r="P30" s="84" t="s">
        <v>4</v>
      </c>
      <c r="Q30" s="109">
        <v>46</v>
      </c>
      <c r="R30" s="109">
        <v>27</v>
      </c>
      <c r="S30" s="84" t="s">
        <v>4</v>
      </c>
      <c r="T30" s="84" t="s">
        <v>4</v>
      </c>
    </row>
    <row r="31" spans="1:20" ht="13.5" customHeight="1">
      <c r="A31" s="74">
        <v>209</v>
      </c>
      <c r="B31" s="103" t="s">
        <v>34</v>
      </c>
      <c r="C31" s="84">
        <v>2950</v>
      </c>
      <c r="D31" s="84">
        <v>14700</v>
      </c>
      <c r="E31" s="84">
        <v>2950</v>
      </c>
      <c r="F31" s="84">
        <v>14700</v>
      </c>
      <c r="G31" s="84" t="s">
        <v>4</v>
      </c>
      <c r="H31" s="84" t="s">
        <v>4</v>
      </c>
      <c r="I31" s="84">
        <v>38</v>
      </c>
      <c r="J31" s="84">
        <v>94</v>
      </c>
      <c r="K31" s="84" t="s">
        <v>367</v>
      </c>
      <c r="L31" s="84" t="s">
        <v>367</v>
      </c>
      <c r="M31" s="84" t="s">
        <v>367</v>
      </c>
      <c r="N31" s="84" t="s">
        <v>367</v>
      </c>
      <c r="O31" s="84" t="s">
        <v>4</v>
      </c>
      <c r="P31" s="84" t="s">
        <v>4</v>
      </c>
      <c r="Q31" s="109">
        <v>82</v>
      </c>
      <c r="R31" s="109">
        <v>103</v>
      </c>
      <c r="S31" s="84" t="s">
        <v>4</v>
      </c>
      <c r="T31" s="84" t="s">
        <v>4</v>
      </c>
    </row>
    <row r="32" spans="1:20" ht="13.5" customHeight="1">
      <c r="A32" s="74">
        <v>210</v>
      </c>
      <c r="B32" s="103" t="s">
        <v>35</v>
      </c>
      <c r="C32" s="84">
        <v>1050</v>
      </c>
      <c r="D32" s="84">
        <v>5520</v>
      </c>
      <c r="E32" s="84">
        <v>1050</v>
      </c>
      <c r="F32" s="84">
        <v>5520</v>
      </c>
      <c r="G32" s="84" t="s">
        <v>4</v>
      </c>
      <c r="H32" s="84" t="s">
        <v>4</v>
      </c>
      <c r="I32" s="84">
        <v>140</v>
      </c>
      <c r="J32" s="84">
        <v>412</v>
      </c>
      <c r="K32" s="84">
        <v>102</v>
      </c>
      <c r="L32" s="84">
        <v>277</v>
      </c>
      <c r="M32" s="84" t="s">
        <v>367</v>
      </c>
      <c r="N32" s="84" t="s">
        <v>367</v>
      </c>
      <c r="O32" s="84" t="s">
        <v>4</v>
      </c>
      <c r="P32" s="84" t="s">
        <v>4</v>
      </c>
      <c r="Q32" s="109">
        <v>56</v>
      </c>
      <c r="R32" s="109">
        <v>62</v>
      </c>
      <c r="S32" s="84" t="s">
        <v>4</v>
      </c>
      <c r="T32" s="84" t="s">
        <v>4</v>
      </c>
    </row>
    <row r="33" spans="1:20" ht="13.5" customHeight="1">
      <c r="A33" s="74">
        <v>212</v>
      </c>
      <c r="B33" s="103" t="s">
        <v>36</v>
      </c>
      <c r="C33" s="84">
        <v>415</v>
      </c>
      <c r="D33" s="84">
        <v>2140</v>
      </c>
      <c r="E33" s="84">
        <v>415</v>
      </c>
      <c r="F33" s="84">
        <v>2140</v>
      </c>
      <c r="G33" s="84" t="s">
        <v>4</v>
      </c>
      <c r="H33" s="84" t="s">
        <v>4</v>
      </c>
      <c r="I33" s="84">
        <v>57</v>
      </c>
      <c r="J33" s="84">
        <v>152</v>
      </c>
      <c r="K33" s="84" t="s">
        <v>367</v>
      </c>
      <c r="L33" s="84" t="s">
        <v>367</v>
      </c>
      <c r="M33" s="84" t="s">
        <v>367</v>
      </c>
      <c r="N33" s="84" t="s">
        <v>367</v>
      </c>
      <c r="O33" s="84" t="s">
        <v>4</v>
      </c>
      <c r="P33" s="84" t="s">
        <v>4</v>
      </c>
      <c r="Q33" s="109">
        <v>34</v>
      </c>
      <c r="R33" s="109">
        <v>26</v>
      </c>
      <c r="S33" s="84" t="s">
        <v>4</v>
      </c>
      <c r="T33" s="84" t="s">
        <v>4</v>
      </c>
    </row>
    <row r="34" spans="1:20" ht="13.5" customHeight="1">
      <c r="A34" s="74">
        <v>213</v>
      </c>
      <c r="B34" s="103" t="s">
        <v>37</v>
      </c>
      <c r="C34" s="84">
        <v>725</v>
      </c>
      <c r="D34" s="84">
        <v>3520</v>
      </c>
      <c r="E34" s="84">
        <v>725</v>
      </c>
      <c r="F34" s="84">
        <v>3520</v>
      </c>
      <c r="G34" s="84" t="s">
        <v>4</v>
      </c>
      <c r="H34" s="84" t="s">
        <v>4</v>
      </c>
      <c r="I34" s="84">
        <v>48</v>
      </c>
      <c r="J34" s="84">
        <v>103</v>
      </c>
      <c r="K34" s="84" t="s">
        <v>524</v>
      </c>
      <c r="L34" s="84" t="s">
        <v>524</v>
      </c>
      <c r="M34" s="84" t="s">
        <v>367</v>
      </c>
      <c r="N34" s="84" t="s">
        <v>367</v>
      </c>
      <c r="O34" s="84" t="s">
        <v>4</v>
      </c>
      <c r="P34" s="84" t="s">
        <v>4</v>
      </c>
      <c r="Q34" s="109">
        <v>52</v>
      </c>
      <c r="R34" s="109">
        <v>32</v>
      </c>
      <c r="S34" s="84" t="s">
        <v>4</v>
      </c>
      <c r="T34" s="84" t="s">
        <v>4</v>
      </c>
    </row>
    <row r="35" spans="1:20" ht="13.5" customHeight="1">
      <c r="A35" s="74">
        <v>214</v>
      </c>
      <c r="B35" s="103" t="s">
        <v>38</v>
      </c>
      <c r="C35" s="84">
        <v>176</v>
      </c>
      <c r="D35" s="84">
        <v>859</v>
      </c>
      <c r="E35" s="84">
        <v>176</v>
      </c>
      <c r="F35" s="84">
        <v>859</v>
      </c>
      <c r="G35" s="84" t="s">
        <v>4</v>
      </c>
      <c r="H35" s="84" t="s">
        <v>4</v>
      </c>
      <c r="I35" s="84" t="s">
        <v>367</v>
      </c>
      <c r="J35" s="84" t="s">
        <v>367</v>
      </c>
      <c r="K35" s="84" t="s">
        <v>367</v>
      </c>
      <c r="L35" s="84" t="s">
        <v>367</v>
      </c>
      <c r="M35" s="84" t="s">
        <v>367</v>
      </c>
      <c r="N35" s="84" t="s">
        <v>367</v>
      </c>
      <c r="O35" s="84" t="s">
        <v>4</v>
      </c>
      <c r="P35" s="84" t="s">
        <v>4</v>
      </c>
      <c r="Q35" s="109">
        <v>15</v>
      </c>
      <c r="R35" s="109">
        <v>11</v>
      </c>
      <c r="S35" s="84" t="s">
        <v>4</v>
      </c>
      <c r="T35" s="84" t="s">
        <v>4</v>
      </c>
    </row>
    <row r="36" spans="1:20" ht="13.5" customHeight="1">
      <c r="A36" s="74">
        <v>215</v>
      </c>
      <c r="B36" s="103" t="s">
        <v>39</v>
      </c>
      <c r="C36" s="84">
        <v>2100</v>
      </c>
      <c r="D36" s="84">
        <v>10100</v>
      </c>
      <c r="E36" s="84">
        <v>2100</v>
      </c>
      <c r="F36" s="84">
        <v>10100</v>
      </c>
      <c r="G36" s="84" t="s">
        <v>4</v>
      </c>
      <c r="H36" s="84" t="s">
        <v>4</v>
      </c>
      <c r="I36" s="84" t="s">
        <v>367</v>
      </c>
      <c r="J36" s="84" t="s">
        <v>367</v>
      </c>
      <c r="K36" s="84" t="s">
        <v>367</v>
      </c>
      <c r="L36" s="84" t="s">
        <v>367</v>
      </c>
      <c r="M36" s="84" t="s">
        <v>367</v>
      </c>
      <c r="N36" s="84" t="s">
        <v>367</v>
      </c>
      <c r="O36" s="84" t="s">
        <v>4</v>
      </c>
      <c r="P36" s="84" t="s">
        <v>4</v>
      </c>
      <c r="Q36" s="109">
        <v>54</v>
      </c>
      <c r="R36" s="109">
        <v>38</v>
      </c>
      <c r="S36" s="84" t="s">
        <v>4</v>
      </c>
      <c r="T36" s="84" t="s">
        <v>4</v>
      </c>
    </row>
    <row r="37" spans="1:20" ht="13.5" customHeight="1">
      <c r="A37" s="74">
        <v>216</v>
      </c>
      <c r="B37" s="103" t="s">
        <v>40</v>
      </c>
      <c r="C37" s="84">
        <v>106</v>
      </c>
      <c r="D37" s="84">
        <v>540</v>
      </c>
      <c r="E37" s="84">
        <v>106</v>
      </c>
      <c r="F37" s="84">
        <v>540</v>
      </c>
      <c r="G37" s="84" t="s">
        <v>4</v>
      </c>
      <c r="H37" s="84" t="s">
        <v>4</v>
      </c>
      <c r="I37" s="84" t="s">
        <v>367</v>
      </c>
      <c r="J37" s="84" t="s">
        <v>367</v>
      </c>
      <c r="K37" s="84" t="s">
        <v>367</v>
      </c>
      <c r="L37" s="84" t="s">
        <v>367</v>
      </c>
      <c r="M37" s="84" t="s">
        <v>367</v>
      </c>
      <c r="N37" s="84" t="s">
        <v>367</v>
      </c>
      <c r="O37" s="84" t="s">
        <v>4</v>
      </c>
      <c r="P37" s="84" t="s">
        <v>4</v>
      </c>
      <c r="Q37" s="109">
        <v>4</v>
      </c>
      <c r="R37" s="109">
        <v>4</v>
      </c>
      <c r="S37" s="84" t="s">
        <v>4</v>
      </c>
      <c r="T37" s="84" t="s">
        <v>4</v>
      </c>
    </row>
    <row r="38" spans="1:20" ht="13.5" customHeight="1">
      <c r="A38" s="74">
        <v>217</v>
      </c>
      <c r="B38" s="103" t="s">
        <v>41</v>
      </c>
      <c r="C38" s="84">
        <v>48</v>
      </c>
      <c r="D38" s="84">
        <v>237</v>
      </c>
      <c r="E38" s="84">
        <v>48</v>
      </c>
      <c r="F38" s="84">
        <v>237</v>
      </c>
      <c r="G38" s="84" t="s">
        <v>4</v>
      </c>
      <c r="H38" s="84" t="s">
        <v>4</v>
      </c>
      <c r="I38" s="84" t="s">
        <v>367</v>
      </c>
      <c r="J38" s="84" t="s">
        <v>367</v>
      </c>
      <c r="K38" s="84" t="s">
        <v>367</v>
      </c>
      <c r="L38" s="84" t="s">
        <v>367</v>
      </c>
      <c r="M38" s="84" t="s">
        <v>367</v>
      </c>
      <c r="N38" s="84" t="s">
        <v>367</v>
      </c>
      <c r="O38" s="84" t="s">
        <v>4</v>
      </c>
      <c r="P38" s="84" t="s">
        <v>4</v>
      </c>
      <c r="Q38" s="109">
        <v>1</v>
      </c>
      <c r="R38" s="109">
        <v>1</v>
      </c>
      <c r="S38" s="84" t="s">
        <v>4</v>
      </c>
      <c r="T38" s="84" t="s">
        <v>4</v>
      </c>
    </row>
    <row r="39" spans="1:20" ht="13.5" customHeight="1">
      <c r="A39" s="74">
        <v>218</v>
      </c>
      <c r="B39" s="103" t="s">
        <v>42</v>
      </c>
      <c r="C39" s="84">
        <v>1440</v>
      </c>
      <c r="D39" s="84">
        <v>7360</v>
      </c>
      <c r="E39" s="84">
        <v>1440</v>
      </c>
      <c r="F39" s="84">
        <v>7360</v>
      </c>
      <c r="G39" s="84" t="s">
        <v>4</v>
      </c>
      <c r="H39" s="84" t="s">
        <v>4</v>
      </c>
      <c r="I39" s="84">
        <v>74</v>
      </c>
      <c r="J39" s="84">
        <v>199</v>
      </c>
      <c r="K39" s="84" t="s">
        <v>524</v>
      </c>
      <c r="L39" s="84" t="s">
        <v>524</v>
      </c>
      <c r="M39" s="84" t="s">
        <v>367</v>
      </c>
      <c r="N39" s="84" t="s">
        <v>367</v>
      </c>
      <c r="O39" s="84" t="s">
        <v>4</v>
      </c>
      <c r="P39" s="84" t="s">
        <v>4</v>
      </c>
      <c r="Q39" s="109">
        <v>52</v>
      </c>
      <c r="R39" s="109">
        <v>36</v>
      </c>
      <c r="S39" s="84" t="s">
        <v>4</v>
      </c>
      <c r="T39" s="84" t="s">
        <v>4</v>
      </c>
    </row>
    <row r="40" spans="1:20" ht="13.5" customHeight="1">
      <c r="A40" s="74">
        <v>219</v>
      </c>
      <c r="B40" s="103" t="s">
        <v>43</v>
      </c>
      <c r="C40" s="84">
        <v>1250</v>
      </c>
      <c r="D40" s="84">
        <v>6280</v>
      </c>
      <c r="E40" s="84">
        <v>1250</v>
      </c>
      <c r="F40" s="84">
        <v>6280</v>
      </c>
      <c r="G40" s="84" t="s">
        <v>4</v>
      </c>
      <c r="H40" s="84" t="s">
        <v>4</v>
      </c>
      <c r="I40" s="84">
        <v>14</v>
      </c>
      <c r="J40" s="84">
        <v>23</v>
      </c>
      <c r="K40" s="84" t="s">
        <v>524</v>
      </c>
      <c r="L40" s="84" t="s">
        <v>524</v>
      </c>
      <c r="M40" s="84" t="s">
        <v>367</v>
      </c>
      <c r="N40" s="84" t="s">
        <v>367</v>
      </c>
      <c r="O40" s="84" t="s">
        <v>4</v>
      </c>
      <c r="P40" s="84" t="s">
        <v>4</v>
      </c>
      <c r="Q40" s="109">
        <v>60</v>
      </c>
      <c r="R40" s="109">
        <v>43</v>
      </c>
      <c r="S40" s="84" t="s">
        <v>4</v>
      </c>
      <c r="T40" s="84" t="s">
        <v>4</v>
      </c>
    </row>
    <row r="41" spans="1:20" ht="13.5" customHeight="1">
      <c r="A41" s="74">
        <v>220</v>
      </c>
      <c r="B41" s="103" t="s">
        <v>44</v>
      </c>
      <c r="C41" s="84">
        <v>2070</v>
      </c>
      <c r="D41" s="84">
        <v>10600</v>
      </c>
      <c r="E41" s="84">
        <v>2070</v>
      </c>
      <c r="F41" s="84">
        <v>10600</v>
      </c>
      <c r="G41" s="84" t="s">
        <v>4</v>
      </c>
      <c r="H41" s="84" t="s">
        <v>4</v>
      </c>
      <c r="I41" s="84">
        <v>210</v>
      </c>
      <c r="J41" s="84">
        <v>381</v>
      </c>
      <c r="K41" s="84" t="s">
        <v>524</v>
      </c>
      <c r="L41" s="84" t="s">
        <v>524</v>
      </c>
      <c r="M41" s="84" t="s">
        <v>367</v>
      </c>
      <c r="N41" s="84" t="s">
        <v>367</v>
      </c>
      <c r="O41" s="84" t="s">
        <v>4</v>
      </c>
      <c r="P41" s="84" t="s">
        <v>4</v>
      </c>
      <c r="Q41" s="109">
        <v>66</v>
      </c>
      <c r="R41" s="109">
        <v>64</v>
      </c>
      <c r="S41" s="84" t="s">
        <v>4</v>
      </c>
      <c r="T41" s="84" t="s">
        <v>4</v>
      </c>
    </row>
    <row r="42" spans="1:20" ht="13.5" customHeight="1">
      <c r="A42" s="74">
        <v>221</v>
      </c>
      <c r="B42" s="103" t="s">
        <v>497</v>
      </c>
      <c r="C42" s="84">
        <v>2200</v>
      </c>
      <c r="D42" s="84">
        <v>10800</v>
      </c>
      <c r="E42" s="84">
        <v>2200</v>
      </c>
      <c r="F42" s="84">
        <v>10800</v>
      </c>
      <c r="G42" s="84" t="s">
        <v>4</v>
      </c>
      <c r="H42" s="84" t="s">
        <v>4</v>
      </c>
      <c r="I42" s="84" t="s">
        <v>524</v>
      </c>
      <c r="J42" s="84" t="s">
        <v>524</v>
      </c>
      <c r="K42" s="84" t="s">
        <v>524</v>
      </c>
      <c r="L42" s="84" t="s">
        <v>524</v>
      </c>
      <c r="M42" s="84" t="s">
        <v>524</v>
      </c>
      <c r="N42" s="84" t="s">
        <v>524</v>
      </c>
      <c r="O42" s="84" t="s">
        <v>4</v>
      </c>
      <c r="P42" s="84" t="s">
        <v>4</v>
      </c>
      <c r="Q42" s="109">
        <v>622</v>
      </c>
      <c r="R42" s="109">
        <v>379</v>
      </c>
      <c r="S42" s="84" t="s">
        <v>4</v>
      </c>
      <c r="T42" s="84" t="s">
        <v>4</v>
      </c>
    </row>
    <row r="43" spans="1:20" ht="13.5" customHeight="1">
      <c r="A43" s="74">
        <v>222</v>
      </c>
      <c r="B43" s="103" t="s">
        <v>73</v>
      </c>
      <c r="C43" s="84">
        <v>711</v>
      </c>
      <c r="D43" s="84">
        <v>3440</v>
      </c>
      <c r="E43" s="84">
        <v>711</v>
      </c>
      <c r="F43" s="84">
        <v>3440</v>
      </c>
      <c r="G43" s="84" t="s">
        <v>4</v>
      </c>
      <c r="H43" s="84" t="s">
        <v>4</v>
      </c>
      <c r="I43" s="84" t="s">
        <v>524</v>
      </c>
      <c r="J43" s="84" t="s">
        <v>524</v>
      </c>
      <c r="K43" s="84" t="s">
        <v>367</v>
      </c>
      <c r="L43" s="84" t="s">
        <v>367</v>
      </c>
      <c r="M43" s="84" t="s">
        <v>367</v>
      </c>
      <c r="N43" s="84" t="s">
        <v>367</v>
      </c>
      <c r="O43" s="84" t="s">
        <v>4</v>
      </c>
      <c r="P43" s="84" t="s">
        <v>4</v>
      </c>
      <c r="Q43" s="109">
        <v>6</v>
      </c>
      <c r="R43" s="109">
        <v>8</v>
      </c>
      <c r="S43" s="84" t="s">
        <v>4</v>
      </c>
      <c r="T43" s="84" t="s">
        <v>4</v>
      </c>
    </row>
    <row r="44" spans="1:20" ht="13.5" customHeight="1">
      <c r="A44" s="74">
        <v>223</v>
      </c>
      <c r="B44" s="103" t="s">
        <v>74</v>
      </c>
      <c r="C44" s="84">
        <v>2820</v>
      </c>
      <c r="D44" s="84">
        <v>13400</v>
      </c>
      <c r="E44" s="84">
        <v>2820</v>
      </c>
      <c r="F44" s="84">
        <v>13400</v>
      </c>
      <c r="G44" s="84" t="s">
        <v>4</v>
      </c>
      <c r="H44" s="84" t="s">
        <v>4</v>
      </c>
      <c r="I44" s="84">
        <v>59</v>
      </c>
      <c r="J44" s="84">
        <v>102</v>
      </c>
      <c r="K44" s="84" t="s">
        <v>524</v>
      </c>
      <c r="L44" s="84" t="s">
        <v>524</v>
      </c>
      <c r="M44" s="84" t="s">
        <v>367</v>
      </c>
      <c r="N44" s="84" t="s">
        <v>367</v>
      </c>
      <c r="O44" s="84" t="s">
        <v>4</v>
      </c>
      <c r="P44" s="84" t="s">
        <v>4</v>
      </c>
      <c r="Q44" s="109">
        <v>122</v>
      </c>
      <c r="R44" s="109">
        <v>90</v>
      </c>
      <c r="S44" s="84" t="s">
        <v>4</v>
      </c>
      <c r="T44" s="84" t="s">
        <v>4</v>
      </c>
    </row>
    <row r="45" spans="1:20" ht="13.5" customHeight="1">
      <c r="A45" s="74">
        <v>224</v>
      </c>
      <c r="B45" s="103" t="s">
        <v>75</v>
      </c>
      <c r="C45" s="84">
        <v>1530</v>
      </c>
      <c r="D45" s="84">
        <v>7690</v>
      </c>
      <c r="E45" s="84">
        <v>1530</v>
      </c>
      <c r="F45" s="84">
        <v>7690</v>
      </c>
      <c r="G45" s="84" t="s">
        <v>4</v>
      </c>
      <c r="H45" s="84" t="s">
        <v>4</v>
      </c>
      <c r="I45" s="84" t="s">
        <v>367</v>
      </c>
      <c r="J45" s="84" t="s">
        <v>367</v>
      </c>
      <c r="K45" s="84" t="s">
        <v>367</v>
      </c>
      <c r="L45" s="84" t="s">
        <v>367</v>
      </c>
      <c r="M45" s="84" t="s">
        <v>367</v>
      </c>
      <c r="N45" s="84" t="s">
        <v>367</v>
      </c>
      <c r="O45" s="84" t="s">
        <v>4</v>
      </c>
      <c r="P45" s="84" t="s">
        <v>4</v>
      </c>
      <c r="Q45" s="109">
        <v>2</v>
      </c>
      <c r="R45" s="109">
        <v>2</v>
      </c>
      <c r="S45" s="84" t="s">
        <v>4</v>
      </c>
      <c r="T45" s="84" t="s">
        <v>4</v>
      </c>
    </row>
    <row r="46" spans="1:20" ht="13.5" customHeight="1">
      <c r="A46" s="74">
        <v>225</v>
      </c>
      <c r="B46" s="103" t="s">
        <v>76</v>
      </c>
      <c r="C46" s="84">
        <v>957</v>
      </c>
      <c r="D46" s="84">
        <v>4700</v>
      </c>
      <c r="E46" s="84">
        <v>957</v>
      </c>
      <c r="F46" s="84">
        <v>4700</v>
      </c>
      <c r="G46" s="84" t="s">
        <v>4</v>
      </c>
      <c r="H46" s="84" t="s">
        <v>4</v>
      </c>
      <c r="I46" s="84" t="s">
        <v>524</v>
      </c>
      <c r="J46" s="84" t="s">
        <v>524</v>
      </c>
      <c r="K46" s="84" t="s">
        <v>524</v>
      </c>
      <c r="L46" s="84" t="s">
        <v>524</v>
      </c>
      <c r="M46" s="84" t="s">
        <v>367</v>
      </c>
      <c r="N46" s="84" t="s">
        <v>367</v>
      </c>
      <c r="O46" s="84" t="s">
        <v>4</v>
      </c>
      <c r="P46" s="84" t="s">
        <v>4</v>
      </c>
      <c r="Q46" s="109">
        <v>38</v>
      </c>
      <c r="R46" s="109">
        <v>42</v>
      </c>
      <c r="S46" s="84" t="s">
        <v>4</v>
      </c>
      <c r="T46" s="84" t="s">
        <v>4</v>
      </c>
    </row>
    <row r="47" spans="1:20" ht="13.5" customHeight="1">
      <c r="A47" s="74">
        <v>226</v>
      </c>
      <c r="B47" s="103" t="s">
        <v>77</v>
      </c>
      <c r="C47" s="84">
        <v>920</v>
      </c>
      <c r="D47" s="84">
        <v>4570</v>
      </c>
      <c r="E47" s="84">
        <v>920</v>
      </c>
      <c r="F47" s="84">
        <v>4570</v>
      </c>
      <c r="G47" s="84" t="s">
        <v>4</v>
      </c>
      <c r="H47" s="84" t="s">
        <v>4</v>
      </c>
      <c r="I47" s="84" t="s">
        <v>524</v>
      </c>
      <c r="J47" s="84" t="s">
        <v>524</v>
      </c>
      <c r="K47" s="84" t="s">
        <v>524</v>
      </c>
      <c r="L47" s="84" t="s">
        <v>524</v>
      </c>
      <c r="M47" s="84" t="s">
        <v>524</v>
      </c>
      <c r="N47" s="84" t="s">
        <v>524</v>
      </c>
      <c r="O47" s="84" t="s">
        <v>4</v>
      </c>
      <c r="P47" s="84" t="s">
        <v>4</v>
      </c>
      <c r="Q47" s="109">
        <v>3</v>
      </c>
      <c r="R47" s="109">
        <v>3</v>
      </c>
      <c r="S47" s="84" t="s">
        <v>4</v>
      </c>
      <c r="T47" s="84" t="s">
        <v>4</v>
      </c>
    </row>
    <row r="48" spans="1:20" ht="13.5" customHeight="1">
      <c r="A48" s="74">
        <v>227</v>
      </c>
      <c r="B48" s="103" t="s">
        <v>78</v>
      </c>
      <c r="C48" s="84">
        <v>955</v>
      </c>
      <c r="D48" s="84">
        <v>4560</v>
      </c>
      <c r="E48" s="84">
        <v>955</v>
      </c>
      <c r="F48" s="84">
        <v>4560</v>
      </c>
      <c r="G48" s="84" t="s">
        <v>4</v>
      </c>
      <c r="H48" s="84" t="s">
        <v>4</v>
      </c>
      <c r="I48" s="84">
        <v>25</v>
      </c>
      <c r="J48" s="84">
        <v>57</v>
      </c>
      <c r="K48" s="84" t="s">
        <v>367</v>
      </c>
      <c r="L48" s="84" t="s">
        <v>367</v>
      </c>
      <c r="M48" s="84" t="s">
        <v>367</v>
      </c>
      <c r="N48" s="84" t="s">
        <v>367</v>
      </c>
      <c r="O48" s="84" t="s">
        <v>4</v>
      </c>
      <c r="P48" s="84" t="s">
        <v>4</v>
      </c>
      <c r="Q48" s="109">
        <v>91</v>
      </c>
      <c r="R48" s="109">
        <v>64</v>
      </c>
      <c r="S48" s="84" t="s">
        <v>4</v>
      </c>
      <c r="T48" s="84" t="s">
        <v>4</v>
      </c>
    </row>
    <row r="49" spans="1:20" ht="13.5" customHeight="1">
      <c r="A49" s="74">
        <v>228</v>
      </c>
      <c r="B49" s="103" t="s">
        <v>79</v>
      </c>
      <c r="C49" s="84">
        <v>1900</v>
      </c>
      <c r="D49" s="84">
        <v>9470</v>
      </c>
      <c r="E49" s="84">
        <v>1900</v>
      </c>
      <c r="F49" s="84">
        <v>9470</v>
      </c>
      <c r="G49" s="84" t="s">
        <v>4</v>
      </c>
      <c r="H49" s="84" t="s">
        <v>4</v>
      </c>
      <c r="I49" s="84">
        <v>81</v>
      </c>
      <c r="J49" s="84">
        <v>183</v>
      </c>
      <c r="K49" s="84">
        <v>18</v>
      </c>
      <c r="L49" s="84">
        <v>38</v>
      </c>
      <c r="M49" s="84">
        <v>39</v>
      </c>
      <c r="N49" s="84">
        <v>62</v>
      </c>
      <c r="O49" s="84" t="s">
        <v>4</v>
      </c>
      <c r="P49" s="84" t="s">
        <v>4</v>
      </c>
      <c r="Q49" s="109">
        <v>88</v>
      </c>
      <c r="R49" s="109">
        <v>62</v>
      </c>
      <c r="S49" s="84" t="s">
        <v>4</v>
      </c>
      <c r="T49" s="84" t="s">
        <v>4</v>
      </c>
    </row>
    <row r="50" spans="1:20" ht="13.5" customHeight="1">
      <c r="A50" s="74">
        <v>229</v>
      </c>
      <c r="B50" s="103" t="s">
        <v>80</v>
      </c>
      <c r="C50" s="84">
        <v>1290</v>
      </c>
      <c r="D50" s="84">
        <v>6710</v>
      </c>
      <c r="E50" s="84">
        <v>1290</v>
      </c>
      <c r="F50" s="84">
        <v>6710</v>
      </c>
      <c r="G50" s="84" t="s">
        <v>4</v>
      </c>
      <c r="H50" s="84" t="s">
        <v>4</v>
      </c>
      <c r="I50" s="84">
        <v>226</v>
      </c>
      <c r="J50" s="84">
        <v>978</v>
      </c>
      <c r="K50" s="84" t="s">
        <v>506</v>
      </c>
      <c r="L50" s="84" t="s">
        <v>367</v>
      </c>
      <c r="M50" s="84" t="s">
        <v>367</v>
      </c>
      <c r="N50" s="84" t="s">
        <v>367</v>
      </c>
      <c r="O50" s="84" t="s">
        <v>4</v>
      </c>
      <c r="P50" s="84" t="s">
        <v>4</v>
      </c>
      <c r="Q50" s="109">
        <v>178</v>
      </c>
      <c r="R50" s="109">
        <v>231</v>
      </c>
      <c r="S50" s="84" t="s">
        <v>4</v>
      </c>
      <c r="T50" s="84" t="s">
        <v>4</v>
      </c>
    </row>
    <row r="51" spans="1:20" ht="13.5" customHeight="1">
      <c r="A51" s="74">
        <v>301</v>
      </c>
      <c r="B51" s="103" t="s">
        <v>81</v>
      </c>
      <c r="C51" s="84">
        <v>182</v>
      </c>
      <c r="D51" s="84">
        <v>883</v>
      </c>
      <c r="E51" s="84">
        <v>182</v>
      </c>
      <c r="F51" s="84">
        <v>883</v>
      </c>
      <c r="G51" s="84" t="s">
        <v>4</v>
      </c>
      <c r="H51" s="84" t="s">
        <v>4</v>
      </c>
      <c r="I51" s="84" t="s">
        <v>367</v>
      </c>
      <c r="J51" s="84" t="s">
        <v>367</v>
      </c>
      <c r="K51" s="84" t="s">
        <v>506</v>
      </c>
      <c r="L51" s="84" t="s">
        <v>367</v>
      </c>
      <c r="M51" s="84" t="s">
        <v>367</v>
      </c>
      <c r="N51" s="84" t="s">
        <v>367</v>
      </c>
      <c r="O51" s="84" t="s">
        <v>4</v>
      </c>
      <c r="P51" s="84" t="s">
        <v>4</v>
      </c>
      <c r="Q51" s="109">
        <v>6</v>
      </c>
      <c r="R51" s="109">
        <v>4</v>
      </c>
      <c r="S51" s="84" t="s">
        <v>4</v>
      </c>
      <c r="T51" s="84" t="s">
        <v>4</v>
      </c>
    </row>
    <row r="52" spans="1:20" ht="13.5" customHeight="1">
      <c r="A52" s="74">
        <v>365</v>
      </c>
      <c r="B52" s="103" t="s">
        <v>82</v>
      </c>
      <c r="C52" s="84">
        <v>895</v>
      </c>
      <c r="D52" s="84">
        <v>4140</v>
      </c>
      <c r="E52" s="84">
        <v>895</v>
      </c>
      <c r="F52" s="84">
        <v>4140</v>
      </c>
      <c r="G52" s="84" t="s">
        <v>4</v>
      </c>
      <c r="H52" s="84" t="s">
        <v>4</v>
      </c>
      <c r="I52" s="84" t="s">
        <v>524</v>
      </c>
      <c r="J52" s="84" t="s">
        <v>524</v>
      </c>
      <c r="K52" s="84" t="s">
        <v>506</v>
      </c>
      <c r="L52" s="84" t="s">
        <v>367</v>
      </c>
      <c r="M52" s="84" t="s">
        <v>524</v>
      </c>
      <c r="N52" s="84" t="s">
        <v>524</v>
      </c>
      <c r="O52" s="84" t="s">
        <v>4</v>
      </c>
      <c r="P52" s="84" t="s">
        <v>4</v>
      </c>
      <c r="Q52" s="109">
        <v>95</v>
      </c>
      <c r="R52" s="109">
        <v>61</v>
      </c>
      <c r="S52" s="84" t="s">
        <v>4</v>
      </c>
      <c r="T52" s="84" t="s">
        <v>4</v>
      </c>
    </row>
    <row r="53" spans="1:20" ht="13.5" customHeight="1">
      <c r="A53" s="74">
        <v>381</v>
      </c>
      <c r="B53" s="103" t="s">
        <v>45</v>
      </c>
      <c r="C53" s="84">
        <v>848</v>
      </c>
      <c r="D53" s="84">
        <v>4400</v>
      </c>
      <c r="E53" s="84">
        <v>848</v>
      </c>
      <c r="F53" s="84">
        <v>4400</v>
      </c>
      <c r="G53" s="84" t="s">
        <v>4</v>
      </c>
      <c r="H53" s="84" t="s">
        <v>4</v>
      </c>
      <c r="I53" s="84" t="s">
        <v>524</v>
      </c>
      <c r="J53" s="84" t="s">
        <v>524</v>
      </c>
      <c r="K53" s="84">
        <v>349</v>
      </c>
      <c r="L53" s="84">
        <v>1480</v>
      </c>
      <c r="M53" s="84" t="s">
        <v>524</v>
      </c>
      <c r="N53" s="84" t="s">
        <v>524</v>
      </c>
      <c r="O53" s="84" t="s">
        <v>4</v>
      </c>
      <c r="P53" s="84" t="s">
        <v>4</v>
      </c>
      <c r="Q53" s="109">
        <v>36</v>
      </c>
      <c r="R53" s="109">
        <v>32</v>
      </c>
      <c r="S53" s="84" t="s">
        <v>4</v>
      </c>
      <c r="T53" s="84" t="s">
        <v>4</v>
      </c>
    </row>
    <row r="54" spans="1:20" ht="13.5" customHeight="1">
      <c r="A54" s="74">
        <v>382</v>
      </c>
      <c r="B54" s="103" t="s">
        <v>46</v>
      </c>
      <c r="C54" s="84">
        <v>22</v>
      </c>
      <c r="D54" s="84">
        <v>112</v>
      </c>
      <c r="E54" s="84">
        <v>22</v>
      </c>
      <c r="F54" s="84">
        <v>112</v>
      </c>
      <c r="G54" s="84" t="s">
        <v>4</v>
      </c>
      <c r="H54" s="84" t="s">
        <v>4</v>
      </c>
      <c r="I54" s="84" t="s">
        <v>367</v>
      </c>
      <c r="J54" s="84" t="s">
        <v>367</v>
      </c>
      <c r="K54" s="84" t="s">
        <v>506</v>
      </c>
      <c r="L54" s="84" t="s">
        <v>367</v>
      </c>
      <c r="M54" s="84" t="s">
        <v>367</v>
      </c>
      <c r="N54" s="84" t="s">
        <v>367</v>
      </c>
      <c r="O54" s="84" t="s">
        <v>4</v>
      </c>
      <c r="P54" s="84" t="s">
        <v>4</v>
      </c>
      <c r="Q54" s="109">
        <v>1</v>
      </c>
      <c r="R54" s="109">
        <v>1</v>
      </c>
      <c r="S54" s="84" t="s">
        <v>4</v>
      </c>
      <c r="T54" s="84" t="s">
        <v>4</v>
      </c>
    </row>
    <row r="55" spans="1:20" ht="13.5" customHeight="1">
      <c r="A55" s="74">
        <v>442</v>
      </c>
      <c r="B55" s="103" t="s">
        <v>47</v>
      </c>
      <c r="C55" s="84">
        <v>451</v>
      </c>
      <c r="D55" s="84">
        <v>2200</v>
      </c>
      <c r="E55" s="84">
        <v>451</v>
      </c>
      <c r="F55" s="84">
        <v>2200</v>
      </c>
      <c r="G55" s="84" t="s">
        <v>4</v>
      </c>
      <c r="H55" s="84" t="s">
        <v>4</v>
      </c>
      <c r="I55" s="84">
        <v>121</v>
      </c>
      <c r="J55" s="84">
        <v>245</v>
      </c>
      <c r="K55" s="84" t="s">
        <v>506</v>
      </c>
      <c r="L55" s="84" t="s">
        <v>367</v>
      </c>
      <c r="M55" s="84" t="s">
        <v>367</v>
      </c>
      <c r="N55" s="84" t="s">
        <v>367</v>
      </c>
      <c r="O55" s="84" t="s">
        <v>4</v>
      </c>
      <c r="P55" s="84" t="s">
        <v>4</v>
      </c>
      <c r="Q55" s="109">
        <v>40</v>
      </c>
      <c r="R55" s="109">
        <v>31</v>
      </c>
      <c r="S55" s="84" t="s">
        <v>4</v>
      </c>
      <c r="T55" s="84" t="s">
        <v>4</v>
      </c>
    </row>
    <row r="56" spans="1:20" ht="13.5" customHeight="1">
      <c r="A56" s="74">
        <v>443</v>
      </c>
      <c r="B56" s="103" t="s">
        <v>48</v>
      </c>
      <c r="C56" s="84">
        <v>332</v>
      </c>
      <c r="D56" s="84">
        <v>1690</v>
      </c>
      <c r="E56" s="84">
        <v>332</v>
      </c>
      <c r="F56" s="84">
        <v>1690</v>
      </c>
      <c r="G56" s="84" t="s">
        <v>4</v>
      </c>
      <c r="H56" s="84" t="s">
        <v>4</v>
      </c>
      <c r="I56" s="84">
        <v>65</v>
      </c>
      <c r="J56" s="84">
        <v>195</v>
      </c>
      <c r="K56" s="84" t="s">
        <v>506</v>
      </c>
      <c r="L56" s="84" t="s">
        <v>367</v>
      </c>
      <c r="M56" s="84">
        <v>41</v>
      </c>
      <c r="N56" s="84">
        <v>107</v>
      </c>
      <c r="O56" s="84" t="s">
        <v>4</v>
      </c>
      <c r="P56" s="84" t="s">
        <v>4</v>
      </c>
      <c r="Q56" s="109">
        <v>8</v>
      </c>
      <c r="R56" s="109">
        <v>5</v>
      </c>
      <c r="S56" s="84" t="s">
        <v>4</v>
      </c>
      <c r="T56" s="84" t="s">
        <v>4</v>
      </c>
    </row>
    <row r="57" spans="1:20" ht="13.5" customHeight="1">
      <c r="A57" s="74">
        <v>446</v>
      </c>
      <c r="B57" s="103" t="s">
        <v>83</v>
      </c>
      <c r="C57" s="84">
        <v>354</v>
      </c>
      <c r="D57" s="84">
        <v>1650</v>
      </c>
      <c r="E57" s="84">
        <v>354</v>
      </c>
      <c r="F57" s="84">
        <v>1650</v>
      </c>
      <c r="G57" s="84" t="s">
        <v>4</v>
      </c>
      <c r="H57" s="84" t="s">
        <v>4</v>
      </c>
      <c r="I57" s="84">
        <v>147</v>
      </c>
      <c r="J57" s="84">
        <v>294</v>
      </c>
      <c r="K57" s="84" t="s">
        <v>506</v>
      </c>
      <c r="L57" s="84" t="s">
        <v>367</v>
      </c>
      <c r="M57" s="84" t="s">
        <v>367</v>
      </c>
      <c r="N57" s="84" t="s">
        <v>367</v>
      </c>
      <c r="O57" s="84" t="s">
        <v>4</v>
      </c>
      <c r="P57" s="84" t="s">
        <v>4</v>
      </c>
      <c r="Q57" s="109">
        <v>20</v>
      </c>
      <c r="R57" s="109">
        <v>23</v>
      </c>
      <c r="S57" s="84" t="s">
        <v>4</v>
      </c>
      <c r="T57" s="84" t="s">
        <v>4</v>
      </c>
    </row>
    <row r="58" spans="1:20" ht="13.5" customHeight="1">
      <c r="A58" s="112">
        <v>464</v>
      </c>
      <c r="B58" s="103" t="s">
        <v>49</v>
      </c>
      <c r="C58" s="84">
        <v>183</v>
      </c>
      <c r="D58" s="84">
        <v>946</v>
      </c>
      <c r="E58" s="84">
        <v>183</v>
      </c>
      <c r="F58" s="84">
        <v>946</v>
      </c>
      <c r="G58" s="84" t="s">
        <v>4</v>
      </c>
      <c r="H58" s="84" t="s">
        <v>4</v>
      </c>
      <c r="I58" s="84" t="s">
        <v>524</v>
      </c>
      <c r="J58" s="84" t="s">
        <v>524</v>
      </c>
      <c r="K58" s="84" t="s">
        <v>506</v>
      </c>
      <c r="L58" s="84" t="s">
        <v>367</v>
      </c>
      <c r="M58" s="84" t="s">
        <v>367</v>
      </c>
      <c r="N58" s="84" t="s">
        <v>367</v>
      </c>
      <c r="O58" s="84" t="s">
        <v>4</v>
      </c>
      <c r="P58" s="84" t="s">
        <v>4</v>
      </c>
      <c r="Q58" s="109">
        <v>5</v>
      </c>
      <c r="R58" s="109">
        <v>6</v>
      </c>
      <c r="S58" s="84" t="s">
        <v>4</v>
      </c>
      <c r="T58" s="84" t="s">
        <v>4</v>
      </c>
    </row>
    <row r="59" spans="1:20" ht="13.5" customHeight="1">
      <c r="A59" s="74">
        <v>481</v>
      </c>
      <c r="B59" s="103" t="s">
        <v>50</v>
      </c>
      <c r="C59" s="84">
        <v>507</v>
      </c>
      <c r="D59" s="84">
        <v>2560</v>
      </c>
      <c r="E59" s="84">
        <v>507</v>
      </c>
      <c r="F59" s="84">
        <v>2560</v>
      </c>
      <c r="G59" s="84" t="s">
        <v>4</v>
      </c>
      <c r="H59" s="84" t="s">
        <v>4</v>
      </c>
      <c r="I59" s="84">
        <v>73</v>
      </c>
      <c r="J59" s="84">
        <v>243</v>
      </c>
      <c r="K59" s="84" t="s">
        <v>506</v>
      </c>
      <c r="L59" s="84" t="s">
        <v>367</v>
      </c>
      <c r="M59" s="84" t="s">
        <v>367</v>
      </c>
      <c r="N59" s="84" t="s">
        <v>367</v>
      </c>
      <c r="O59" s="84" t="s">
        <v>4</v>
      </c>
      <c r="P59" s="84" t="s">
        <v>4</v>
      </c>
      <c r="Q59" s="109">
        <v>108</v>
      </c>
      <c r="R59" s="109">
        <v>85</v>
      </c>
      <c r="S59" s="84" t="s">
        <v>4</v>
      </c>
      <c r="T59" s="84" t="s">
        <v>4</v>
      </c>
    </row>
    <row r="60" spans="1:20" ht="13.5" customHeight="1">
      <c r="A60" s="74">
        <v>501</v>
      </c>
      <c r="B60" s="103" t="s">
        <v>51</v>
      </c>
      <c r="C60" s="84">
        <v>802</v>
      </c>
      <c r="D60" s="84">
        <v>3930</v>
      </c>
      <c r="E60" s="84">
        <v>802</v>
      </c>
      <c r="F60" s="84">
        <v>3930</v>
      </c>
      <c r="G60" s="84" t="s">
        <v>4</v>
      </c>
      <c r="H60" s="84" t="s">
        <v>4</v>
      </c>
      <c r="I60" s="84">
        <v>27</v>
      </c>
      <c r="J60" s="84">
        <v>77</v>
      </c>
      <c r="K60" s="84" t="s">
        <v>506</v>
      </c>
      <c r="L60" s="84" t="s">
        <v>367</v>
      </c>
      <c r="M60" s="84" t="s">
        <v>524</v>
      </c>
      <c r="N60" s="84" t="s">
        <v>524</v>
      </c>
      <c r="O60" s="84" t="s">
        <v>4</v>
      </c>
      <c r="P60" s="84" t="s">
        <v>4</v>
      </c>
      <c r="Q60" s="109">
        <v>83</v>
      </c>
      <c r="R60" s="109">
        <v>80</v>
      </c>
      <c r="S60" s="84" t="s">
        <v>4</v>
      </c>
      <c r="T60" s="84" t="s">
        <v>4</v>
      </c>
    </row>
    <row r="61" spans="1:20" ht="13.5" customHeight="1">
      <c r="A61" s="74">
        <v>585</v>
      </c>
      <c r="B61" s="103" t="s">
        <v>84</v>
      </c>
      <c r="C61" s="84">
        <v>498</v>
      </c>
      <c r="D61" s="84">
        <v>2370</v>
      </c>
      <c r="E61" s="84">
        <v>498</v>
      </c>
      <c r="F61" s="84">
        <v>2370</v>
      </c>
      <c r="G61" s="84" t="s">
        <v>4</v>
      </c>
      <c r="H61" s="84" t="s">
        <v>4</v>
      </c>
      <c r="I61" s="84" t="s">
        <v>367</v>
      </c>
      <c r="J61" s="84" t="s">
        <v>367</v>
      </c>
      <c r="K61" s="84" t="s">
        <v>506</v>
      </c>
      <c r="L61" s="84" t="s">
        <v>367</v>
      </c>
      <c r="M61" s="84" t="s">
        <v>367</v>
      </c>
      <c r="N61" s="84" t="s">
        <v>367</v>
      </c>
      <c r="O61" s="84" t="s">
        <v>4</v>
      </c>
      <c r="P61" s="84" t="s">
        <v>4</v>
      </c>
      <c r="Q61" s="109">
        <v>5</v>
      </c>
      <c r="R61" s="109">
        <v>5</v>
      </c>
      <c r="S61" s="84" t="s">
        <v>4</v>
      </c>
      <c r="T61" s="84" t="s">
        <v>4</v>
      </c>
    </row>
    <row r="62" spans="1:20" ht="13.5" customHeight="1">
      <c r="A62" s="74">
        <v>586</v>
      </c>
      <c r="B62" s="103" t="s">
        <v>85</v>
      </c>
      <c r="C62" s="84">
        <v>544</v>
      </c>
      <c r="D62" s="84">
        <v>2620</v>
      </c>
      <c r="E62" s="84">
        <v>544</v>
      </c>
      <c r="F62" s="84">
        <v>2620</v>
      </c>
      <c r="G62" s="84" t="s">
        <v>4</v>
      </c>
      <c r="H62" s="84" t="s">
        <v>4</v>
      </c>
      <c r="I62" s="84" t="s">
        <v>367</v>
      </c>
      <c r="J62" s="84" t="s">
        <v>367</v>
      </c>
      <c r="K62" s="84" t="s">
        <v>506</v>
      </c>
      <c r="L62" s="84" t="s">
        <v>367</v>
      </c>
      <c r="M62" s="84" t="s">
        <v>367</v>
      </c>
      <c r="N62" s="84" t="s">
        <v>367</v>
      </c>
      <c r="O62" s="84" t="s">
        <v>4</v>
      </c>
      <c r="P62" s="84" t="s">
        <v>4</v>
      </c>
      <c r="Q62" s="176">
        <v>5</v>
      </c>
      <c r="R62" s="176">
        <v>6</v>
      </c>
      <c r="S62" s="84" t="s">
        <v>4</v>
      </c>
      <c r="T62" s="84" t="s">
        <v>4</v>
      </c>
    </row>
    <row r="63" spans="1:20" ht="3.75" customHeight="1">
      <c r="A63" s="113"/>
      <c r="B63" s="98"/>
      <c r="C63" s="24"/>
      <c r="D63" s="20"/>
      <c r="E63" s="20"/>
      <c r="F63" s="20"/>
      <c r="G63" s="20"/>
      <c r="H63" s="20"/>
      <c r="I63" s="340"/>
      <c r="J63" s="340"/>
      <c r="K63" s="340"/>
      <c r="L63" s="340"/>
      <c r="M63" s="340"/>
      <c r="N63" s="340"/>
      <c r="O63" s="20"/>
      <c r="P63" s="20"/>
      <c r="Q63" s="20"/>
      <c r="R63" s="20"/>
      <c r="S63" s="20"/>
      <c r="T63" s="20"/>
    </row>
    <row r="64" spans="1:20">
      <c r="A64" s="114" t="s">
        <v>496</v>
      </c>
      <c r="C64" s="114"/>
      <c r="D64" s="116"/>
      <c r="E64" s="116"/>
      <c r="F64" s="116"/>
      <c r="G64" s="116"/>
      <c r="H64" s="116"/>
      <c r="I64" s="341"/>
      <c r="J64" s="341"/>
      <c r="K64" s="341"/>
      <c r="L64" s="341"/>
      <c r="M64" s="342"/>
      <c r="N64" s="342"/>
      <c r="O64" s="116"/>
      <c r="P64" s="116"/>
      <c r="Q64" s="116"/>
      <c r="R64" s="116"/>
      <c r="S64" s="116"/>
      <c r="T64" s="116"/>
    </row>
    <row r="65" spans="1:20">
      <c r="A65" s="177" t="s">
        <v>376</v>
      </c>
      <c r="C65" s="114"/>
      <c r="D65" s="116"/>
      <c r="E65" s="116"/>
      <c r="F65" s="116"/>
      <c r="G65" s="116"/>
      <c r="H65" s="116"/>
      <c r="I65" s="341"/>
      <c r="J65" s="341"/>
      <c r="K65" s="341"/>
      <c r="L65" s="341"/>
      <c r="M65" s="342"/>
      <c r="N65" s="342"/>
      <c r="O65" s="116"/>
      <c r="P65" s="116"/>
      <c r="Q65" s="116"/>
      <c r="R65" s="116"/>
      <c r="S65" s="116"/>
      <c r="T65" s="116"/>
    </row>
    <row r="66" spans="1:20">
      <c r="A66" s="91" t="s">
        <v>498</v>
      </c>
    </row>
    <row r="68" spans="1:20">
      <c r="C68" s="117"/>
      <c r="D68" s="117"/>
      <c r="E68" s="117"/>
      <c r="F68" s="117"/>
      <c r="G68" s="117"/>
    </row>
  </sheetData>
  <mergeCells count="10">
    <mergeCell ref="C4:D4"/>
    <mergeCell ref="E4:F4"/>
    <mergeCell ref="A4:B5"/>
    <mergeCell ref="G4:H4"/>
    <mergeCell ref="S4:T4"/>
    <mergeCell ref="I4:J4"/>
    <mergeCell ref="K4:L4"/>
    <mergeCell ref="M4:N4"/>
    <mergeCell ref="O4:P4"/>
    <mergeCell ref="Q4:R4"/>
  </mergeCells>
  <phoneticPr fontId="3"/>
  <printOptions gridLinesSet="0"/>
  <pageMargins left="0.59055118110236227" right="0.59055118110236227" top="0.59055118110236227" bottom="0.59055118110236227" header="0.19685039370078741" footer="0.19685039370078741"/>
  <pageSetup paperSize="9" scale="86" fitToWidth="2" orientation="portrait" horizontalDpi="1200" verticalDpi="12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K47"/>
  <sheetViews>
    <sheetView zoomScaleNormal="100" zoomScaleSheetLayoutView="100" workbookViewId="0"/>
  </sheetViews>
  <sheetFormatPr defaultColWidth="7.69921875" defaultRowHeight="10.8"/>
  <cols>
    <col min="1" max="1" width="11.19921875" style="271" customWidth="1"/>
    <col min="2" max="11" width="7.19921875" style="271" customWidth="1"/>
    <col min="12" max="16384" width="7.69921875" style="271"/>
  </cols>
  <sheetData>
    <row r="1" spans="1:11" s="267" customFormat="1" ht="16.2"/>
    <row r="2" spans="1:11" s="269" customFormat="1" ht="14.4">
      <c r="A2" s="268" t="s">
        <v>377</v>
      </c>
    </row>
    <row r="3" spans="1:11">
      <c r="A3" s="270"/>
      <c r="K3" s="272" t="s">
        <v>110</v>
      </c>
    </row>
    <row r="4" spans="1:11" ht="13.2" customHeight="1">
      <c r="A4" s="393" t="s">
        <v>378</v>
      </c>
      <c r="B4" s="391" t="s">
        <v>359</v>
      </c>
      <c r="C4" s="392"/>
      <c r="D4" s="391" t="s">
        <v>363</v>
      </c>
      <c r="E4" s="392"/>
      <c r="F4" s="391" t="s">
        <v>379</v>
      </c>
      <c r="G4" s="392"/>
      <c r="H4" s="391" t="s">
        <v>507</v>
      </c>
      <c r="I4" s="392"/>
      <c r="J4" s="391" t="s">
        <v>508</v>
      </c>
      <c r="K4" s="392"/>
    </row>
    <row r="5" spans="1:11" ht="13.2" customHeight="1">
      <c r="A5" s="394"/>
      <c r="B5" s="273" t="s">
        <v>14</v>
      </c>
      <c r="C5" s="274" t="s">
        <v>15</v>
      </c>
      <c r="D5" s="273" t="s">
        <v>14</v>
      </c>
      <c r="E5" s="274" t="s">
        <v>15</v>
      </c>
      <c r="F5" s="273" t="s">
        <v>14</v>
      </c>
      <c r="G5" s="274" t="s">
        <v>15</v>
      </c>
      <c r="H5" s="275" t="s">
        <v>14</v>
      </c>
      <c r="I5" s="276" t="s">
        <v>15</v>
      </c>
      <c r="J5" s="275" t="s">
        <v>14</v>
      </c>
      <c r="K5" s="276" t="s">
        <v>15</v>
      </c>
    </row>
    <row r="6" spans="1:11" ht="22.5" customHeight="1">
      <c r="A6" s="277" t="s">
        <v>380</v>
      </c>
      <c r="B6" s="18">
        <v>346</v>
      </c>
      <c r="C6" s="18">
        <v>3700</v>
      </c>
      <c r="D6" s="18">
        <v>345</v>
      </c>
      <c r="E6" s="18">
        <v>3550</v>
      </c>
      <c r="F6" s="18" t="s">
        <v>4</v>
      </c>
      <c r="G6" s="18" t="s">
        <v>4</v>
      </c>
      <c r="H6" s="97" t="s">
        <v>4</v>
      </c>
      <c r="I6" s="97" t="s">
        <v>4</v>
      </c>
      <c r="J6" s="97">
        <v>334</v>
      </c>
      <c r="K6" s="97" t="s">
        <v>4</v>
      </c>
    </row>
    <row r="7" spans="1:11" ht="22.5" customHeight="1">
      <c r="A7" s="278" t="s">
        <v>155</v>
      </c>
      <c r="B7" s="279">
        <v>191</v>
      </c>
      <c r="C7" s="279">
        <v>3450</v>
      </c>
      <c r="D7" s="279">
        <v>189</v>
      </c>
      <c r="E7" s="279">
        <v>3330</v>
      </c>
      <c r="F7" s="279">
        <v>179</v>
      </c>
      <c r="G7" s="279">
        <v>3300</v>
      </c>
      <c r="H7" s="279">
        <v>185</v>
      </c>
      <c r="I7" s="279">
        <v>3420</v>
      </c>
      <c r="J7" s="282">
        <v>177</v>
      </c>
      <c r="K7" s="282">
        <v>3120</v>
      </c>
    </row>
    <row r="8" spans="1:11" ht="22.5" customHeight="1">
      <c r="A8" s="278" t="s">
        <v>156</v>
      </c>
      <c r="B8" s="279">
        <v>263</v>
      </c>
      <c r="C8" s="279">
        <v>6640</v>
      </c>
      <c r="D8" s="279">
        <v>265</v>
      </c>
      <c r="E8" s="279">
        <v>7630</v>
      </c>
      <c r="F8" s="279">
        <v>267</v>
      </c>
      <c r="G8" s="279">
        <v>9060</v>
      </c>
      <c r="H8" s="279">
        <v>270</v>
      </c>
      <c r="I8" s="279">
        <v>9070</v>
      </c>
      <c r="J8" s="282">
        <v>268</v>
      </c>
      <c r="K8" s="282">
        <v>9350</v>
      </c>
    </row>
    <row r="9" spans="1:11" ht="22.5" customHeight="1">
      <c r="A9" s="278" t="s">
        <v>157</v>
      </c>
      <c r="B9" s="279">
        <v>216</v>
      </c>
      <c r="C9" s="279">
        <v>3800</v>
      </c>
      <c r="D9" s="279">
        <v>214</v>
      </c>
      <c r="E9" s="279">
        <v>3800</v>
      </c>
      <c r="F9" s="279">
        <v>208</v>
      </c>
      <c r="G9" s="279">
        <v>3670</v>
      </c>
      <c r="H9" s="279">
        <v>184</v>
      </c>
      <c r="I9" s="279">
        <v>3210</v>
      </c>
      <c r="J9" s="282">
        <v>185</v>
      </c>
      <c r="K9" s="282">
        <v>3380</v>
      </c>
    </row>
    <row r="10" spans="1:11" ht="22.5" customHeight="1">
      <c r="A10" s="278" t="s">
        <v>158</v>
      </c>
      <c r="B10" s="279" t="s">
        <v>4</v>
      </c>
      <c r="C10" s="279" t="s">
        <v>4</v>
      </c>
      <c r="D10" s="279">
        <v>256</v>
      </c>
      <c r="E10" s="279">
        <v>2940</v>
      </c>
      <c r="F10" s="279">
        <v>255</v>
      </c>
      <c r="G10" s="279">
        <v>3060</v>
      </c>
      <c r="H10" s="279">
        <v>254</v>
      </c>
      <c r="I10" s="279">
        <v>2380</v>
      </c>
      <c r="J10" s="282">
        <v>253</v>
      </c>
      <c r="K10" s="282">
        <v>2990</v>
      </c>
    </row>
    <row r="11" spans="1:11" ht="22.5" customHeight="1">
      <c r="A11" s="278" t="s">
        <v>159</v>
      </c>
      <c r="B11" s="279">
        <v>849</v>
      </c>
      <c r="C11" s="279">
        <v>29800</v>
      </c>
      <c r="D11" s="279">
        <v>828</v>
      </c>
      <c r="E11" s="279">
        <v>27900</v>
      </c>
      <c r="F11" s="279">
        <v>813</v>
      </c>
      <c r="G11" s="279">
        <v>28700</v>
      </c>
      <c r="H11" s="279">
        <v>799</v>
      </c>
      <c r="I11" s="279">
        <v>28700</v>
      </c>
      <c r="J11" s="282">
        <v>803</v>
      </c>
      <c r="K11" s="282">
        <v>29300</v>
      </c>
    </row>
    <row r="12" spans="1:11" ht="22.5" customHeight="1">
      <c r="A12" s="278" t="s">
        <v>160</v>
      </c>
      <c r="B12" s="279">
        <v>489</v>
      </c>
      <c r="C12" s="279">
        <v>20000</v>
      </c>
      <c r="D12" s="279">
        <v>464</v>
      </c>
      <c r="E12" s="279">
        <v>20200</v>
      </c>
      <c r="F12" s="279">
        <v>474</v>
      </c>
      <c r="G12" s="279">
        <v>19800</v>
      </c>
      <c r="H12" s="279">
        <v>480</v>
      </c>
      <c r="I12" s="279">
        <v>21600</v>
      </c>
      <c r="J12" s="282">
        <v>467</v>
      </c>
      <c r="K12" s="282">
        <v>21100</v>
      </c>
    </row>
    <row r="13" spans="1:11" ht="22.5" customHeight="1">
      <c r="A13" s="278" t="s">
        <v>161</v>
      </c>
      <c r="B13" s="279">
        <v>287</v>
      </c>
      <c r="C13" s="279">
        <v>3730</v>
      </c>
      <c r="D13" s="279">
        <v>284</v>
      </c>
      <c r="E13" s="279">
        <v>3640</v>
      </c>
      <c r="F13" s="279">
        <v>280</v>
      </c>
      <c r="G13" s="279">
        <v>3530</v>
      </c>
      <c r="H13" s="279">
        <v>279</v>
      </c>
      <c r="I13" s="279">
        <v>3680</v>
      </c>
      <c r="J13" s="282">
        <v>276</v>
      </c>
      <c r="K13" s="282">
        <v>3730</v>
      </c>
    </row>
    <row r="14" spans="1:11" ht="22.5" customHeight="1">
      <c r="A14" s="278" t="s">
        <v>162</v>
      </c>
      <c r="B14" s="279">
        <v>333</v>
      </c>
      <c r="C14" s="279">
        <v>6200</v>
      </c>
      <c r="D14" s="279">
        <v>329</v>
      </c>
      <c r="E14" s="279">
        <v>5970</v>
      </c>
      <c r="F14" s="279">
        <v>325</v>
      </c>
      <c r="G14" s="279">
        <v>5450</v>
      </c>
      <c r="H14" s="279">
        <v>321</v>
      </c>
      <c r="I14" s="279">
        <v>6070</v>
      </c>
      <c r="J14" s="282">
        <v>319</v>
      </c>
      <c r="K14" s="282">
        <v>5920</v>
      </c>
    </row>
    <row r="15" spans="1:11" ht="22.5" customHeight="1">
      <c r="A15" s="278" t="s">
        <v>163</v>
      </c>
      <c r="B15" s="279">
        <v>1730</v>
      </c>
      <c r="C15" s="279">
        <v>91900</v>
      </c>
      <c r="D15" s="279">
        <v>1720</v>
      </c>
      <c r="E15" s="279">
        <v>87000</v>
      </c>
      <c r="F15" s="279">
        <v>1710</v>
      </c>
      <c r="G15" s="279">
        <v>92900</v>
      </c>
      <c r="H15" s="279">
        <v>1700</v>
      </c>
      <c r="I15" s="279">
        <v>96400</v>
      </c>
      <c r="J15" s="282">
        <v>1680</v>
      </c>
      <c r="K15" s="282">
        <v>100100</v>
      </c>
    </row>
    <row r="16" spans="1:11" ht="22.5" customHeight="1">
      <c r="A16" s="278" t="s">
        <v>164</v>
      </c>
      <c r="B16" s="279">
        <v>1270</v>
      </c>
      <c r="C16" s="279">
        <v>30600</v>
      </c>
      <c r="D16" s="279">
        <v>1260</v>
      </c>
      <c r="E16" s="279">
        <v>28500</v>
      </c>
      <c r="F16" s="279">
        <v>1230</v>
      </c>
      <c r="G16" s="279">
        <v>26100</v>
      </c>
      <c r="H16" s="279">
        <v>1200</v>
      </c>
      <c r="I16" s="279">
        <v>28900</v>
      </c>
      <c r="J16" s="282">
        <v>1220</v>
      </c>
      <c r="K16" s="282">
        <v>30100</v>
      </c>
    </row>
    <row r="17" spans="1:11" ht="22.5" customHeight="1">
      <c r="A17" s="278" t="s">
        <v>165</v>
      </c>
      <c r="B17" s="279">
        <v>461</v>
      </c>
      <c r="C17" s="279">
        <v>13900</v>
      </c>
      <c r="D17" s="279">
        <v>445</v>
      </c>
      <c r="E17" s="279">
        <v>14800</v>
      </c>
      <c r="F17" s="279">
        <v>434</v>
      </c>
      <c r="G17" s="279">
        <v>11100</v>
      </c>
      <c r="H17" s="279">
        <v>423</v>
      </c>
      <c r="I17" s="279">
        <v>14300</v>
      </c>
      <c r="J17" s="282">
        <v>408</v>
      </c>
      <c r="K17" s="282">
        <v>14100</v>
      </c>
    </row>
    <row r="18" spans="1:11" ht="22.5" customHeight="1">
      <c r="A18" s="278" t="s">
        <v>166</v>
      </c>
      <c r="B18" s="279">
        <v>195</v>
      </c>
      <c r="C18" s="279">
        <v>1720</v>
      </c>
      <c r="D18" s="279">
        <v>180</v>
      </c>
      <c r="E18" s="279">
        <v>1820</v>
      </c>
      <c r="F18" s="279">
        <v>181</v>
      </c>
      <c r="G18" s="279">
        <v>1880</v>
      </c>
      <c r="H18" s="279">
        <v>181</v>
      </c>
      <c r="I18" s="279">
        <v>1810</v>
      </c>
      <c r="J18" s="282">
        <v>179</v>
      </c>
      <c r="K18" s="282">
        <v>1810</v>
      </c>
    </row>
    <row r="19" spans="1:11" ht="22.5" customHeight="1">
      <c r="A19" s="277" t="s">
        <v>167</v>
      </c>
      <c r="B19" s="18">
        <v>118</v>
      </c>
      <c r="C19" s="18">
        <v>1640</v>
      </c>
      <c r="D19" s="18">
        <v>115</v>
      </c>
      <c r="E19" s="18">
        <v>1500</v>
      </c>
      <c r="F19" s="18">
        <v>114</v>
      </c>
      <c r="G19" s="18">
        <v>1450</v>
      </c>
      <c r="H19" s="18">
        <v>112</v>
      </c>
      <c r="I19" s="18">
        <v>1420</v>
      </c>
      <c r="J19" s="18">
        <v>110</v>
      </c>
      <c r="K19" s="18">
        <v>1410</v>
      </c>
    </row>
    <row r="20" spans="1:11" ht="22.5" customHeight="1">
      <c r="A20" s="277" t="s">
        <v>168</v>
      </c>
      <c r="B20" s="18">
        <v>124</v>
      </c>
      <c r="C20" s="18">
        <v>3380</v>
      </c>
      <c r="D20" s="18">
        <v>121</v>
      </c>
      <c r="E20" s="18">
        <v>3110</v>
      </c>
      <c r="F20" s="18">
        <v>119</v>
      </c>
      <c r="G20" s="18">
        <v>2900</v>
      </c>
      <c r="H20" s="18">
        <v>117</v>
      </c>
      <c r="I20" s="18">
        <v>3580</v>
      </c>
      <c r="J20" s="18">
        <v>119</v>
      </c>
      <c r="K20" s="18">
        <v>3220</v>
      </c>
    </row>
    <row r="21" spans="1:11" ht="22.5" customHeight="1">
      <c r="A21" s="277" t="s">
        <v>169</v>
      </c>
      <c r="B21" s="18" t="s">
        <v>4</v>
      </c>
      <c r="C21" s="18" t="s">
        <v>4</v>
      </c>
      <c r="D21" s="18">
        <v>191</v>
      </c>
      <c r="E21" s="18">
        <v>2220</v>
      </c>
      <c r="F21" s="18" t="s">
        <v>4</v>
      </c>
      <c r="G21" s="18" t="s">
        <v>4</v>
      </c>
      <c r="H21" s="18" t="s">
        <v>4</v>
      </c>
      <c r="I21" s="18" t="s">
        <v>4</v>
      </c>
      <c r="J21" s="18">
        <v>185</v>
      </c>
      <c r="K21" s="18" t="s">
        <v>4</v>
      </c>
    </row>
    <row r="22" spans="1:11" ht="22.5" customHeight="1">
      <c r="A22" s="277" t="s">
        <v>170</v>
      </c>
      <c r="B22" s="279" t="s">
        <v>4</v>
      </c>
      <c r="C22" s="279" t="s">
        <v>4</v>
      </c>
      <c r="D22" s="279">
        <v>47</v>
      </c>
      <c r="E22" s="279">
        <v>543</v>
      </c>
      <c r="F22" s="279" t="s">
        <v>4</v>
      </c>
      <c r="G22" s="279" t="s">
        <v>4</v>
      </c>
      <c r="H22" s="279" t="s">
        <v>4</v>
      </c>
      <c r="I22" s="279" t="s">
        <v>4</v>
      </c>
      <c r="J22" s="282">
        <v>47</v>
      </c>
      <c r="K22" s="18" t="s">
        <v>4</v>
      </c>
    </row>
    <row r="23" spans="1:11" ht="22.5" customHeight="1">
      <c r="A23" s="277" t="s">
        <v>171</v>
      </c>
      <c r="B23" s="18">
        <v>131</v>
      </c>
      <c r="C23" s="18">
        <v>2360</v>
      </c>
      <c r="D23" s="18">
        <v>129</v>
      </c>
      <c r="E23" s="18">
        <v>2300</v>
      </c>
      <c r="F23" s="18">
        <v>128</v>
      </c>
      <c r="G23" s="18">
        <v>2210</v>
      </c>
      <c r="H23" s="18">
        <v>126</v>
      </c>
      <c r="I23" s="18">
        <v>2100</v>
      </c>
      <c r="J23" s="18">
        <v>124</v>
      </c>
      <c r="K23" s="18">
        <v>2160</v>
      </c>
    </row>
    <row r="24" spans="1:11" ht="22.5" customHeight="1">
      <c r="A24" s="277" t="s">
        <v>172</v>
      </c>
      <c r="B24" s="18">
        <v>57</v>
      </c>
      <c r="C24" s="18">
        <v>980</v>
      </c>
      <c r="D24" s="18">
        <v>54</v>
      </c>
      <c r="E24" s="18">
        <v>886</v>
      </c>
      <c r="F24" s="18">
        <v>53</v>
      </c>
      <c r="G24" s="18">
        <v>843</v>
      </c>
      <c r="H24" s="18">
        <v>51</v>
      </c>
      <c r="I24" s="18">
        <v>816</v>
      </c>
      <c r="J24" s="18">
        <v>50</v>
      </c>
      <c r="K24" s="18">
        <v>830</v>
      </c>
    </row>
    <row r="25" spans="1:11" ht="22.5" customHeight="1">
      <c r="A25" s="277" t="s">
        <v>173</v>
      </c>
      <c r="B25" s="18" t="s">
        <v>4</v>
      </c>
      <c r="C25" s="18" t="s">
        <v>4</v>
      </c>
      <c r="D25" s="18">
        <v>33</v>
      </c>
      <c r="E25" s="18">
        <v>363</v>
      </c>
      <c r="F25" s="18" t="s">
        <v>4</v>
      </c>
      <c r="G25" s="18" t="s">
        <v>4</v>
      </c>
      <c r="H25" s="18" t="s">
        <v>4</v>
      </c>
      <c r="I25" s="18" t="s">
        <v>4</v>
      </c>
      <c r="J25" s="18">
        <v>33</v>
      </c>
      <c r="K25" s="18" t="s">
        <v>4</v>
      </c>
    </row>
    <row r="26" spans="1:11" ht="22.5" customHeight="1">
      <c r="A26" s="277" t="s">
        <v>174</v>
      </c>
      <c r="B26" s="279" t="s">
        <v>4</v>
      </c>
      <c r="C26" s="279" t="s">
        <v>4</v>
      </c>
      <c r="D26" s="279">
        <v>46</v>
      </c>
      <c r="E26" s="279">
        <v>920</v>
      </c>
      <c r="F26" s="279" t="s">
        <v>4</v>
      </c>
      <c r="G26" s="279" t="s">
        <v>4</v>
      </c>
      <c r="H26" s="279" t="s">
        <v>4</v>
      </c>
      <c r="I26" s="279" t="s">
        <v>4</v>
      </c>
      <c r="J26" s="282">
        <v>44</v>
      </c>
      <c r="K26" s="18" t="s">
        <v>4</v>
      </c>
    </row>
    <row r="27" spans="1:11" ht="22.5" customHeight="1">
      <c r="A27" s="277" t="s">
        <v>175</v>
      </c>
      <c r="B27" s="18">
        <v>169</v>
      </c>
      <c r="C27" s="18">
        <v>1860</v>
      </c>
      <c r="D27" s="18">
        <v>167</v>
      </c>
      <c r="E27" s="18">
        <v>2090</v>
      </c>
      <c r="F27" s="18" t="s">
        <v>4</v>
      </c>
      <c r="G27" s="18" t="s">
        <v>4</v>
      </c>
      <c r="H27" s="18" t="s">
        <v>4</v>
      </c>
      <c r="I27" s="18" t="s">
        <v>4</v>
      </c>
      <c r="J27" s="18">
        <v>172</v>
      </c>
      <c r="K27" s="18" t="s">
        <v>4</v>
      </c>
    </row>
    <row r="28" spans="1:11" ht="22.5" customHeight="1">
      <c r="A28" s="277" t="s">
        <v>176</v>
      </c>
      <c r="B28" s="279">
        <v>36</v>
      </c>
      <c r="C28" s="279">
        <v>521</v>
      </c>
      <c r="D28" s="279">
        <v>36</v>
      </c>
      <c r="E28" s="279">
        <v>526</v>
      </c>
      <c r="F28" s="279">
        <v>35</v>
      </c>
      <c r="G28" s="279">
        <v>473</v>
      </c>
      <c r="H28" s="279">
        <v>35</v>
      </c>
      <c r="I28" s="279">
        <v>371</v>
      </c>
      <c r="J28" s="282">
        <v>33</v>
      </c>
      <c r="K28" s="282">
        <v>449</v>
      </c>
    </row>
    <row r="29" spans="1:11" ht="22.5" customHeight="1">
      <c r="A29" s="277" t="s">
        <v>177</v>
      </c>
      <c r="B29" s="18" t="s">
        <v>4</v>
      </c>
      <c r="C29" s="18" t="s">
        <v>4</v>
      </c>
      <c r="D29" s="18">
        <v>92</v>
      </c>
      <c r="E29" s="18">
        <v>424</v>
      </c>
      <c r="F29" s="18">
        <v>92</v>
      </c>
      <c r="G29" s="18">
        <v>433</v>
      </c>
      <c r="H29" s="18">
        <v>91</v>
      </c>
      <c r="I29" s="18">
        <v>421</v>
      </c>
      <c r="J29" s="18">
        <v>89</v>
      </c>
      <c r="K29" s="18">
        <v>397</v>
      </c>
    </row>
    <row r="30" spans="1:11" ht="22.5" customHeight="1">
      <c r="A30" s="277" t="s">
        <v>381</v>
      </c>
      <c r="B30" s="18">
        <v>23</v>
      </c>
      <c r="C30" s="18">
        <v>119</v>
      </c>
      <c r="D30" s="18">
        <v>22</v>
      </c>
      <c r="E30" s="18">
        <v>111</v>
      </c>
      <c r="F30" s="18">
        <v>22</v>
      </c>
      <c r="G30" s="18">
        <v>116</v>
      </c>
      <c r="H30" s="18">
        <v>22</v>
      </c>
      <c r="I30" s="18">
        <v>113</v>
      </c>
      <c r="J30" s="18">
        <v>23</v>
      </c>
      <c r="K30" s="18">
        <v>123</v>
      </c>
    </row>
    <row r="31" spans="1:11" ht="22.5" customHeight="1">
      <c r="A31" s="277" t="s">
        <v>178</v>
      </c>
      <c r="B31" s="279" t="s">
        <v>4</v>
      </c>
      <c r="C31" s="279" t="s">
        <v>4</v>
      </c>
      <c r="D31" s="279">
        <v>41</v>
      </c>
      <c r="E31" s="279">
        <v>175</v>
      </c>
      <c r="F31" s="279">
        <v>41</v>
      </c>
      <c r="G31" s="279">
        <v>179</v>
      </c>
      <c r="H31" s="279">
        <v>40</v>
      </c>
      <c r="I31" s="279">
        <v>173</v>
      </c>
      <c r="J31" s="282">
        <v>39</v>
      </c>
      <c r="K31" s="282">
        <v>168</v>
      </c>
    </row>
    <row r="32" spans="1:11" ht="22.5" customHeight="1">
      <c r="A32" s="277" t="s">
        <v>179</v>
      </c>
      <c r="B32" s="18">
        <v>110</v>
      </c>
      <c r="C32" s="18">
        <v>708</v>
      </c>
      <c r="D32" s="18">
        <v>112</v>
      </c>
      <c r="E32" s="18">
        <v>786</v>
      </c>
      <c r="F32" s="18">
        <v>114</v>
      </c>
      <c r="G32" s="18">
        <v>842</v>
      </c>
      <c r="H32" s="18">
        <v>113</v>
      </c>
      <c r="I32" s="18">
        <v>817</v>
      </c>
      <c r="J32" s="18">
        <v>112</v>
      </c>
      <c r="K32" s="18">
        <v>816</v>
      </c>
    </row>
    <row r="33" spans="1:11" ht="22.5" customHeight="1">
      <c r="A33" s="277" t="s">
        <v>180</v>
      </c>
      <c r="B33" s="279">
        <v>275</v>
      </c>
      <c r="C33" s="279">
        <v>1440</v>
      </c>
      <c r="D33" s="279">
        <v>276</v>
      </c>
      <c r="E33" s="279">
        <v>1590</v>
      </c>
      <c r="F33" s="279">
        <v>279</v>
      </c>
      <c r="G33" s="279">
        <v>1650</v>
      </c>
      <c r="H33" s="279">
        <v>381</v>
      </c>
      <c r="I33" s="279">
        <v>1520</v>
      </c>
      <c r="J33" s="282">
        <v>307</v>
      </c>
      <c r="K33" s="282">
        <v>1690</v>
      </c>
    </row>
    <row r="34" spans="1:11" ht="22.5" customHeight="1">
      <c r="A34" s="277" t="s">
        <v>181</v>
      </c>
      <c r="B34" s="279" t="s">
        <v>4</v>
      </c>
      <c r="C34" s="279" t="s">
        <v>4</v>
      </c>
      <c r="D34" s="279">
        <v>78</v>
      </c>
      <c r="E34" s="279">
        <v>454</v>
      </c>
      <c r="F34" s="279" t="s">
        <v>4</v>
      </c>
      <c r="G34" s="279" t="s">
        <v>4</v>
      </c>
      <c r="H34" s="279" t="s">
        <v>4</v>
      </c>
      <c r="I34" s="279" t="s">
        <v>4</v>
      </c>
      <c r="J34" s="282">
        <v>78</v>
      </c>
      <c r="K34" s="18" t="s">
        <v>4</v>
      </c>
    </row>
    <row r="35" spans="1:11" ht="22.5" customHeight="1">
      <c r="A35" s="277" t="s">
        <v>182</v>
      </c>
      <c r="B35" s="18">
        <v>102</v>
      </c>
      <c r="C35" s="18">
        <v>2270</v>
      </c>
      <c r="D35" s="18">
        <v>102</v>
      </c>
      <c r="E35" s="18">
        <v>2240</v>
      </c>
      <c r="F35" s="18">
        <v>101</v>
      </c>
      <c r="G35" s="18">
        <v>2260</v>
      </c>
      <c r="H35" s="18">
        <v>101</v>
      </c>
      <c r="I35" s="18">
        <v>1360</v>
      </c>
      <c r="J35" s="18">
        <v>99</v>
      </c>
      <c r="K35" s="18">
        <v>2190</v>
      </c>
    </row>
    <row r="36" spans="1:11" ht="22.5" customHeight="1">
      <c r="A36" s="277" t="s">
        <v>183</v>
      </c>
      <c r="B36" s="279" t="s">
        <v>4</v>
      </c>
      <c r="C36" s="279" t="s">
        <v>4</v>
      </c>
      <c r="D36" s="279">
        <v>3</v>
      </c>
      <c r="E36" s="279">
        <v>45</v>
      </c>
      <c r="F36" s="279" t="s">
        <v>4</v>
      </c>
      <c r="G36" s="279" t="s">
        <v>4</v>
      </c>
      <c r="H36" s="279" t="s">
        <v>4</v>
      </c>
      <c r="I36" s="279" t="s">
        <v>4</v>
      </c>
      <c r="J36" s="282">
        <v>4</v>
      </c>
      <c r="K36" s="18" t="s">
        <v>4</v>
      </c>
    </row>
    <row r="37" spans="1:11" ht="22.5" customHeight="1">
      <c r="A37" s="277" t="s">
        <v>184</v>
      </c>
      <c r="B37" s="279" t="s">
        <v>4</v>
      </c>
      <c r="C37" s="279" t="s">
        <v>4</v>
      </c>
      <c r="D37" s="279">
        <v>10</v>
      </c>
      <c r="E37" s="279">
        <v>148</v>
      </c>
      <c r="F37" s="279" t="s">
        <v>4</v>
      </c>
      <c r="G37" s="279" t="s">
        <v>4</v>
      </c>
      <c r="H37" s="279" t="s">
        <v>4</v>
      </c>
      <c r="I37" s="279" t="s">
        <v>4</v>
      </c>
      <c r="J37" s="282">
        <v>9</v>
      </c>
      <c r="K37" s="18" t="s">
        <v>4</v>
      </c>
    </row>
    <row r="38" spans="1:11" ht="22.5" customHeight="1">
      <c r="A38" s="277" t="s">
        <v>185</v>
      </c>
      <c r="B38" s="279" t="s">
        <v>4</v>
      </c>
      <c r="C38" s="279" t="s">
        <v>4</v>
      </c>
      <c r="D38" s="279">
        <v>103</v>
      </c>
      <c r="E38" s="279">
        <v>803</v>
      </c>
      <c r="F38" s="279" t="s">
        <v>4</v>
      </c>
      <c r="G38" s="279" t="s">
        <v>4</v>
      </c>
      <c r="H38" s="279" t="s">
        <v>4</v>
      </c>
      <c r="I38" s="279" t="s">
        <v>4</v>
      </c>
      <c r="J38" s="282">
        <v>102</v>
      </c>
      <c r="K38" s="18" t="s">
        <v>4</v>
      </c>
    </row>
    <row r="39" spans="1:11" ht="22.5" customHeight="1">
      <c r="A39" s="277" t="s">
        <v>186</v>
      </c>
      <c r="B39" s="279">
        <v>7</v>
      </c>
      <c r="C39" s="279">
        <v>220</v>
      </c>
      <c r="D39" s="279">
        <v>6</v>
      </c>
      <c r="E39" s="279">
        <v>210</v>
      </c>
      <c r="F39" s="279">
        <v>6</v>
      </c>
      <c r="G39" s="279">
        <v>185</v>
      </c>
      <c r="H39" s="279">
        <v>6</v>
      </c>
      <c r="I39" s="279">
        <v>187</v>
      </c>
      <c r="J39" s="282">
        <v>6</v>
      </c>
      <c r="K39" s="282">
        <v>186</v>
      </c>
    </row>
    <row r="40" spans="1:11" ht="22.5" customHeight="1">
      <c r="A40" s="277" t="s">
        <v>187</v>
      </c>
      <c r="B40" s="18">
        <v>122</v>
      </c>
      <c r="C40" s="18">
        <v>1180</v>
      </c>
      <c r="D40" s="18">
        <v>121</v>
      </c>
      <c r="E40" s="18">
        <v>1190</v>
      </c>
      <c r="F40" s="18">
        <v>122</v>
      </c>
      <c r="G40" s="18">
        <v>1210</v>
      </c>
      <c r="H40" s="18">
        <v>122</v>
      </c>
      <c r="I40" s="18">
        <v>1240</v>
      </c>
      <c r="J40" s="18">
        <v>137</v>
      </c>
      <c r="K40" s="18">
        <v>1410</v>
      </c>
    </row>
    <row r="41" spans="1:11" ht="3.75" customHeight="1">
      <c r="A41" s="28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>
      <c r="A42" s="114" t="s">
        <v>518</v>
      </c>
    </row>
    <row r="43" spans="1:11">
      <c r="A43" s="281" t="s">
        <v>509</v>
      </c>
    </row>
    <row r="44" spans="1:11">
      <c r="A44" s="281" t="s">
        <v>510</v>
      </c>
    </row>
    <row r="45" spans="1:11">
      <c r="A45" s="271" t="s">
        <v>511</v>
      </c>
    </row>
    <row r="46" spans="1:11">
      <c r="A46" s="271" t="s">
        <v>512</v>
      </c>
    </row>
    <row r="47" spans="1:11">
      <c r="A47" s="271" t="s">
        <v>513</v>
      </c>
    </row>
  </sheetData>
  <mergeCells count="6">
    <mergeCell ref="H4:I4"/>
    <mergeCell ref="J4:K4"/>
    <mergeCell ref="A4:A5"/>
    <mergeCell ref="B4:C4"/>
    <mergeCell ref="D4:E4"/>
    <mergeCell ref="F4:G4"/>
  </mergeCells>
  <phoneticPr fontId="20"/>
  <printOptions gridLinesSet="0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L46"/>
  <sheetViews>
    <sheetView zoomScaleNormal="100" zoomScaleSheetLayoutView="100" workbookViewId="0"/>
  </sheetViews>
  <sheetFormatPr defaultColWidth="7.69921875" defaultRowHeight="10.8"/>
  <cols>
    <col min="1" max="1" width="1.8984375" style="271" customWidth="1"/>
    <col min="2" max="2" width="11.19921875" style="271" customWidth="1"/>
    <col min="3" max="12" width="7.5" style="271" customWidth="1"/>
    <col min="13" max="16384" width="7.69921875" style="271"/>
  </cols>
  <sheetData>
    <row r="1" spans="1:12" s="267" customFormat="1" ht="16.2"/>
    <row r="2" spans="1:12" s="269" customFormat="1" ht="14.4">
      <c r="A2" s="268" t="s">
        <v>195</v>
      </c>
    </row>
    <row r="3" spans="1:12">
      <c r="B3" s="270"/>
      <c r="L3" s="272" t="s">
        <v>110</v>
      </c>
    </row>
    <row r="4" spans="1:12" ht="15" customHeight="1">
      <c r="A4" s="399" t="s">
        <v>25</v>
      </c>
      <c r="B4" s="393"/>
      <c r="C4" s="405" t="s">
        <v>359</v>
      </c>
      <c r="D4" s="406"/>
      <c r="E4" s="405" t="s">
        <v>363</v>
      </c>
      <c r="F4" s="406"/>
      <c r="G4" s="405" t="s">
        <v>379</v>
      </c>
      <c r="H4" s="406"/>
      <c r="I4" s="405" t="s">
        <v>507</v>
      </c>
      <c r="J4" s="406"/>
      <c r="K4" s="405" t="s">
        <v>501</v>
      </c>
      <c r="L4" s="406"/>
    </row>
    <row r="5" spans="1:12" ht="15" customHeight="1">
      <c r="A5" s="409"/>
      <c r="B5" s="410"/>
      <c r="C5" s="273" t="s">
        <v>382</v>
      </c>
      <c r="D5" s="274" t="s">
        <v>15</v>
      </c>
      <c r="E5" s="273" t="s">
        <v>382</v>
      </c>
      <c r="F5" s="274" t="s">
        <v>15</v>
      </c>
      <c r="G5" s="273" t="s">
        <v>382</v>
      </c>
      <c r="H5" s="274" t="s">
        <v>15</v>
      </c>
      <c r="I5" s="273" t="s">
        <v>382</v>
      </c>
      <c r="J5" s="273" t="s">
        <v>15</v>
      </c>
      <c r="K5" s="275" t="s">
        <v>131</v>
      </c>
      <c r="L5" s="284" t="s">
        <v>15</v>
      </c>
    </row>
    <row r="6" spans="1:12" ht="15.75" customHeight="1">
      <c r="A6" s="397" t="s">
        <v>383</v>
      </c>
      <c r="B6" s="398"/>
      <c r="C6" s="17">
        <v>168</v>
      </c>
      <c r="D6" s="17">
        <v>2230</v>
      </c>
      <c r="E6" s="17">
        <v>168</v>
      </c>
      <c r="F6" s="17">
        <v>2030</v>
      </c>
      <c r="G6" s="17">
        <v>166</v>
      </c>
      <c r="H6" s="17">
        <v>2210</v>
      </c>
      <c r="I6" s="18">
        <v>164</v>
      </c>
      <c r="J6" s="18">
        <v>1920</v>
      </c>
      <c r="K6" s="97">
        <v>163</v>
      </c>
      <c r="L6" s="97">
        <v>2150</v>
      </c>
    </row>
    <row r="7" spans="1:12" ht="15.75" customHeight="1">
      <c r="A7" s="397" t="s">
        <v>384</v>
      </c>
      <c r="B7" s="398"/>
      <c r="C7" s="17" t="s">
        <v>4</v>
      </c>
      <c r="D7" s="17" t="s">
        <v>4</v>
      </c>
      <c r="E7" s="17" t="s">
        <v>4</v>
      </c>
      <c r="F7" s="17" t="s">
        <v>4</v>
      </c>
      <c r="G7" s="17">
        <v>263</v>
      </c>
      <c r="H7" s="17">
        <v>2590</v>
      </c>
      <c r="I7" s="18">
        <v>262</v>
      </c>
      <c r="J7" s="18">
        <v>2290</v>
      </c>
      <c r="K7" s="18">
        <v>257</v>
      </c>
      <c r="L7" s="18">
        <v>2200</v>
      </c>
    </row>
    <row r="8" spans="1:12" ht="15.75" customHeight="1">
      <c r="A8" s="397" t="s">
        <v>385</v>
      </c>
      <c r="B8" s="398"/>
      <c r="C8" s="17">
        <v>66</v>
      </c>
      <c r="D8" s="17">
        <v>1450</v>
      </c>
      <c r="E8" s="17">
        <v>65</v>
      </c>
      <c r="F8" s="17">
        <v>1330</v>
      </c>
      <c r="G8" s="17">
        <v>64</v>
      </c>
      <c r="H8" s="17">
        <v>1220</v>
      </c>
      <c r="I8" s="18">
        <v>63</v>
      </c>
      <c r="J8" s="18">
        <v>989</v>
      </c>
      <c r="K8" s="18">
        <v>63</v>
      </c>
      <c r="L8" s="18">
        <v>1020</v>
      </c>
    </row>
    <row r="9" spans="1:12" ht="15.75" customHeight="1">
      <c r="A9" s="397" t="s">
        <v>386</v>
      </c>
      <c r="B9" s="398"/>
      <c r="C9" s="17" t="s">
        <v>4</v>
      </c>
      <c r="D9" s="17" t="s">
        <v>4</v>
      </c>
      <c r="E9" s="17" t="s">
        <v>4</v>
      </c>
      <c r="F9" s="17" t="s">
        <v>4</v>
      </c>
      <c r="G9" s="17" t="s">
        <v>4</v>
      </c>
      <c r="H9" s="17" t="s">
        <v>4</v>
      </c>
      <c r="I9" s="18" t="s">
        <v>4</v>
      </c>
      <c r="J9" s="18" t="s">
        <v>4</v>
      </c>
      <c r="K9" s="18" t="s">
        <v>4</v>
      </c>
      <c r="L9" s="18" t="s">
        <v>4</v>
      </c>
    </row>
    <row r="10" spans="1:12" ht="15.75" customHeight="1">
      <c r="A10" s="397" t="s">
        <v>387</v>
      </c>
      <c r="B10" s="398"/>
      <c r="C10" s="17">
        <v>543</v>
      </c>
      <c r="D10" s="17">
        <v>369</v>
      </c>
      <c r="E10" s="17">
        <v>530</v>
      </c>
      <c r="F10" s="17">
        <v>339</v>
      </c>
      <c r="G10" s="17">
        <v>530</v>
      </c>
      <c r="H10" s="17">
        <v>493</v>
      </c>
      <c r="I10" s="18">
        <v>507</v>
      </c>
      <c r="J10" s="18">
        <v>314</v>
      </c>
      <c r="K10" s="18">
        <v>499</v>
      </c>
      <c r="L10" s="18">
        <v>364</v>
      </c>
    </row>
    <row r="11" spans="1:12" ht="15.75" customHeight="1">
      <c r="A11" s="397" t="s">
        <v>388</v>
      </c>
      <c r="B11" s="398"/>
      <c r="C11" s="17" t="s">
        <v>4</v>
      </c>
      <c r="D11" s="17" t="s">
        <v>4</v>
      </c>
      <c r="E11" s="17" t="s">
        <v>4</v>
      </c>
      <c r="F11" s="17" t="s">
        <v>4</v>
      </c>
      <c r="G11" s="17" t="s">
        <v>4</v>
      </c>
      <c r="H11" s="17" t="s">
        <v>4</v>
      </c>
      <c r="I11" s="18" t="s">
        <v>4</v>
      </c>
      <c r="J11" s="18" t="s">
        <v>4</v>
      </c>
      <c r="K11" s="18" t="s">
        <v>4</v>
      </c>
      <c r="L11" s="18" t="s">
        <v>4</v>
      </c>
    </row>
    <row r="12" spans="1:12" ht="15.75" customHeight="1">
      <c r="A12" s="397" t="s">
        <v>389</v>
      </c>
      <c r="B12" s="398"/>
      <c r="C12" s="17" t="s">
        <v>4</v>
      </c>
      <c r="D12" s="17" t="s">
        <v>4</v>
      </c>
      <c r="E12" s="17" t="s">
        <v>4</v>
      </c>
      <c r="F12" s="17" t="s">
        <v>4</v>
      </c>
      <c r="G12" s="17" t="s">
        <v>4</v>
      </c>
      <c r="H12" s="17" t="s">
        <v>4</v>
      </c>
      <c r="I12" s="18" t="s">
        <v>4</v>
      </c>
      <c r="J12" s="18" t="s">
        <v>4</v>
      </c>
      <c r="K12" s="18" t="s">
        <v>4</v>
      </c>
      <c r="L12" s="18" t="s">
        <v>4</v>
      </c>
    </row>
    <row r="13" spans="1:12" ht="15.75" customHeight="1">
      <c r="A13" s="397" t="s">
        <v>390</v>
      </c>
      <c r="B13" s="398"/>
      <c r="C13" s="17">
        <v>44</v>
      </c>
      <c r="D13" s="17">
        <v>160</v>
      </c>
      <c r="E13" s="17">
        <v>43</v>
      </c>
      <c r="F13" s="17">
        <v>94</v>
      </c>
      <c r="G13" s="17">
        <v>43</v>
      </c>
      <c r="H13" s="17">
        <v>207</v>
      </c>
      <c r="I13" s="18">
        <v>40</v>
      </c>
      <c r="J13" s="18">
        <v>159</v>
      </c>
      <c r="K13" s="18">
        <v>40</v>
      </c>
      <c r="L13" s="18">
        <v>183</v>
      </c>
    </row>
    <row r="14" spans="1:12" ht="15" customHeight="1">
      <c r="A14" s="395"/>
      <c r="B14" s="396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114" t="s">
        <v>519</v>
      </c>
    </row>
    <row r="16" spans="1:12" ht="15" customHeight="1">
      <c r="B16" s="281"/>
    </row>
    <row r="17" spans="1:12" ht="15" customHeight="1">
      <c r="B17" s="281"/>
    </row>
    <row r="18" spans="1:12" ht="15" customHeight="1">
      <c r="B18" s="281"/>
    </row>
    <row r="19" spans="1:12" s="269" customFormat="1" ht="15" customHeight="1">
      <c r="A19" s="268" t="s">
        <v>391</v>
      </c>
    </row>
    <row r="20" spans="1:12" ht="15" customHeight="1">
      <c r="B20" s="270"/>
      <c r="L20" s="272" t="s">
        <v>110</v>
      </c>
    </row>
    <row r="21" spans="1:12" ht="15" customHeight="1">
      <c r="A21" s="399" t="s">
        <v>25</v>
      </c>
      <c r="B21" s="393"/>
      <c r="C21" s="405" t="s">
        <v>359</v>
      </c>
      <c r="D21" s="411"/>
      <c r="E21" s="405" t="s">
        <v>363</v>
      </c>
      <c r="F21" s="406"/>
      <c r="G21" s="405" t="s">
        <v>379</v>
      </c>
      <c r="H21" s="406"/>
      <c r="I21" s="405" t="s">
        <v>507</v>
      </c>
      <c r="J21" s="406"/>
      <c r="K21" s="405" t="s">
        <v>501</v>
      </c>
      <c r="L21" s="406"/>
    </row>
    <row r="22" spans="1:12" ht="15" customHeight="1">
      <c r="A22" s="409"/>
      <c r="B22" s="410"/>
      <c r="C22" s="273" t="s">
        <v>16</v>
      </c>
      <c r="D22" s="274" t="s">
        <v>15</v>
      </c>
      <c r="E22" s="273" t="s">
        <v>16</v>
      </c>
      <c r="F22" s="274" t="s">
        <v>15</v>
      </c>
      <c r="G22" s="273" t="s">
        <v>16</v>
      </c>
      <c r="H22" s="274" t="s">
        <v>15</v>
      </c>
      <c r="I22" s="273" t="s">
        <v>16</v>
      </c>
      <c r="J22" s="274" t="s">
        <v>15</v>
      </c>
      <c r="K22" s="275" t="s">
        <v>16</v>
      </c>
      <c r="L22" s="276" t="s">
        <v>15</v>
      </c>
    </row>
    <row r="23" spans="1:12" ht="18" customHeight="1">
      <c r="A23" s="403" t="s">
        <v>392</v>
      </c>
      <c r="B23" s="407"/>
      <c r="C23" s="17">
        <v>22</v>
      </c>
      <c r="D23" s="17">
        <v>11</v>
      </c>
      <c r="E23" s="17">
        <v>24</v>
      </c>
      <c r="F23" s="17">
        <v>12</v>
      </c>
      <c r="G23" s="17">
        <v>20</v>
      </c>
      <c r="H23" s="17">
        <v>9</v>
      </c>
      <c r="I23" s="17">
        <v>16</v>
      </c>
      <c r="J23" s="17">
        <v>6</v>
      </c>
      <c r="K23" s="97">
        <v>14</v>
      </c>
      <c r="L23" s="97">
        <v>8</v>
      </c>
    </row>
    <row r="24" spans="1:12" ht="18" customHeight="1">
      <c r="A24" s="397" t="s">
        <v>393</v>
      </c>
      <c r="B24" s="408"/>
      <c r="C24" s="17" t="s">
        <v>4</v>
      </c>
      <c r="D24" s="17" t="s">
        <v>4</v>
      </c>
      <c r="E24" s="17" t="s">
        <v>4</v>
      </c>
      <c r="F24" s="17" t="s">
        <v>4</v>
      </c>
      <c r="G24" s="17" t="s">
        <v>4</v>
      </c>
      <c r="H24" s="17" t="s">
        <v>4</v>
      </c>
      <c r="I24" s="17" t="s">
        <v>4</v>
      </c>
      <c r="J24" s="17" t="s">
        <v>4</v>
      </c>
      <c r="K24" s="18" t="s">
        <v>4</v>
      </c>
      <c r="L24" s="18" t="s">
        <v>4</v>
      </c>
    </row>
    <row r="25" spans="1:12" ht="18" customHeight="1">
      <c r="A25" s="397" t="s">
        <v>394</v>
      </c>
      <c r="B25" s="408"/>
      <c r="C25" s="17">
        <v>4</v>
      </c>
      <c r="D25" s="17">
        <v>8</v>
      </c>
      <c r="E25" s="17" t="s">
        <v>4</v>
      </c>
      <c r="F25" s="17" t="s">
        <v>4</v>
      </c>
      <c r="G25" s="17" t="s">
        <v>4</v>
      </c>
      <c r="H25" s="17" t="s">
        <v>4</v>
      </c>
      <c r="I25" s="17">
        <v>3</v>
      </c>
      <c r="J25" s="17">
        <v>3</v>
      </c>
      <c r="K25" s="18" t="s">
        <v>4</v>
      </c>
      <c r="L25" s="18" t="s">
        <v>4</v>
      </c>
    </row>
    <row r="26" spans="1:12" ht="18" customHeight="1">
      <c r="A26" s="397" t="s">
        <v>395</v>
      </c>
      <c r="B26" s="408"/>
      <c r="C26" s="17">
        <v>127</v>
      </c>
      <c r="D26" s="17" t="s">
        <v>4</v>
      </c>
      <c r="E26" s="17">
        <v>119</v>
      </c>
      <c r="F26" s="17" t="s">
        <v>4</v>
      </c>
      <c r="G26" s="17" t="s">
        <v>4</v>
      </c>
      <c r="H26" s="17" t="s">
        <v>4</v>
      </c>
      <c r="I26" s="17" t="s">
        <v>4</v>
      </c>
      <c r="J26" s="17" t="s">
        <v>4</v>
      </c>
      <c r="K26" s="18" t="s">
        <v>4</v>
      </c>
      <c r="L26" s="18" t="s">
        <v>4</v>
      </c>
    </row>
    <row r="27" spans="1:12" ht="18" customHeight="1">
      <c r="A27" s="285"/>
      <c r="B27" s="286" t="s">
        <v>214</v>
      </c>
      <c r="C27" s="17" t="s">
        <v>4</v>
      </c>
      <c r="D27" s="17" t="s">
        <v>4</v>
      </c>
      <c r="E27" s="17" t="s">
        <v>4</v>
      </c>
      <c r="F27" s="17" t="s">
        <v>4</v>
      </c>
      <c r="G27" s="17" t="s">
        <v>4</v>
      </c>
      <c r="H27" s="17" t="s">
        <v>4</v>
      </c>
      <c r="I27" s="17" t="s">
        <v>4</v>
      </c>
      <c r="J27" s="17" t="s">
        <v>4</v>
      </c>
      <c r="K27" s="18" t="s">
        <v>4</v>
      </c>
      <c r="L27" s="18" t="s">
        <v>4</v>
      </c>
    </row>
    <row r="28" spans="1:12" ht="18" customHeight="1">
      <c r="A28" s="285"/>
      <c r="B28" s="286" t="s">
        <v>215</v>
      </c>
      <c r="C28" s="18" t="s">
        <v>4</v>
      </c>
      <c r="D28" s="18" t="s">
        <v>4</v>
      </c>
      <c r="E28" s="18" t="s">
        <v>4</v>
      </c>
      <c r="F28" s="18" t="s">
        <v>4</v>
      </c>
      <c r="G28" s="18" t="s">
        <v>4</v>
      </c>
      <c r="H28" s="18" t="s">
        <v>4</v>
      </c>
      <c r="I28" s="17" t="s">
        <v>4</v>
      </c>
      <c r="J28" s="17" t="s">
        <v>4</v>
      </c>
      <c r="K28" s="18" t="s">
        <v>4</v>
      </c>
      <c r="L28" s="18" t="s">
        <v>4</v>
      </c>
    </row>
    <row r="29" spans="1:12" ht="18" customHeight="1">
      <c r="A29" s="395"/>
      <c r="B29" s="412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>
      <c r="A30" s="114" t="s">
        <v>496</v>
      </c>
      <c r="B30" s="281"/>
    </row>
    <row r="31" spans="1:12" ht="15" customHeight="1">
      <c r="A31" s="287" t="s">
        <v>514</v>
      </c>
      <c r="B31" s="287"/>
    </row>
    <row r="32" spans="1:12" ht="15" customHeight="1"/>
    <row r="33" spans="1:12" ht="15" customHeight="1"/>
    <row r="34" spans="1:12" ht="15" customHeight="1"/>
    <row r="35" spans="1:12" s="269" customFormat="1" ht="15" customHeight="1">
      <c r="A35" s="268" t="s">
        <v>396</v>
      </c>
    </row>
    <row r="36" spans="1:12" ht="15" customHeight="1">
      <c r="B36" s="270"/>
      <c r="J36" s="272"/>
      <c r="L36" s="272" t="s">
        <v>110</v>
      </c>
    </row>
    <row r="37" spans="1:12" ht="15" customHeight="1">
      <c r="A37" s="399" t="s">
        <v>25</v>
      </c>
      <c r="B37" s="400"/>
      <c r="C37" s="391" t="s">
        <v>359</v>
      </c>
      <c r="D37" s="392"/>
      <c r="E37" s="391" t="s">
        <v>363</v>
      </c>
      <c r="F37" s="392"/>
      <c r="G37" s="391" t="s">
        <v>379</v>
      </c>
      <c r="H37" s="392"/>
      <c r="I37" s="391" t="s">
        <v>507</v>
      </c>
      <c r="J37" s="392"/>
      <c r="K37" s="391" t="s">
        <v>501</v>
      </c>
      <c r="L37" s="392"/>
    </row>
    <row r="38" spans="1:12" ht="15" customHeight="1">
      <c r="A38" s="401"/>
      <c r="B38" s="402"/>
      <c r="C38" s="288" t="s">
        <v>16</v>
      </c>
      <c r="D38" s="283" t="s">
        <v>15</v>
      </c>
      <c r="E38" s="288" t="s">
        <v>16</v>
      </c>
      <c r="F38" s="283" t="s">
        <v>15</v>
      </c>
      <c r="G38" s="288" t="s">
        <v>16</v>
      </c>
      <c r="H38" s="283" t="s">
        <v>15</v>
      </c>
      <c r="I38" s="288" t="s">
        <v>16</v>
      </c>
      <c r="J38" s="283" t="s">
        <v>15</v>
      </c>
      <c r="K38" s="289" t="s">
        <v>16</v>
      </c>
      <c r="L38" s="290" t="s">
        <v>15</v>
      </c>
    </row>
    <row r="39" spans="1:12" ht="18.75" customHeight="1">
      <c r="A39" s="403" t="s">
        <v>397</v>
      </c>
      <c r="B39" s="404"/>
      <c r="C39" s="18" t="s">
        <v>6</v>
      </c>
      <c r="D39" s="18" t="s">
        <v>4</v>
      </c>
      <c r="E39" s="291" t="s">
        <v>6</v>
      </c>
      <c r="F39" s="18" t="s">
        <v>4</v>
      </c>
      <c r="G39" s="18" t="s">
        <v>4</v>
      </c>
      <c r="H39" s="18" t="s">
        <v>4</v>
      </c>
      <c r="I39" s="291" t="s">
        <v>4</v>
      </c>
      <c r="J39" s="18" t="s">
        <v>4</v>
      </c>
      <c r="K39" s="97" t="s">
        <v>4</v>
      </c>
      <c r="L39" s="97" t="s">
        <v>4</v>
      </c>
    </row>
    <row r="40" spans="1:12" ht="18.75" customHeight="1">
      <c r="A40" s="397" t="s">
        <v>398</v>
      </c>
      <c r="B40" s="398"/>
      <c r="C40" s="18">
        <v>158</v>
      </c>
      <c r="D40" s="18">
        <v>4850</v>
      </c>
      <c r="E40" s="18">
        <v>151</v>
      </c>
      <c r="F40" s="18">
        <v>4710</v>
      </c>
      <c r="G40" s="18">
        <v>146</v>
      </c>
      <c r="H40" s="18">
        <v>4730</v>
      </c>
      <c r="I40" s="18">
        <v>149</v>
      </c>
      <c r="J40" s="18">
        <v>4380</v>
      </c>
      <c r="K40" s="18">
        <v>147</v>
      </c>
      <c r="L40" s="18">
        <v>4570</v>
      </c>
    </row>
    <row r="41" spans="1:12" ht="18.75" customHeight="1">
      <c r="A41" s="397" t="s">
        <v>399</v>
      </c>
      <c r="B41" s="398"/>
      <c r="C41" s="18">
        <v>958</v>
      </c>
      <c r="D41" s="18">
        <v>36900</v>
      </c>
      <c r="E41" s="18">
        <v>1010</v>
      </c>
      <c r="F41" s="18">
        <v>31900</v>
      </c>
      <c r="G41" s="18">
        <v>1020</v>
      </c>
      <c r="H41" s="18">
        <v>36700</v>
      </c>
      <c r="I41" s="18">
        <v>970</v>
      </c>
      <c r="J41" s="18">
        <v>33200</v>
      </c>
      <c r="K41" s="18">
        <v>916</v>
      </c>
      <c r="L41" s="18">
        <v>32800</v>
      </c>
    </row>
    <row r="42" spans="1:12" ht="18.75" customHeight="1">
      <c r="A42" s="397" t="s">
        <v>400</v>
      </c>
      <c r="B42" s="398"/>
      <c r="C42" s="18">
        <v>25</v>
      </c>
      <c r="D42" s="18" t="s">
        <v>4</v>
      </c>
      <c r="E42" s="18">
        <v>27</v>
      </c>
      <c r="F42" s="18" t="s">
        <v>4</v>
      </c>
      <c r="G42" s="18" t="s">
        <v>4</v>
      </c>
      <c r="H42" s="18" t="s">
        <v>4</v>
      </c>
      <c r="I42" s="18" t="s">
        <v>4</v>
      </c>
      <c r="J42" s="18" t="s">
        <v>4</v>
      </c>
      <c r="K42" s="18" t="s">
        <v>4</v>
      </c>
      <c r="L42" s="18" t="s">
        <v>4</v>
      </c>
    </row>
    <row r="43" spans="1:12" ht="18.75" customHeight="1">
      <c r="A43" s="397" t="s">
        <v>401</v>
      </c>
      <c r="B43" s="398"/>
      <c r="C43" s="18">
        <v>794</v>
      </c>
      <c r="D43" s="18">
        <v>24200</v>
      </c>
      <c r="E43" s="18">
        <v>789</v>
      </c>
      <c r="F43" s="18">
        <v>23500</v>
      </c>
      <c r="G43" s="18">
        <v>778</v>
      </c>
      <c r="H43" s="18">
        <v>19200</v>
      </c>
      <c r="I43" s="18">
        <v>710</v>
      </c>
      <c r="J43" s="18">
        <v>16000</v>
      </c>
      <c r="K43" s="18">
        <v>718</v>
      </c>
      <c r="L43" s="18">
        <v>17200</v>
      </c>
    </row>
    <row r="44" spans="1:12" ht="18.75" customHeight="1">
      <c r="A44" s="395"/>
      <c r="B44" s="396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>
      <c r="A45" s="114" t="s">
        <v>496</v>
      </c>
      <c r="B45" s="281"/>
    </row>
    <row r="46" spans="1:12">
      <c r="B46" s="287"/>
    </row>
  </sheetData>
  <mergeCells count="38">
    <mergeCell ref="A7:B7"/>
    <mergeCell ref="A8:B8"/>
    <mergeCell ref="A13:B13"/>
    <mergeCell ref="A9:B9"/>
    <mergeCell ref="A10:B10"/>
    <mergeCell ref="K4:L4"/>
    <mergeCell ref="E4:F4"/>
    <mergeCell ref="I4:J4"/>
    <mergeCell ref="A4:B5"/>
    <mergeCell ref="A6:B6"/>
    <mergeCell ref="G4:H4"/>
    <mergeCell ref="C4:D4"/>
    <mergeCell ref="A11:B11"/>
    <mergeCell ref="A21:B22"/>
    <mergeCell ref="C21:D21"/>
    <mergeCell ref="E21:F21"/>
    <mergeCell ref="G21:H21"/>
    <mergeCell ref="A12:B12"/>
    <mergeCell ref="A14:B14"/>
    <mergeCell ref="G37:H37"/>
    <mergeCell ref="I37:J37"/>
    <mergeCell ref="K37:L37"/>
    <mergeCell ref="A39:B39"/>
    <mergeCell ref="I21:J21"/>
    <mergeCell ref="A23:B23"/>
    <mergeCell ref="A24:B24"/>
    <mergeCell ref="A25:B25"/>
    <mergeCell ref="A26:B26"/>
    <mergeCell ref="K21:L21"/>
    <mergeCell ref="A29:B29"/>
    <mergeCell ref="A44:B44"/>
    <mergeCell ref="E37:F37"/>
    <mergeCell ref="A40:B40"/>
    <mergeCell ref="C37:D37"/>
    <mergeCell ref="A41:B41"/>
    <mergeCell ref="A42:B42"/>
    <mergeCell ref="A43:B43"/>
    <mergeCell ref="A37:B38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AB70"/>
  <sheetViews>
    <sheetView zoomScaleNormal="100" workbookViewId="0"/>
  </sheetViews>
  <sheetFormatPr defaultColWidth="7.69921875" defaultRowHeight="10.8"/>
  <cols>
    <col min="1" max="1" width="12.5" style="67" customWidth="1"/>
    <col min="2" max="11" width="7.5" style="67" customWidth="1"/>
    <col min="12" max="13" width="7.19921875" style="67" customWidth="1"/>
    <col min="14" max="16384" width="7.69921875" style="67"/>
  </cols>
  <sheetData>
    <row r="1" spans="1:28" s="294" customFormat="1" ht="16.2">
      <c r="A1" s="292" t="s">
        <v>232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</row>
    <row r="2" spans="1:28" s="298" customFormat="1">
      <c r="A2" s="295"/>
      <c r="B2" s="296"/>
      <c r="C2" s="296"/>
      <c r="D2" s="296"/>
      <c r="E2" s="296"/>
      <c r="F2" s="296"/>
      <c r="G2" s="296"/>
      <c r="H2" s="296"/>
      <c r="I2" s="297" t="s">
        <v>115</v>
      </c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</row>
    <row r="3" spans="1:28" s="298" customFormat="1" ht="13.5" customHeight="1">
      <c r="A3" s="413" t="s">
        <v>121</v>
      </c>
      <c r="B3" s="417" t="s">
        <v>225</v>
      </c>
      <c r="C3" s="416"/>
      <c r="D3" s="417" t="s">
        <v>228</v>
      </c>
      <c r="E3" s="416"/>
      <c r="F3" s="417" t="s">
        <v>229</v>
      </c>
      <c r="G3" s="416"/>
      <c r="H3" s="417" t="s">
        <v>230</v>
      </c>
      <c r="I3" s="406"/>
      <c r="Z3" s="296"/>
      <c r="AA3" s="296"/>
      <c r="AB3" s="296"/>
    </row>
    <row r="4" spans="1:28" s="298" customFormat="1" ht="13.5" customHeight="1">
      <c r="A4" s="414"/>
      <c r="B4" s="300" t="s">
        <v>226</v>
      </c>
      <c r="C4" s="300" t="s">
        <v>227</v>
      </c>
      <c r="D4" s="300" t="s">
        <v>226</v>
      </c>
      <c r="E4" s="300" t="s">
        <v>227</v>
      </c>
      <c r="F4" s="300" t="s">
        <v>226</v>
      </c>
      <c r="G4" s="300" t="s">
        <v>227</v>
      </c>
      <c r="H4" s="300" t="s">
        <v>226</v>
      </c>
      <c r="I4" s="299" t="s">
        <v>227</v>
      </c>
      <c r="Z4" s="296"/>
      <c r="AA4" s="296"/>
      <c r="AB4" s="296"/>
    </row>
    <row r="5" spans="1:28" s="298" customFormat="1" ht="17.25" customHeight="1">
      <c r="A5" s="301" t="s">
        <v>502</v>
      </c>
      <c r="B5" s="302">
        <v>20500</v>
      </c>
      <c r="C5" s="279">
        <v>58800</v>
      </c>
      <c r="D5" s="18" t="s">
        <v>4</v>
      </c>
      <c r="E5" s="18" t="s">
        <v>4</v>
      </c>
      <c r="F5" s="18">
        <v>1880</v>
      </c>
      <c r="G5" s="18">
        <v>29100</v>
      </c>
      <c r="H5" s="18" t="s">
        <v>4</v>
      </c>
      <c r="I5" s="18" t="s">
        <v>4</v>
      </c>
      <c r="Z5" s="296"/>
      <c r="AA5" s="296"/>
      <c r="AB5" s="296"/>
    </row>
    <row r="6" spans="1:28" s="298" customFormat="1" ht="13.5" customHeight="1">
      <c r="A6" s="301" t="s">
        <v>366</v>
      </c>
      <c r="B6" s="279">
        <v>18500</v>
      </c>
      <c r="C6" s="279">
        <v>52200</v>
      </c>
      <c r="D6" s="18">
        <v>5070</v>
      </c>
      <c r="E6" s="18">
        <v>12600</v>
      </c>
      <c r="F6" s="18">
        <v>1620</v>
      </c>
      <c r="G6" s="18">
        <v>25100</v>
      </c>
      <c r="H6" s="18">
        <v>558</v>
      </c>
      <c r="I6" s="18">
        <v>3200</v>
      </c>
      <c r="J6" s="303"/>
      <c r="Z6" s="296"/>
      <c r="AA6" s="296"/>
      <c r="AB6" s="296"/>
    </row>
    <row r="7" spans="1:28" s="298" customFormat="1" ht="13.5" customHeight="1">
      <c r="A7" s="301" t="s">
        <v>372</v>
      </c>
      <c r="B7" s="279">
        <v>18100</v>
      </c>
      <c r="C7" s="279">
        <v>51000</v>
      </c>
      <c r="D7" s="18" t="s">
        <v>4</v>
      </c>
      <c r="E7" s="18" t="s">
        <v>4</v>
      </c>
      <c r="F7" s="18">
        <v>1590</v>
      </c>
      <c r="G7" s="18">
        <v>20400</v>
      </c>
      <c r="H7" s="18" t="s">
        <v>4</v>
      </c>
      <c r="I7" s="18" t="s">
        <v>4</v>
      </c>
      <c r="J7" s="303"/>
      <c r="Z7" s="296"/>
      <c r="AA7" s="296"/>
      <c r="AB7" s="296"/>
    </row>
    <row r="8" spans="1:28" s="298" customFormat="1" ht="13.5" customHeight="1">
      <c r="A8" s="301" t="s">
        <v>402</v>
      </c>
      <c r="B8" s="279">
        <v>17700</v>
      </c>
      <c r="C8" s="279">
        <v>46900</v>
      </c>
      <c r="D8" s="18" t="s">
        <v>4</v>
      </c>
      <c r="E8" s="18" t="s">
        <v>4</v>
      </c>
      <c r="F8" s="18">
        <v>1560</v>
      </c>
      <c r="G8" s="18">
        <v>19500</v>
      </c>
      <c r="H8" s="18" t="s">
        <v>4</v>
      </c>
      <c r="I8" s="18" t="s">
        <v>4</v>
      </c>
      <c r="Z8" s="296"/>
      <c r="AA8" s="296"/>
      <c r="AB8" s="296"/>
    </row>
    <row r="9" spans="1:28" s="298" customFormat="1" ht="13.5" customHeight="1">
      <c r="A9" s="328" t="s">
        <v>503</v>
      </c>
      <c r="B9" s="302">
        <v>17100</v>
      </c>
      <c r="C9" s="282">
        <v>45100</v>
      </c>
      <c r="D9" s="18">
        <v>4660</v>
      </c>
      <c r="E9" s="18">
        <v>11100</v>
      </c>
      <c r="F9" s="18">
        <v>1530</v>
      </c>
      <c r="G9" s="18">
        <v>19400</v>
      </c>
      <c r="H9" s="18">
        <v>513</v>
      </c>
      <c r="I9" s="18">
        <v>2960</v>
      </c>
      <c r="Z9" s="296"/>
      <c r="AA9" s="296"/>
      <c r="AB9" s="296"/>
    </row>
    <row r="10" spans="1:28" s="298" customFormat="1" ht="3.75" customHeight="1">
      <c r="A10" s="304"/>
      <c r="B10" s="20"/>
      <c r="C10" s="20"/>
      <c r="D10" s="20"/>
      <c r="E10" s="20"/>
      <c r="F10" s="20"/>
      <c r="G10" s="20"/>
      <c r="H10" s="20"/>
      <c r="I10" s="305"/>
    </row>
    <row r="11" spans="1:28" s="298" customFormat="1" ht="13.5" customHeight="1">
      <c r="A11" s="297"/>
      <c r="B11" s="69"/>
      <c r="C11" s="69"/>
      <c r="D11" s="69"/>
      <c r="E11" s="69"/>
      <c r="F11" s="69"/>
      <c r="G11" s="69"/>
      <c r="H11" s="69"/>
      <c r="I11" s="69"/>
      <c r="Z11" s="296"/>
      <c r="AA11" s="296"/>
      <c r="AB11" s="296"/>
    </row>
    <row r="12" spans="1:28" s="298" customFormat="1" ht="13.5" customHeight="1">
      <c r="A12" s="413" t="s">
        <v>121</v>
      </c>
      <c r="B12" s="417" t="s">
        <v>326</v>
      </c>
      <c r="C12" s="416"/>
      <c r="D12" s="417" t="s">
        <v>327</v>
      </c>
      <c r="E12" s="416"/>
      <c r="F12" s="417" t="s">
        <v>328</v>
      </c>
      <c r="G12" s="416"/>
      <c r="H12" s="417" t="s">
        <v>329</v>
      </c>
      <c r="I12" s="40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</row>
    <row r="13" spans="1:28" s="298" customFormat="1" ht="13.5" customHeight="1">
      <c r="A13" s="414"/>
      <c r="B13" s="300" t="s">
        <v>226</v>
      </c>
      <c r="C13" s="300" t="s">
        <v>227</v>
      </c>
      <c r="D13" s="300" t="s">
        <v>226</v>
      </c>
      <c r="E13" s="300" t="s">
        <v>227</v>
      </c>
      <c r="F13" s="300" t="s">
        <v>226</v>
      </c>
      <c r="G13" s="300" t="s">
        <v>227</v>
      </c>
      <c r="H13" s="300" t="s">
        <v>226</v>
      </c>
      <c r="I13" s="299" t="s">
        <v>227</v>
      </c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</row>
    <row r="14" spans="1:28" s="298" customFormat="1" ht="17.25" customHeight="1">
      <c r="A14" s="301" t="s">
        <v>502</v>
      </c>
      <c r="B14" s="18" t="s">
        <v>4</v>
      </c>
      <c r="C14" s="18" t="s">
        <v>4</v>
      </c>
      <c r="D14" s="18" t="s">
        <v>4</v>
      </c>
      <c r="E14" s="18" t="s">
        <v>4</v>
      </c>
      <c r="F14" s="18" t="s">
        <v>4</v>
      </c>
      <c r="G14" s="18" t="s">
        <v>4</v>
      </c>
      <c r="H14" s="18" t="s">
        <v>4</v>
      </c>
      <c r="I14" s="18" t="s">
        <v>4</v>
      </c>
    </row>
    <row r="15" spans="1:28" s="298" customFormat="1" ht="13.5" customHeight="1">
      <c r="A15" s="301" t="s">
        <v>366</v>
      </c>
      <c r="B15" s="18" t="s">
        <v>4</v>
      </c>
      <c r="C15" s="18" t="s">
        <v>4</v>
      </c>
      <c r="D15" s="18">
        <v>787</v>
      </c>
      <c r="E15" s="18">
        <v>1860</v>
      </c>
      <c r="F15" s="18" t="s">
        <v>4</v>
      </c>
      <c r="G15" s="18" t="s">
        <v>4</v>
      </c>
      <c r="H15" s="18">
        <v>4000</v>
      </c>
      <c r="I15" s="18">
        <v>3310</v>
      </c>
    </row>
    <row r="16" spans="1:28" s="298" customFormat="1" ht="13.5" customHeight="1">
      <c r="A16" s="301" t="s">
        <v>372</v>
      </c>
      <c r="B16" s="18" t="s">
        <v>4</v>
      </c>
      <c r="C16" s="18" t="s">
        <v>4</v>
      </c>
      <c r="D16" s="18" t="s">
        <v>4</v>
      </c>
      <c r="E16" s="18" t="s">
        <v>4</v>
      </c>
      <c r="F16" s="18" t="s">
        <v>4</v>
      </c>
      <c r="G16" s="18" t="s">
        <v>4</v>
      </c>
      <c r="H16" s="18" t="s">
        <v>4</v>
      </c>
      <c r="I16" s="18" t="s">
        <v>4</v>
      </c>
    </row>
    <row r="17" spans="1:13" s="298" customFormat="1" ht="13.5" customHeight="1">
      <c r="A17" s="301" t="s">
        <v>402</v>
      </c>
      <c r="B17" s="18" t="s">
        <v>4</v>
      </c>
      <c r="C17" s="18" t="s">
        <v>4</v>
      </c>
      <c r="D17" s="18" t="s">
        <v>4</v>
      </c>
      <c r="E17" s="18" t="s">
        <v>4</v>
      </c>
      <c r="F17" s="18" t="s">
        <v>4</v>
      </c>
      <c r="G17" s="18" t="s">
        <v>4</v>
      </c>
      <c r="H17" s="18" t="s">
        <v>4</v>
      </c>
      <c r="I17" s="18" t="s">
        <v>4</v>
      </c>
    </row>
    <row r="18" spans="1:13" s="298" customFormat="1" ht="13.5" customHeight="1">
      <c r="A18" s="328" t="s">
        <v>503</v>
      </c>
      <c r="B18" s="199" t="s">
        <v>4</v>
      </c>
      <c r="C18" s="18" t="s">
        <v>4</v>
      </c>
      <c r="D18" s="18">
        <v>758</v>
      </c>
      <c r="E18" s="18">
        <v>1750</v>
      </c>
      <c r="F18" s="18" t="s">
        <v>4</v>
      </c>
      <c r="G18" s="18" t="s">
        <v>4</v>
      </c>
      <c r="H18" s="18">
        <v>3860</v>
      </c>
      <c r="I18" s="18">
        <v>3150</v>
      </c>
    </row>
    <row r="19" spans="1:13" s="298" customFormat="1" ht="3.75" customHeight="1">
      <c r="A19" s="304"/>
      <c r="B19" s="20"/>
      <c r="C19" s="20"/>
      <c r="D19" s="20"/>
      <c r="E19" s="20"/>
      <c r="F19" s="20"/>
      <c r="G19" s="20"/>
      <c r="H19" s="20"/>
      <c r="I19" s="305"/>
    </row>
    <row r="20" spans="1:13" s="298" customFormat="1" ht="13.5" customHeight="1">
      <c r="A20" s="297"/>
      <c r="B20" s="70"/>
      <c r="C20" s="70"/>
      <c r="D20" s="69"/>
      <c r="E20" s="69"/>
      <c r="F20" s="69"/>
      <c r="G20" s="69"/>
      <c r="H20" s="69"/>
      <c r="I20" s="69"/>
    </row>
    <row r="21" spans="1:13" s="298" customFormat="1" ht="13.5" customHeight="1">
      <c r="A21" s="413" t="s">
        <v>121</v>
      </c>
      <c r="B21" s="417" t="s">
        <v>330</v>
      </c>
      <c r="C21" s="416"/>
      <c r="D21" s="417" t="s">
        <v>331</v>
      </c>
      <c r="E21" s="416"/>
      <c r="F21" s="417" t="s">
        <v>332</v>
      </c>
      <c r="G21" s="416"/>
      <c r="H21" s="417" t="s">
        <v>333</v>
      </c>
      <c r="I21" s="406"/>
    </row>
    <row r="22" spans="1:13" s="298" customFormat="1" ht="13.5" customHeight="1">
      <c r="A22" s="414"/>
      <c r="B22" s="300" t="s">
        <v>226</v>
      </c>
      <c r="C22" s="300" t="s">
        <v>227</v>
      </c>
      <c r="D22" s="300" t="s">
        <v>231</v>
      </c>
      <c r="E22" s="300" t="s">
        <v>227</v>
      </c>
      <c r="F22" s="300" t="s">
        <v>226</v>
      </c>
      <c r="G22" s="300" t="s">
        <v>227</v>
      </c>
      <c r="H22" s="300" t="s">
        <v>231</v>
      </c>
      <c r="I22" s="299" t="s">
        <v>227</v>
      </c>
    </row>
    <row r="23" spans="1:13" s="298" customFormat="1" ht="17.25" customHeight="1">
      <c r="A23" s="301" t="s">
        <v>502</v>
      </c>
      <c r="B23" s="18" t="s">
        <v>4</v>
      </c>
      <c r="C23" s="18" t="s">
        <v>4</v>
      </c>
      <c r="D23" s="18" t="s">
        <v>4</v>
      </c>
      <c r="E23" s="18" t="s">
        <v>4</v>
      </c>
      <c r="F23" s="18">
        <v>5150</v>
      </c>
      <c r="G23" s="18">
        <v>26300</v>
      </c>
      <c r="H23" s="18" t="s">
        <v>4</v>
      </c>
      <c r="I23" s="18" t="s">
        <v>4</v>
      </c>
    </row>
    <row r="24" spans="1:13" s="298" customFormat="1" ht="13.5" customHeight="1">
      <c r="A24" s="301" t="s">
        <v>366</v>
      </c>
      <c r="B24" s="18" t="s">
        <v>4</v>
      </c>
      <c r="C24" s="18" t="s">
        <v>4</v>
      </c>
      <c r="D24" s="18">
        <v>731</v>
      </c>
      <c r="E24" s="18">
        <v>1120</v>
      </c>
      <c r="F24" s="18">
        <v>5280</v>
      </c>
      <c r="G24" s="18">
        <v>26000</v>
      </c>
      <c r="H24" s="18">
        <v>551</v>
      </c>
      <c r="I24" s="18">
        <v>899</v>
      </c>
    </row>
    <row r="25" spans="1:13" s="298" customFormat="1" ht="13.5" customHeight="1">
      <c r="A25" s="301" t="s">
        <v>372</v>
      </c>
      <c r="B25" s="18" t="s">
        <v>4</v>
      </c>
      <c r="C25" s="18" t="s">
        <v>4</v>
      </c>
      <c r="D25" s="18" t="s">
        <v>4</v>
      </c>
      <c r="E25" s="18" t="s">
        <v>4</v>
      </c>
      <c r="F25" s="18">
        <v>5170</v>
      </c>
      <c r="G25" s="18">
        <v>27800</v>
      </c>
      <c r="H25" s="18" t="s">
        <v>4</v>
      </c>
      <c r="I25" s="18" t="s">
        <v>4</v>
      </c>
    </row>
    <row r="26" spans="1:13" s="298" customFormat="1" ht="13.5" customHeight="1">
      <c r="A26" s="301" t="s">
        <v>402</v>
      </c>
      <c r="B26" s="18" t="s">
        <v>4</v>
      </c>
      <c r="C26" s="18" t="s">
        <v>4</v>
      </c>
      <c r="D26" s="18" t="s">
        <v>4</v>
      </c>
      <c r="E26" s="18" t="s">
        <v>4</v>
      </c>
      <c r="F26" s="18">
        <v>5090</v>
      </c>
      <c r="G26" s="18">
        <v>27500</v>
      </c>
      <c r="H26" s="18" t="s">
        <v>4</v>
      </c>
      <c r="I26" s="18" t="s">
        <v>4</v>
      </c>
      <c r="L26" s="303"/>
      <c r="M26" s="303"/>
    </row>
    <row r="27" spans="1:13" s="298" customFormat="1" ht="13.5" customHeight="1">
      <c r="A27" s="328" t="s">
        <v>503</v>
      </c>
      <c r="B27" s="199" t="s">
        <v>4</v>
      </c>
      <c r="C27" s="18" t="s">
        <v>4</v>
      </c>
      <c r="D27" s="18">
        <v>721</v>
      </c>
      <c r="E27" s="18">
        <v>1110</v>
      </c>
      <c r="F27" s="18">
        <v>5040</v>
      </c>
      <c r="G27" s="18">
        <v>27100</v>
      </c>
      <c r="H27" s="18">
        <v>507</v>
      </c>
      <c r="I27" s="18">
        <v>801</v>
      </c>
    </row>
    <row r="28" spans="1:13" s="298" customFormat="1" ht="3.75" customHeight="1">
      <c r="A28" s="306"/>
      <c r="B28" s="20"/>
      <c r="C28" s="20"/>
      <c r="D28" s="20"/>
      <c r="E28" s="20"/>
      <c r="F28" s="20"/>
      <c r="G28" s="20"/>
      <c r="H28" s="20"/>
      <c r="I28" s="305"/>
    </row>
    <row r="29" spans="1:13" s="298" customFormat="1">
      <c r="A29" s="114" t="s">
        <v>520</v>
      </c>
      <c r="B29" s="307"/>
      <c r="C29" s="308"/>
      <c r="D29" s="308"/>
      <c r="E29" s="308"/>
      <c r="F29" s="308"/>
      <c r="G29" s="308"/>
      <c r="H29" s="308"/>
    </row>
    <row r="30" spans="1:13" s="298" customFormat="1"/>
    <row r="31" spans="1:13" s="298" customFormat="1"/>
    <row r="32" spans="1:13" s="309" customFormat="1" ht="16.2">
      <c r="A32" s="309" t="s">
        <v>334</v>
      </c>
    </row>
    <row r="33" spans="1:11" s="310" customFormat="1">
      <c r="K33" s="311" t="s">
        <v>116</v>
      </c>
    </row>
    <row r="34" spans="1:11" s="310" customFormat="1" ht="13.2" customHeight="1">
      <c r="A34" s="413" t="s">
        <v>121</v>
      </c>
      <c r="B34" s="415" t="s">
        <v>335</v>
      </c>
      <c r="C34" s="416"/>
      <c r="D34" s="415" t="s">
        <v>336</v>
      </c>
      <c r="E34" s="416"/>
      <c r="F34" s="415" t="s">
        <v>337</v>
      </c>
      <c r="G34" s="416"/>
      <c r="H34" s="418" t="s">
        <v>338</v>
      </c>
      <c r="I34" s="419"/>
      <c r="J34" s="415" t="s">
        <v>339</v>
      </c>
      <c r="K34" s="406"/>
    </row>
    <row r="35" spans="1:11" s="310" customFormat="1" ht="13.2" customHeight="1">
      <c r="A35" s="414"/>
      <c r="B35" s="312" t="s">
        <v>340</v>
      </c>
      <c r="C35" s="312" t="s">
        <v>341</v>
      </c>
      <c r="D35" s="312" t="s">
        <v>340</v>
      </c>
      <c r="E35" s="312" t="s">
        <v>341</v>
      </c>
      <c r="F35" s="312" t="s">
        <v>340</v>
      </c>
      <c r="G35" s="312" t="s">
        <v>341</v>
      </c>
      <c r="H35" s="312" t="s">
        <v>340</v>
      </c>
      <c r="I35" s="312" t="s">
        <v>342</v>
      </c>
      <c r="J35" s="312" t="s">
        <v>340</v>
      </c>
      <c r="K35" s="313" t="s">
        <v>117</v>
      </c>
    </row>
    <row r="36" spans="1:11" s="310" customFormat="1" ht="17.25" customHeight="1">
      <c r="A36" s="314" t="s">
        <v>373</v>
      </c>
      <c r="B36" s="315">
        <v>335</v>
      </c>
      <c r="C36" s="17">
        <v>14500</v>
      </c>
      <c r="D36" s="17">
        <v>1390</v>
      </c>
      <c r="E36" s="17">
        <v>50600</v>
      </c>
      <c r="F36" s="17">
        <v>29</v>
      </c>
      <c r="G36" s="17">
        <v>24300</v>
      </c>
      <c r="H36" s="17">
        <v>58</v>
      </c>
      <c r="I36" s="17">
        <v>6126</v>
      </c>
      <c r="J36" s="17">
        <v>67</v>
      </c>
      <c r="K36" s="17">
        <v>2508</v>
      </c>
    </row>
    <row r="37" spans="1:11" s="310" customFormat="1" ht="13.5" customHeight="1">
      <c r="A37" s="314" t="s">
        <v>403</v>
      </c>
      <c r="B37" s="315">
        <v>315</v>
      </c>
      <c r="C37" s="17">
        <v>13900</v>
      </c>
      <c r="D37" s="17">
        <v>1340</v>
      </c>
      <c r="E37" s="17">
        <v>51100</v>
      </c>
      <c r="F37" s="17">
        <v>28</v>
      </c>
      <c r="G37" s="17">
        <v>21800</v>
      </c>
      <c r="H37" s="17">
        <v>56</v>
      </c>
      <c r="I37" s="17">
        <v>5783</v>
      </c>
      <c r="J37" s="17">
        <v>60</v>
      </c>
      <c r="K37" s="17">
        <v>2496</v>
      </c>
    </row>
    <row r="38" spans="1:11" s="310" customFormat="1" ht="13.5" customHeight="1">
      <c r="A38" s="314" t="s">
        <v>404</v>
      </c>
      <c r="B38" s="315">
        <v>290</v>
      </c>
      <c r="C38" s="17">
        <v>13500</v>
      </c>
      <c r="D38" s="17">
        <v>1300</v>
      </c>
      <c r="E38" s="17">
        <v>52000</v>
      </c>
      <c r="F38" s="17">
        <v>26</v>
      </c>
      <c r="G38" s="17">
        <v>20400</v>
      </c>
      <c r="H38" s="17">
        <v>55</v>
      </c>
      <c r="I38" s="17">
        <v>5635</v>
      </c>
      <c r="J38" s="17">
        <v>60</v>
      </c>
      <c r="K38" s="17">
        <v>2479</v>
      </c>
    </row>
    <row r="39" spans="1:11" s="310" customFormat="1" ht="13.5" customHeight="1">
      <c r="A39" s="314" t="s">
        <v>515</v>
      </c>
      <c r="B39" s="315">
        <v>276</v>
      </c>
      <c r="C39" s="18">
        <v>13400</v>
      </c>
      <c r="D39" s="18">
        <v>1250</v>
      </c>
      <c r="E39" s="18">
        <v>53100</v>
      </c>
      <c r="F39" s="18">
        <v>26</v>
      </c>
      <c r="G39" s="18">
        <v>22100</v>
      </c>
      <c r="H39" s="18">
        <v>57</v>
      </c>
      <c r="I39" s="18">
        <v>5765</v>
      </c>
      <c r="J39" s="18">
        <v>59</v>
      </c>
      <c r="K39" s="18">
        <v>2438</v>
      </c>
    </row>
    <row r="40" spans="1:11" s="310" customFormat="1" ht="13.5" customHeight="1">
      <c r="A40" s="329" t="s">
        <v>516</v>
      </c>
      <c r="B40" s="330">
        <v>265</v>
      </c>
      <c r="C40" s="18">
        <v>13200</v>
      </c>
      <c r="D40" s="18">
        <v>1240</v>
      </c>
      <c r="E40" s="18">
        <v>55700</v>
      </c>
      <c r="F40" s="18" t="s">
        <v>4</v>
      </c>
      <c r="G40" s="18" t="s">
        <v>4</v>
      </c>
      <c r="H40" s="18" t="s">
        <v>4</v>
      </c>
      <c r="I40" s="18" t="s">
        <v>4</v>
      </c>
      <c r="J40" s="18" t="s">
        <v>4</v>
      </c>
      <c r="K40" s="18" t="s">
        <v>4</v>
      </c>
    </row>
    <row r="41" spans="1:11" s="310" customFormat="1" ht="3.75" customHeight="1">
      <c r="A41" s="316"/>
      <c r="B41" s="317"/>
      <c r="C41" s="318"/>
      <c r="D41" s="318"/>
      <c r="E41" s="318"/>
      <c r="F41" s="318"/>
      <c r="G41" s="318"/>
      <c r="H41" s="318"/>
      <c r="I41" s="318"/>
      <c r="J41" s="318"/>
      <c r="K41" s="318"/>
    </row>
    <row r="42" spans="1:11" s="310" customFormat="1">
      <c r="A42" s="310" t="s">
        <v>521</v>
      </c>
      <c r="C42" s="311"/>
      <c r="D42" s="311"/>
      <c r="E42" s="311"/>
      <c r="F42" s="311"/>
      <c r="G42" s="311"/>
      <c r="H42" s="311"/>
      <c r="I42" s="311"/>
      <c r="J42" s="311"/>
      <c r="K42" s="311"/>
    </row>
    <row r="43" spans="1:11" s="281" customFormat="1">
      <c r="A43" s="310"/>
    </row>
    <row r="44" spans="1:11" s="310" customFormat="1"/>
    <row r="45" spans="1:11" s="298" customFormat="1"/>
    <row r="46" spans="1:11" s="298" customFormat="1"/>
    <row r="47" spans="1:11" s="294" customFormat="1" ht="16.2">
      <c r="A47" s="319" t="s">
        <v>343</v>
      </c>
      <c r="B47" s="319"/>
      <c r="C47" s="319"/>
      <c r="D47" s="319"/>
      <c r="E47" s="319"/>
      <c r="F47" s="319"/>
      <c r="G47" s="319"/>
      <c r="H47" s="319"/>
    </row>
    <row r="48" spans="1:11" s="298" customFormat="1">
      <c r="A48" s="308"/>
      <c r="B48" s="308"/>
      <c r="C48" s="308"/>
      <c r="D48" s="308"/>
      <c r="E48" s="308"/>
      <c r="F48" s="308"/>
      <c r="G48" s="308"/>
      <c r="H48" s="320" t="s">
        <v>112</v>
      </c>
    </row>
    <row r="49" spans="1:11" s="298" customFormat="1">
      <c r="A49" s="420" t="s">
        <v>2</v>
      </c>
      <c r="B49" s="422" t="s">
        <v>344</v>
      </c>
      <c r="C49" s="424" t="s">
        <v>345</v>
      </c>
      <c r="D49" s="425"/>
      <c r="E49" s="424" t="s">
        <v>346</v>
      </c>
      <c r="F49" s="426"/>
      <c r="G49" s="426"/>
      <c r="H49" s="426"/>
    </row>
    <row r="50" spans="1:11" s="298" customFormat="1" ht="21.6">
      <c r="A50" s="421"/>
      <c r="B50" s="423"/>
      <c r="C50" s="321" t="s">
        <v>347</v>
      </c>
      <c r="D50" s="322" t="s">
        <v>124</v>
      </c>
      <c r="E50" s="323" t="s">
        <v>125</v>
      </c>
      <c r="F50" s="324" t="s">
        <v>348</v>
      </c>
      <c r="G50" s="325" t="s">
        <v>52</v>
      </c>
      <c r="H50" s="326" t="s">
        <v>53</v>
      </c>
    </row>
    <row r="51" spans="1:11" s="298" customFormat="1" ht="17.25" customHeight="1">
      <c r="A51" s="327" t="s">
        <v>500</v>
      </c>
      <c r="B51" s="18">
        <v>90812</v>
      </c>
      <c r="C51" s="18">
        <v>7496</v>
      </c>
      <c r="D51" s="18">
        <v>110804</v>
      </c>
      <c r="E51" s="18">
        <v>194120</v>
      </c>
      <c r="F51" s="18">
        <v>175045</v>
      </c>
      <c r="G51" s="18">
        <v>18633</v>
      </c>
      <c r="H51" s="18">
        <v>442</v>
      </c>
    </row>
    <row r="52" spans="1:11" s="298" customFormat="1" ht="13.95" customHeight="1">
      <c r="A52" s="327" t="s">
        <v>365</v>
      </c>
      <c r="B52" s="18">
        <v>88779</v>
      </c>
      <c r="C52" s="18">
        <v>6745</v>
      </c>
      <c r="D52" s="18">
        <v>113632</v>
      </c>
      <c r="E52" s="18">
        <v>195666</v>
      </c>
      <c r="F52" s="18">
        <v>175502</v>
      </c>
      <c r="G52" s="18">
        <v>19740</v>
      </c>
      <c r="H52" s="18">
        <v>424</v>
      </c>
    </row>
    <row r="53" spans="1:11" s="298" customFormat="1" ht="13.95" customHeight="1">
      <c r="A53" s="327" t="s">
        <v>370</v>
      </c>
      <c r="B53" s="18">
        <v>86259</v>
      </c>
      <c r="C53" s="18">
        <v>5433</v>
      </c>
      <c r="D53" s="18">
        <v>119237</v>
      </c>
      <c r="E53" s="18">
        <v>200063</v>
      </c>
      <c r="F53" s="18">
        <v>191273</v>
      </c>
      <c r="G53" s="18">
        <v>8393</v>
      </c>
      <c r="H53" s="18">
        <v>397</v>
      </c>
    </row>
    <row r="54" spans="1:11" s="298" customFormat="1" ht="13.95" customHeight="1">
      <c r="A54" s="327" t="s">
        <v>374</v>
      </c>
      <c r="B54" s="18">
        <v>80686</v>
      </c>
      <c r="C54" s="18">
        <v>5927</v>
      </c>
      <c r="D54" s="18">
        <v>120149</v>
      </c>
      <c r="E54" s="18">
        <v>194908</v>
      </c>
      <c r="F54" s="18">
        <v>188243</v>
      </c>
      <c r="G54" s="18">
        <v>6268</v>
      </c>
      <c r="H54" s="18">
        <v>397</v>
      </c>
    </row>
    <row r="55" spans="1:11" s="298" customFormat="1" ht="13.95" customHeight="1">
      <c r="A55" s="331" t="s">
        <v>501</v>
      </c>
      <c r="B55" s="199">
        <v>78054</v>
      </c>
      <c r="C55" s="18">
        <v>5864</v>
      </c>
      <c r="D55" s="18">
        <v>113620</v>
      </c>
      <c r="E55" s="18">
        <v>185810</v>
      </c>
      <c r="F55" s="18">
        <v>181777</v>
      </c>
      <c r="G55" s="18">
        <v>3753</v>
      </c>
      <c r="H55" s="18">
        <v>280</v>
      </c>
    </row>
    <row r="56" spans="1:11" s="298" customFormat="1" ht="3.75" customHeight="1">
      <c r="A56" s="304"/>
      <c r="B56" s="20"/>
      <c r="C56" s="20"/>
      <c r="D56" s="20"/>
      <c r="E56" s="20"/>
      <c r="F56" s="20"/>
      <c r="G56" s="20"/>
      <c r="H56" s="20"/>
    </row>
    <row r="57" spans="1:11" s="310" customFormat="1">
      <c r="A57" s="310" t="s">
        <v>522</v>
      </c>
      <c r="C57" s="311"/>
      <c r="D57" s="311"/>
      <c r="E57" s="311"/>
      <c r="F57" s="311"/>
      <c r="G57" s="311"/>
      <c r="H57" s="311"/>
      <c r="I57" s="311"/>
      <c r="J57" s="311"/>
      <c r="K57" s="311"/>
    </row>
    <row r="58" spans="1:11" ht="15.75" customHeight="1">
      <c r="B58" s="71"/>
      <c r="C58" s="72"/>
      <c r="D58" s="72"/>
      <c r="E58" s="72"/>
      <c r="F58" s="72"/>
      <c r="G58" s="72"/>
      <c r="H58" s="72"/>
    </row>
    <row r="59" spans="1:11">
      <c r="A59" s="72"/>
      <c r="B59" s="72"/>
      <c r="C59" s="72"/>
      <c r="D59" s="72"/>
      <c r="E59" s="72"/>
      <c r="F59" s="72"/>
      <c r="G59" s="72"/>
      <c r="H59" s="72"/>
    </row>
    <row r="60" spans="1:11" s="66" customFormat="1" ht="16.2">
      <c r="A60" s="77" t="s">
        <v>368</v>
      </c>
      <c r="B60" s="77"/>
      <c r="C60" s="77"/>
      <c r="D60" s="77"/>
      <c r="E60" s="77"/>
      <c r="F60" s="77"/>
      <c r="G60" s="77"/>
      <c r="H60" s="75"/>
    </row>
    <row r="61" spans="1:11">
      <c r="A61" s="78"/>
      <c r="B61" s="78"/>
      <c r="C61" s="78"/>
      <c r="D61" s="78"/>
      <c r="E61" s="78"/>
      <c r="F61" s="78"/>
      <c r="G61" s="79" t="s">
        <v>113</v>
      </c>
      <c r="H61" s="72"/>
    </row>
    <row r="62" spans="1:11" ht="13.95" customHeight="1">
      <c r="A62" s="80" t="s">
        <v>369</v>
      </c>
      <c r="B62" s="81" t="s">
        <v>54</v>
      </c>
      <c r="C62" s="82" t="s">
        <v>245</v>
      </c>
      <c r="D62" s="81" t="s">
        <v>55</v>
      </c>
      <c r="E62" s="81" t="s">
        <v>11</v>
      </c>
      <c r="F62" s="81" t="s">
        <v>56</v>
      </c>
      <c r="G62" s="83" t="s">
        <v>57</v>
      </c>
      <c r="H62" s="72"/>
    </row>
    <row r="63" spans="1:11" ht="17.25" customHeight="1">
      <c r="A63" s="76" t="s">
        <v>500</v>
      </c>
      <c r="B63" s="84">
        <v>59357</v>
      </c>
      <c r="C63" s="84">
        <v>41</v>
      </c>
      <c r="D63" s="84">
        <v>1</v>
      </c>
      <c r="E63" s="84">
        <v>89057</v>
      </c>
      <c r="F63" s="84">
        <v>0</v>
      </c>
      <c r="G63" s="84">
        <v>0</v>
      </c>
    </row>
    <row r="64" spans="1:11" ht="13.95" customHeight="1">
      <c r="A64" s="76" t="s">
        <v>365</v>
      </c>
      <c r="B64" s="84">
        <v>56757</v>
      </c>
      <c r="C64" s="84">
        <v>30</v>
      </c>
      <c r="D64" s="84" t="s">
        <v>6</v>
      </c>
      <c r="E64" s="84">
        <v>86900</v>
      </c>
      <c r="F64" s="84">
        <v>0</v>
      </c>
      <c r="G64" s="84">
        <v>0</v>
      </c>
    </row>
    <row r="65" spans="1:7" ht="13.95" customHeight="1">
      <c r="A65" s="76" t="s">
        <v>370</v>
      </c>
      <c r="B65" s="84">
        <v>57224</v>
      </c>
      <c r="C65" s="84">
        <v>46</v>
      </c>
      <c r="D65" s="84">
        <v>1</v>
      </c>
      <c r="E65" s="84">
        <v>86303</v>
      </c>
      <c r="F65" s="84" t="s">
        <v>6</v>
      </c>
      <c r="G65" s="84" t="s">
        <v>6</v>
      </c>
    </row>
    <row r="66" spans="1:7" ht="13.95" customHeight="1">
      <c r="A66" s="76" t="s">
        <v>374</v>
      </c>
      <c r="B66" s="84">
        <v>57115</v>
      </c>
      <c r="C66" s="84">
        <v>49</v>
      </c>
      <c r="D66" s="84">
        <v>1</v>
      </c>
      <c r="E66" s="84">
        <v>84065</v>
      </c>
      <c r="F66" s="84" t="s">
        <v>6</v>
      </c>
      <c r="G66" s="84" t="s">
        <v>6</v>
      </c>
    </row>
    <row r="67" spans="1:7" ht="13.95" customHeight="1">
      <c r="A67" s="76" t="s">
        <v>501</v>
      </c>
      <c r="B67" s="84">
        <v>58603</v>
      </c>
      <c r="C67" s="84">
        <v>39</v>
      </c>
      <c r="D67" s="84" t="s">
        <v>6</v>
      </c>
      <c r="E67" s="84">
        <v>79128</v>
      </c>
      <c r="F67" s="84" t="s">
        <v>6</v>
      </c>
      <c r="G67" s="84" t="s">
        <v>6</v>
      </c>
    </row>
    <row r="68" spans="1:7" ht="3.75" customHeight="1">
      <c r="A68" s="68"/>
      <c r="B68" s="20"/>
      <c r="C68" s="20"/>
      <c r="D68" s="20"/>
      <c r="E68" s="20"/>
      <c r="F68" s="20"/>
      <c r="G68" s="20"/>
    </row>
    <row r="69" spans="1:7">
      <c r="A69" s="85" t="s">
        <v>114</v>
      </c>
      <c r="B69" s="86"/>
      <c r="C69" s="78"/>
      <c r="D69" s="78"/>
      <c r="E69" s="78"/>
      <c r="F69" s="78"/>
      <c r="G69" s="78"/>
    </row>
    <row r="70" spans="1:7" s="73" customFormat="1">
      <c r="A70" s="73" t="s">
        <v>246</v>
      </c>
    </row>
  </sheetData>
  <mergeCells count="25">
    <mergeCell ref="A49:A50"/>
    <mergeCell ref="B49:B50"/>
    <mergeCell ref="A3:A4"/>
    <mergeCell ref="C49:D49"/>
    <mergeCell ref="B3:C3"/>
    <mergeCell ref="D3:E3"/>
    <mergeCell ref="A12:A13"/>
    <mergeCell ref="A21:A22"/>
    <mergeCell ref="B12:C12"/>
    <mergeCell ref="D12:E12"/>
    <mergeCell ref="B21:C21"/>
    <mergeCell ref="D21:E21"/>
    <mergeCell ref="E49:H49"/>
    <mergeCell ref="F12:G12"/>
    <mergeCell ref="H34:I34"/>
    <mergeCell ref="F21:G21"/>
    <mergeCell ref="J34:K34"/>
    <mergeCell ref="F3:G3"/>
    <mergeCell ref="H3:I3"/>
    <mergeCell ref="H12:I12"/>
    <mergeCell ref="A34:A35"/>
    <mergeCell ref="B34:C34"/>
    <mergeCell ref="D34:E34"/>
    <mergeCell ref="F34:G34"/>
    <mergeCell ref="H21:I21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2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P57"/>
  <sheetViews>
    <sheetView zoomScaleNormal="100" workbookViewId="0"/>
  </sheetViews>
  <sheetFormatPr defaultColWidth="7.69921875" defaultRowHeight="10.8"/>
  <cols>
    <col min="1" max="1" width="7.5" style="28" customWidth="1"/>
    <col min="2" max="9" width="6.19921875" style="28" customWidth="1"/>
    <col min="10" max="10" width="5.19921875" style="28" bestFit="1" customWidth="1"/>
    <col min="11" max="13" width="6.19921875" style="28" customWidth="1"/>
    <col min="14" max="15" width="5.69921875" style="28" customWidth="1"/>
    <col min="16" max="16384" width="7.69921875" style="28"/>
  </cols>
  <sheetData>
    <row r="1" spans="1:13" s="27" customFormat="1" ht="16.2">
      <c r="A1" s="27" t="s">
        <v>143</v>
      </c>
    </row>
    <row r="2" spans="1:13" ht="15" customHeight="1">
      <c r="A2" s="450" t="s">
        <v>106</v>
      </c>
      <c r="B2" s="450"/>
      <c r="C2" s="450"/>
      <c r="D2" s="450"/>
      <c r="E2" s="450"/>
      <c r="F2" s="438" t="s">
        <v>244</v>
      </c>
      <c r="G2" s="439"/>
      <c r="H2" s="438" t="s">
        <v>349</v>
      </c>
      <c r="I2" s="439"/>
      <c r="J2" s="438" t="s">
        <v>350</v>
      </c>
      <c r="K2" s="440"/>
      <c r="L2" s="437"/>
      <c r="M2" s="437"/>
    </row>
    <row r="3" spans="1:13" ht="16.5" customHeight="1">
      <c r="A3" s="29" t="s">
        <v>191</v>
      </c>
      <c r="B3" s="29"/>
      <c r="C3" s="29"/>
      <c r="D3" s="29"/>
      <c r="E3" s="30"/>
      <c r="F3" s="431"/>
      <c r="G3" s="431"/>
      <c r="H3" s="431"/>
      <c r="I3" s="431"/>
      <c r="J3" s="431"/>
      <c r="K3" s="431"/>
      <c r="L3" s="427"/>
      <c r="M3" s="427"/>
    </row>
    <row r="4" spans="1:13" ht="7.5" customHeight="1">
      <c r="A4" s="29"/>
      <c r="B4" s="29"/>
      <c r="C4" s="29"/>
      <c r="D4" s="29"/>
      <c r="E4" s="31"/>
      <c r="F4" s="429"/>
      <c r="G4" s="429"/>
      <c r="H4" s="429"/>
      <c r="I4" s="429"/>
      <c r="J4" s="429"/>
      <c r="K4" s="429"/>
      <c r="L4" s="427"/>
      <c r="M4" s="427"/>
    </row>
    <row r="5" spans="1:13" ht="14.25" customHeight="1">
      <c r="A5" s="32" t="s">
        <v>262</v>
      </c>
      <c r="B5" s="32"/>
      <c r="C5" s="32"/>
      <c r="D5" s="32"/>
      <c r="E5" s="33"/>
      <c r="F5" s="430">
        <v>1.96</v>
      </c>
      <c r="G5" s="430"/>
      <c r="H5" s="430">
        <v>2.02</v>
      </c>
      <c r="I5" s="430"/>
      <c r="J5" s="430">
        <v>1.95</v>
      </c>
      <c r="K5" s="430"/>
      <c r="L5" s="433"/>
      <c r="M5" s="433"/>
    </row>
    <row r="6" spans="1:13" ht="14.25" customHeight="1">
      <c r="A6" s="32" t="s">
        <v>263</v>
      </c>
      <c r="B6" s="32"/>
      <c r="C6" s="32"/>
      <c r="D6" s="32"/>
      <c r="E6" s="33"/>
      <c r="F6" s="430">
        <v>0.3</v>
      </c>
      <c r="G6" s="430"/>
      <c r="H6" s="430">
        <v>0.33</v>
      </c>
      <c r="I6" s="430"/>
      <c r="J6" s="430">
        <v>0.35</v>
      </c>
      <c r="K6" s="430"/>
      <c r="L6" s="433"/>
      <c r="M6" s="433"/>
    </row>
    <row r="7" spans="1:13" ht="7.5" customHeight="1">
      <c r="A7" s="32"/>
      <c r="B7" s="32"/>
      <c r="C7" s="32"/>
      <c r="D7" s="32"/>
      <c r="E7" s="33"/>
      <c r="F7" s="429"/>
      <c r="G7" s="429"/>
      <c r="H7" s="429"/>
      <c r="I7" s="429"/>
      <c r="J7" s="429"/>
      <c r="K7" s="429"/>
      <c r="L7" s="427"/>
      <c r="M7" s="427"/>
    </row>
    <row r="8" spans="1:13" ht="12.75" customHeight="1">
      <c r="A8" s="32" t="s">
        <v>264</v>
      </c>
      <c r="B8" s="32"/>
      <c r="C8" s="32"/>
      <c r="D8" s="32"/>
      <c r="E8" s="33"/>
      <c r="F8" s="434">
        <v>1219</v>
      </c>
      <c r="G8" s="434"/>
      <c r="H8" s="434">
        <v>1305</v>
      </c>
      <c r="I8" s="434"/>
      <c r="J8" s="434">
        <v>1281</v>
      </c>
      <c r="K8" s="434"/>
      <c r="L8" s="432"/>
      <c r="M8" s="432"/>
    </row>
    <row r="9" spans="1:13" ht="7.5" customHeight="1">
      <c r="B9" s="29"/>
      <c r="C9" s="29"/>
      <c r="D9" s="29"/>
      <c r="E9" s="31"/>
      <c r="F9" s="429"/>
      <c r="G9" s="429"/>
      <c r="H9" s="429"/>
      <c r="I9" s="429"/>
      <c r="J9" s="429"/>
      <c r="K9" s="429"/>
      <c r="L9" s="427"/>
      <c r="M9" s="427"/>
    </row>
    <row r="10" spans="1:13" ht="12.75" customHeight="1">
      <c r="A10" s="34" t="s">
        <v>265</v>
      </c>
      <c r="B10" s="32"/>
      <c r="C10" s="32"/>
      <c r="D10" s="32"/>
      <c r="E10" s="33"/>
      <c r="F10" s="429">
        <v>111</v>
      </c>
      <c r="G10" s="429"/>
      <c r="H10" s="429">
        <v>104</v>
      </c>
      <c r="I10" s="429"/>
      <c r="J10" s="429">
        <v>107</v>
      </c>
      <c r="K10" s="429"/>
      <c r="L10" s="427"/>
      <c r="M10" s="427"/>
    </row>
    <row r="11" spans="1:13" ht="12.75" customHeight="1">
      <c r="A11" s="34" t="s">
        <v>266</v>
      </c>
      <c r="B11" s="29"/>
      <c r="C11" s="32"/>
      <c r="D11" s="32"/>
      <c r="E11" s="33"/>
      <c r="F11" s="427">
        <v>36</v>
      </c>
      <c r="G11" s="427"/>
      <c r="H11" s="427">
        <v>40</v>
      </c>
      <c r="I11" s="427"/>
      <c r="J11" s="427">
        <v>43</v>
      </c>
      <c r="K11" s="427"/>
      <c r="L11" s="427"/>
      <c r="M11" s="427"/>
    </row>
    <row r="12" spans="1:13" ht="12.75" customHeight="1">
      <c r="A12" s="35"/>
      <c r="B12" s="36"/>
      <c r="C12" s="37"/>
      <c r="D12" s="37"/>
      <c r="E12" s="38"/>
      <c r="F12" s="436"/>
      <c r="G12" s="436"/>
      <c r="H12" s="436"/>
      <c r="I12" s="436"/>
      <c r="J12" s="436"/>
      <c r="K12" s="436"/>
      <c r="L12" s="427"/>
      <c r="M12" s="427"/>
    </row>
    <row r="13" spans="1:13" ht="16.5" customHeight="1">
      <c r="A13" s="34" t="s">
        <v>19</v>
      </c>
      <c r="B13" s="32"/>
      <c r="C13" s="32"/>
      <c r="D13" s="32"/>
      <c r="E13" s="33"/>
      <c r="F13" s="431"/>
      <c r="G13" s="431"/>
      <c r="H13" s="431"/>
      <c r="I13" s="431"/>
      <c r="J13" s="431"/>
      <c r="K13" s="431"/>
      <c r="L13" s="427"/>
      <c r="M13" s="427"/>
    </row>
    <row r="14" spans="1:13" ht="7.5" customHeight="1">
      <c r="A14" s="34"/>
      <c r="B14" s="32"/>
      <c r="C14" s="32"/>
      <c r="D14" s="32"/>
      <c r="E14" s="33"/>
      <c r="F14" s="429"/>
      <c r="G14" s="429"/>
      <c r="H14" s="427"/>
      <c r="I14" s="427"/>
      <c r="J14" s="427"/>
      <c r="K14" s="427"/>
      <c r="L14" s="427"/>
      <c r="M14" s="427"/>
    </row>
    <row r="15" spans="1:13" ht="15.75" customHeight="1">
      <c r="A15" s="32" t="s">
        <v>192</v>
      </c>
      <c r="B15" s="32"/>
      <c r="C15" s="32"/>
      <c r="D15" s="32"/>
      <c r="E15" s="33"/>
      <c r="F15" s="441">
        <v>47</v>
      </c>
      <c r="G15" s="441"/>
      <c r="H15" s="441">
        <v>52.9</v>
      </c>
      <c r="I15" s="441"/>
      <c r="J15" s="441">
        <v>50.9</v>
      </c>
      <c r="K15" s="441"/>
      <c r="L15" s="428"/>
      <c r="M15" s="428"/>
    </row>
    <row r="16" spans="1:13" ht="15.75" customHeight="1">
      <c r="A16" s="32" t="s">
        <v>193</v>
      </c>
      <c r="B16" s="32"/>
      <c r="C16" s="32"/>
      <c r="D16" s="32"/>
      <c r="E16" s="33"/>
      <c r="F16" s="441">
        <v>19.5</v>
      </c>
      <c r="G16" s="441"/>
      <c r="H16" s="441">
        <v>22.5</v>
      </c>
      <c r="I16" s="441"/>
      <c r="J16" s="441">
        <v>25.5</v>
      </c>
      <c r="K16" s="441"/>
      <c r="L16" s="428"/>
      <c r="M16" s="428"/>
    </row>
    <row r="17" spans="1:13" ht="15.75" customHeight="1">
      <c r="A17" s="39" t="s">
        <v>267</v>
      </c>
      <c r="B17" s="29"/>
      <c r="C17" s="29"/>
      <c r="D17" s="29"/>
      <c r="E17" s="31"/>
      <c r="F17" s="429">
        <v>581</v>
      </c>
      <c r="G17" s="429"/>
      <c r="H17" s="429">
        <v>652</v>
      </c>
      <c r="I17" s="429"/>
      <c r="J17" s="429">
        <v>715</v>
      </c>
      <c r="K17" s="429"/>
      <c r="L17" s="427"/>
      <c r="M17" s="427"/>
    </row>
    <row r="18" spans="1:13" ht="15.75" customHeight="1">
      <c r="A18" s="39" t="s">
        <v>268</v>
      </c>
      <c r="B18" s="32"/>
      <c r="C18" s="32"/>
      <c r="D18" s="32"/>
      <c r="E18" s="33"/>
      <c r="F18" s="441">
        <v>23.5</v>
      </c>
      <c r="G18" s="441"/>
      <c r="H18" s="441">
        <v>25.4</v>
      </c>
      <c r="I18" s="441"/>
      <c r="J18" s="441">
        <v>28.4</v>
      </c>
      <c r="K18" s="441"/>
      <c r="L18" s="428"/>
      <c r="M18" s="428"/>
    </row>
    <row r="19" spans="1:13" ht="15.75" customHeight="1">
      <c r="A19" s="39" t="s">
        <v>269</v>
      </c>
      <c r="B19" s="29"/>
      <c r="C19" s="29"/>
      <c r="D19" s="29"/>
      <c r="E19" s="31"/>
      <c r="F19" s="429">
        <v>1916</v>
      </c>
      <c r="G19" s="429"/>
      <c r="H19" s="429">
        <v>1736</v>
      </c>
      <c r="I19" s="429"/>
      <c r="J19" s="429">
        <v>1933</v>
      </c>
      <c r="K19" s="429"/>
      <c r="L19" s="427"/>
      <c r="M19" s="427"/>
    </row>
    <row r="20" spans="1:13" ht="7.5" customHeight="1">
      <c r="A20" s="39"/>
      <c r="B20" s="29"/>
      <c r="C20" s="29"/>
      <c r="D20" s="29"/>
      <c r="E20" s="31"/>
      <c r="F20" s="429"/>
      <c r="G20" s="429"/>
      <c r="H20" s="429"/>
      <c r="I20" s="429"/>
      <c r="J20" s="429"/>
      <c r="K20" s="429"/>
      <c r="L20" s="427"/>
      <c r="M20" s="427"/>
    </row>
    <row r="21" spans="1:13" ht="12.75" customHeight="1">
      <c r="A21" s="29" t="s">
        <v>270</v>
      </c>
      <c r="B21" s="29"/>
      <c r="C21" s="29"/>
      <c r="D21" s="29"/>
      <c r="E21" s="31"/>
      <c r="F21" s="429"/>
      <c r="G21" s="429"/>
      <c r="H21" s="429"/>
      <c r="I21" s="429"/>
      <c r="J21" s="429"/>
      <c r="K21" s="429"/>
      <c r="L21" s="427"/>
      <c r="M21" s="427"/>
    </row>
    <row r="22" spans="1:13" ht="16.5" customHeight="1">
      <c r="A22" s="29" t="s">
        <v>194</v>
      </c>
      <c r="B22" s="40"/>
      <c r="C22" s="29"/>
      <c r="D22" s="29"/>
      <c r="E22" s="31"/>
      <c r="F22" s="429">
        <v>246</v>
      </c>
      <c r="G22" s="429"/>
      <c r="H22" s="429">
        <v>285</v>
      </c>
      <c r="I22" s="429"/>
      <c r="J22" s="429">
        <v>329</v>
      </c>
      <c r="K22" s="429"/>
      <c r="L22" s="427"/>
      <c r="M22" s="427"/>
    </row>
    <row r="23" spans="1:13" ht="16.5" customHeight="1">
      <c r="A23" s="29" t="s">
        <v>271</v>
      </c>
      <c r="B23" s="41"/>
      <c r="C23" s="41"/>
      <c r="D23" s="41"/>
      <c r="E23" s="42"/>
      <c r="F23" s="429">
        <v>1542</v>
      </c>
      <c r="G23" s="429"/>
      <c r="H23" s="429">
        <v>1471</v>
      </c>
      <c r="I23" s="429"/>
      <c r="J23" s="429">
        <v>1488</v>
      </c>
      <c r="K23" s="429"/>
      <c r="L23" s="427"/>
      <c r="M23" s="427"/>
    </row>
    <row r="24" spans="1:13" ht="16.5" customHeight="1">
      <c r="A24" s="29" t="s">
        <v>272</v>
      </c>
      <c r="B24" s="41"/>
      <c r="C24" s="41"/>
      <c r="D24" s="41"/>
      <c r="E24" s="42"/>
      <c r="F24" s="429">
        <v>1607</v>
      </c>
      <c r="G24" s="429"/>
      <c r="H24" s="429">
        <v>1745</v>
      </c>
      <c r="I24" s="429"/>
      <c r="J24" s="429">
        <v>1834</v>
      </c>
      <c r="K24" s="429"/>
      <c r="L24" s="427"/>
      <c r="M24" s="427"/>
    </row>
    <row r="25" spans="1:13" ht="16.5" customHeight="1">
      <c r="A25" s="29" t="s">
        <v>273</v>
      </c>
      <c r="B25" s="41"/>
      <c r="C25" s="41"/>
      <c r="D25" s="41"/>
      <c r="E25" s="42"/>
      <c r="F25" s="429">
        <v>425</v>
      </c>
      <c r="G25" s="429"/>
      <c r="H25" s="429">
        <v>462</v>
      </c>
      <c r="I25" s="429"/>
      <c r="J25" s="429">
        <v>524</v>
      </c>
      <c r="K25" s="429"/>
      <c r="L25" s="427"/>
      <c r="M25" s="427"/>
    </row>
    <row r="26" spans="1:13" ht="16.5" customHeight="1">
      <c r="A26" s="29" t="s">
        <v>274</v>
      </c>
      <c r="B26" s="32"/>
      <c r="C26" s="32"/>
      <c r="D26" s="32"/>
      <c r="E26" s="33"/>
      <c r="F26" s="429">
        <v>206</v>
      </c>
      <c r="G26" s="429"/>
      <c r="H26" s="429">
        <v>254</v>
      </c>
      <c r="I26" s="429"/>
      <c r="J26" s="429">
        <v>259</v>
      </c>
      <c r="K26" s="429"/>
      <c r="L26" s="427"/>
      <c r="M26" s="427"/>
    </row>
    <row r="27" spans="1:13" ht="16.5" customHeight="1">
      <c r="A27" s="29" t="s">
        <v>275</v>
      </c>
      <c r="B27" s="32"/>
      <c r="C27" s="32"/>
      <c r="D27" s="32"/>
      <c r="E27" s="33"/>
      <c r="F27" s="429">
        <v>44</v>
      </c>
      <c r="G27" s="429"/>
      <c r="H27" s="429">
        <v>55</v>
      </c>
      <c r="I27" s="429"/>
      <c r="J27" s="429">
        <v>60</v>
      </c>
      <c r="K27" s="429"/>
      <c r="L27" s="427"/>
      <c r="M27" s="427"/>
    </row>
    <row r="28" spans="1:13" ht="7.5" customHeight="1">
      <c r="A28" s="29"/>
      <c r="B28" s="32"/>
      <c r="C28" s="32"/>
      <c r="D28" s="32"/>
      <c r="E28" s="33"/>
      <c r="F28" s="429"/>
      <c r="G28" s="429"/>
      <c r="H28" s="429"/>
      <c r="I28" s="429"/>
      <c r="J28" s="429"/>
      <c r="K28" s="429"/>
      <c r="L28" s="427"/>
      <c r="M28" s="427"/>
    </row>
    <row r="29" spans="1:13" ht="12.75" customHeight="1">
      <c r="A29" s="29" t="s">
        <v>276</v>
      </c>
      <c r="B29" s="32"/>
      <c r="C29" s="32"/>
      <c r="D29" s="32"/>
      <c r="E29" s="33"/>
      <c r="F29" s="429"/>
      <c r="G29" s="429"/>
      <c r="H29" s="429"/>
      <c r="I29" s="429"/>
      <c r="J29" s="429"/>
      <c r="K29" s="429"/>
      <c r="L29" s="427"/>
      <c r="M29" s="427"/>
    </row>
    <row r="30" spans="1:13" ht="15.75" customHeight="1">
      <c r="A30" s="29" t="s">
        <v>277</v>
      </c>
      <c r="B30" s="32"/>
      <c r="C30" s="32"/>
      <c r="D30" s="32"/>
      <c r="E30" s="33"/>
      <c r="F30" s="429">
        <v>477</v>
      </c>
      <c r="G30" s="429"/>
      <c r="H30" s="429">
        <v>500</v>
      </c>
      <c r="I30" s="429"/>
      <c r="J30" s="429">
        <v>558</v>
      </c>
      <c r="K30" s="429"/>
      <c r="L30" s="427"/>
      <c r="M30" s="427"/>
    </row>
    <row r="31" spans="1:13" ht="15.75" customHeight="1">
      <c r="A31" s="29" t="s">
        <v>278</v>
      </c>
      <c r="B31" s="29"/>
      <c r="C31" s="29"/>
      <c r="D31" s="29"/>
      <c r="E31" s="31"/>
      <c r="F31" s="429">
        <v>249</v>
      </c>
      <c r="G31" s="429"/>
      <c r="H31" s="429">
        <v>288</v>
      </c>
      <c r="I31" s="429"/>
      <c r="J31" s="429">
        <v>289</v>
      </c>
      <c r="K31" s="429"/>
      <c r="L31" s="427"/>
      <c r="M31" s="427"/>
    </row>
    <row r="32" spans="1:13" ht="15.75" customHeight="1">
      <c r="A32" s="29" t="s">
        <v>279</v>
      </c>
      <c r="B32" s="32"/>
      <c r="C32" s="32"/>
      <c r="D32" s="32"/>
      <c r="E32" s="33"/>
      <c r="F32" s="427">
        <v>52</v>
      </c>
      <c r="G32" s="427"/>
      <c r="H32" s="427">
        <v>63</v>
      </c>
      <c r="I32" s="427"/>
      <c r="J32" s="427">
        <v>67</v>
      </c>
      <c r="K32" s="427"/>
      <c r="L32" s="427"/>
      <c r="M32" s="427"/>
    </row>
    <row r="33" spans="1:13" ht="3.75" customHeight="1">
      <c r="A33" s="36"/>
      <c r="B33" s="37"/>
      <c r="C33" s="37"/>
      <c r="D33" s="37"/>
      <c r="E33" s="38"/>
      <c r="F33" s="435"/>
      <c r="G33" s="436"/>
      <c r="H33" s="436"/>
      <c r="I33" s="436"/>
      <c r="J33" s="436"/>
      <c r="K33" s="436"/>
      <c r="L33" s="427"/>
      <c r="M33" s="427"/>
    </row>
    <row r="34" spans="1:13">
      <c r="A34" s="43" t="s">
        <v>248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3">
      <c r="A35" s="45" t="s">
        <v>220</v>
      </c>
      <c r="B35" s="46"/>
      <c r="C35" s="46"/>
      <c r="D35" s="46"/>
      <c r="E35" s="46"/>
      <c r="F35" s="46"/>
      <c r="G35" s="46"/>
      <c r="H35" s="46"/>
      <c r="I35" s="46"/>
      <c r="J35" s="46"/>
    </row>
    <row r="36" spans="1:13">
      <c r="A36" s="46" t="s">
        <v>221</v>
      </c>
      <c r="B36" s="46"/>
      <c r="C36" s="46"/>
      <c r="D36" s="46"/>
      <c r="E36" s="46"/>
      <c r="F36" s="46"/>
      <c r="G36" s="46"/>
      <c r="H36" s="46"/>
      <c r="I36" s="46"/>
      <c r="J36" s="46"/>
    </row>
    <row r="37" spans="1:13">
      <c r="A37" s="45" t="s">
        <v>360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3">
      <c r="A38" s="45"/>
      <c r="B38" s="46"/>
      <c r="C38" s="46"/>
      <c r="D38" s="46"/>
      <c r="E38" s="46"/>
      <c r="F38" s="46"/>
      <c r="G38" s="46"/>
      <c r="H38" s="46"/>
      <c r="I38" s="46"/>
      <c r="J38" s="46"/>
    </row>
    <row r="40" spans="1:13" s="27" customFormat="1" ht="16.2">
      <c r="A40" s="47" t="s">
        <v>144</v>
      </c>
      <c r="B40" s="48"/>
      <c r="C40" s="48"/>
      <c r="D40" s="48"/>
      <c r="E40" s="48"/>
      <c r="F40" s="48"/>
      <c r="G40" s="48"/>
      <c r="H40" s="48"/>
      <c r="I40" s="48"/>
    </row>
    <row r="41" spans="1:13">
      <c r="A41" s="49"/>
      <c r="B41" s="49"/>
      <c r="C41" s="49"/>
      <c r="D41" s="49"/>
      <c r="E41" s="49"/>
      <c r="F41" s="49"/>
      <c r="G41" s="49"/>
      <c r="H41" s="49"/>
      <c r="M41" s="50" t="s">
        <v>0</v>
      </c>
    </row>
    <row r="42" spans="1:13" ht="16.5" customHeight="1">
      <c r="A42" s="447" t="s">
        <v>118</v>
      </c>
      <c r="B42" s="442" t="s">
        <v>123</v>
      </c>
      <c r="C42" s="443"/>
      <c r="D42" s="443"/>
      <c r="E42" s="446"/>
      <c r="F42" s="442" t="s">
        <v>413</v>
      </c>
      <c r="G42" s="443"/>
      <c r="H42" s="443"/>
      <c r="I42" s="446"/>
      <c r="J42" s="442" t="s">
        <v>414</v>
      </c>
      <c r="K42" s="443"/>
      <c r="L42" s="443"/>
      <c r="M42" s="443"/>
    </row>
    <row r="43" spans="1:13" ht="16.5" customHeight="1">
      <c r="A43" s="448"/>
      <c r="B43" s="444" t="s">
        <v>20</v>
      </c>
      <c r="C43" s="442" t="s">
        <v>122</v>
      </c>
      <c r="D43" s="443"/>
      <c r="E43" s="446"/>
      <c r="F43" s="444" t="s">
        <v>20</v>
      </c>
      <c r="G43" s="442" t="s">
        <v>122</v>
      </c>
      <c r="H43" s="443"/>
      <c r="I43" s="446"/>
      <c r="J43" s="444" t="s">
        <v>20</v>
      </c>
      <c r="K43" s="442" t="s">
        <v>122</v>
      </c>
      <c r="L43" s="443"/>
      <c r="M43" s="443"/>
    </row>
    <row r="44" spans="1:13" ht="16.5" customHeight="1">
      <c r="A44" s="449"/>
      <c r="B44" s="445"/>
      <c r="C44" s="52" t="s">
        <v>8</v>
      </c>
      <c r="D44" s="52" t="s">
        <v>17</v>
      </c>
      <c r="E44" s="52" t="s">
        <v>18</v>
      </c>
      <c r="F44" s="445"/>
      <c r="G44" s="52" t="s">
        <v>8</v>
      </c>
      <c r="H44" s="52" t="s">
        <v>17</v>
      </c>
      <c r="I44" s="52" t="s">
        <v>18</v>
      </c>
      <c r="J44" s="445"/>
      <c r="K44" s="51" t="s">
        <v>8</v>
      </c>
      <c r="L44" s="52" t="s">
        <v>17</v>
      </c>
      <c r="M44" s="53" t="s">
        <v>18</v>
      </c>
    </row>
    <row r="45" spans="1:13" ht="20.25" customHeight="1">
      <c r="A45" s="54" t="s">
        <v>500</v>
      </c>
      <c r="B45" s="55">
        <v>3395</v>
      </c>
      <c r="C45" s="56">
        <v>225.6</v>
      </c>
      <c r="D45" s="56">
        <v>188.9</v>
      </c>
      <c r="E45" s="56">
        <v>36.700000000000003</v>
      </c>
      <c r="F45" s="55">
        <v>1011</v>
      </c>
      <c r="G45" s="56">
        <v>58.4</v>
      </c>
      <c r="H45" s="56">
        <v>55</v>
      </c>
      <c r="I45" s="56">
        <v>3.4</v>
      </c>
      <c r="J45" s="55">
        <v>2384</v>
      </c>
      <c r="K45" s="56">
        <v>167.2</v>
      </c>
      <c r="L45" s="56">
        <v>133.9</v>
      </c>
      <c r="M45" s="56">
        <v>33.299999999999997</v>
      </c>
    </row>
    <row r="46" spans="1:13" s="60" customFormat="1" ht="20.25" customHeight="1">
      <c r="A46" s="57"/>
      <c r="B46" s="58">
        <v>1</v>
      </c>
      <c r="C46" s="59">
        <v>4.7</v>
      </c>
      <c r="D46" s="59">
        <v>4.7</v>
      </c>
      <c r="E46" s="59" t="s">
        <v>222</v>
      </c>
      <c r="F46" s="58">
        <v>1</v>
      </c>
      <c r="G46" s="59">
        <v>4.7</v>
      </c>
      <c r="H46" s="59">
        <v>4.7</v>
      </c>
      <c r="I46" s="59" t="s">
        <v>222</v>
      </c>
      <c r="J46" s="58" t="s">
        <v>222</v>
      </c>
      <c r="K46" s="59" t="s">
        <v>222</v>
      </c>
      <c r="L46" s="59" t="s">
        <v>222</v>
      </c>
      <c r="M46" s="59" t="s">
        <v>222</v>
      </c>
    </row>
    <row r="47" spans="1:13" ht="20.25" customHeight="1">
      <c r="A47" s="54" t="s">
        <v>365</v>
      </c>
      <c r="B47" s="55">
        <v>3675</v>
      </c>
      <c r="C47" s="56">
        <v>245.3</v>
      </c>
      <c r="D47" s="56">
        <v>207</v>
      </c>
      <c r="E47" s="56">
        <v>38.299999999999997</v>
      </c>
      <c r="F47" s="55">
        <v>1023</v>
      </c>
      <c r="G47" s="56">
        <v>57.6</v>
      </c>
      <c r="H47" s="56">
        <v>52</v>
      </c>
      <c r="I47" s="56">
        <v>5.6</v>
      </c>
      <c r="J47" s="55">
        <v>2652</v>
      </c>
      <c r="K47" s="56">
        <v>187.7</v>
      </c>
      <c r="L47" s="56">
        <v>155</v>
      </c>
      <c r="M47" s="56">
        <v>32.700000000000003</v>
      </c>
    </row>
    <row r="48" spans="1:13" s="60" customFormat="1" ht="20.25" customHeight="1">
      <c r="A48" s="57"/>
      <c r="B48" s="58" t="s">
        <v>222</v>
      </c>
      <c r="C48" s="59" t="s">
        <v>222</v>
      </c>
      <c r="D48" s="59" t="s">
        <v>222</v>
      </c>
      <c r="E48" s="59" t="s">
        <v>222</v>
      </c>
      <c r="F48" s="58" t="s">
        <v>222</v>
      </c>
      <c r="G48" s="59" t="s">
        <v>222</v>
      </c>
      <c r="H48" s="59" t="s">
        <v>222</v>
      </c>
      <c r="I48" s="59" t="s">
        <v>222</v>
      </c>
      <c r="J48" s="58" t="s">
        <v>222</v>
      </c>
      <c r="K48" s="59" t="s">
        <v>222</v>
      </c>
      <c r="L48" s="59" t="s">
        <v>222</v>
      </c>
      <c r="M48" s="59" t="s">
        <v>222</v>
      </c>
    </row>
    <row r="49" spans="1:16" ht="20.25" customHeight="1">
      <c r="A49" s="54" t="s">
        <v>370</v>
      </c>
      <c r="B49" s="55">
        <v>3739</v>
      </c>
      <c r="C49" s="56">
        <v>276.60000000000002</v>
      </c>
      <c r="D49" s="56">
        <v>219.3</v>
      </c>
      <c r="E49" s="56">
        <v>57.3</v>
      </c>
      <c r="F49" s="55">
        <v>1005</v>
      </c>
      <c r="G49" s="56">
        <v>51.7</v>
      </c>
      <c r="H49" s="56">
        <v>42.3</v>
      </c>
      <c r="I49" s="56">
        <v>9.4</v>
      </c>
      <c r="J49" s="55">
        <v>2734</v>
      </c>
      <c r="K49" s="56">
        <v>224.9</v>
      </c>
      <c r="L49" s="56">
        <v>177</v>
      </c>
      <c r="M49" s="56">
        <v>47.9</v>
      </c>
    </row>
    <row r="50" spans="1:16" s="60" customFormat="1" ht="20.25" customHeight="1">
      <c r="A50" s="57"/>
      <c r="B50" s="58" t="s">
        <v>222</v>
      </c>
      <c r="C50" s="59" t="s">
        <v>222</v>
      </c>
      <c r="D50" s="59" t="s">
        <v>222</v>
      </c>
      <c r="E50" s="59" t="s">
        <v>222</v>
      </c>
      <c r="F50" s="58" t="s">
        <v>222</v>
      </c>
      <c r="G50" s="59" t="s">
        <v>222</v>
      </c>
      <c r="H50" s="59" t="s">
        <v>222</v>
      </c>
      <c r="I50" s="59" t="s">
        <v>222</v>
      </c>
      <c r="J50" s="58" t="s">
        <v>222</v>
      </c>
      <c r="K50" s="59" t="s">
        <v>222</v>
      </c>
      <c r="L50" s="59" t="s">
        <v>222</v>
      </c>
      <c r="M50" s="59" t="s">
        <v>222</v>
      </c>
    </row>
    <row r="51" spans="1:16" ht="20.25" customHeight="1">
      <c r="A51" s="54" t="s">
        <v>374</v>
      </c>
      <c r="B51" s="61">
        <v>3637</v>
      </c>
      <c r="C51" s="62">
        <v>241</v>
      </c>
      <c r="D51" s="62">
        <v>201.8</v>
      </c>
      <c r="E51" s="62">
        <v>39.200000000000003</v>
      </c>
      <c r="F51" s="61">
        <v>1023</v>
      </c>
      <c r="G51" s="62">
        <v>55.2</v>
      </c>
      <c r="H51" s="62">
        <v>46.7</v>
      </c>
      <c r="I51" s="62">
        <v>8.5</v>
      </c>
      <c r="J51" s="61">
        <v>2614</v>
      </c>
      <c r="K51" s="62">
        <v>185.8</v>
      </c>
      <c r="L51" s="62">
        <v>155.1</v>
      </c>
      <c r="M51" s="62">
        <v>30.7</v>
      </c>
    </row>
    <row r="52" spans="1:16" s="60" customFormat="1" ht="20.25" customHeight="1">
      <c r="A52" s="57"/>
      <c r="B52" s="59" t="s">
        <v>523</v>
      </c>
      <c r="C52" s="59" t="s">
        <v>222</v>
      </c>
      <c r="D52" s="59" t="s">
        <v>222</v>
      </c>
      <c r="E52" s="59" t="s">
        <v>222</v>
      </c>
      <c r="F52" s="58" t="s">
        <v>222</v>
      </c>
      <c r="G52" s="59" t="s">
        <v>222</v>
      </c>
      <c r="H52" s="59" t="s">
        <v>222</v>
      </c>
      <c r="I52" s="59" t="s">
        <v>222</v>
      </c>
      <c r="J52" s="59" t="s">
        <v>222</v>
      </c>
      <c r="K52" s="59" t="s">
        <v>222</v>
      </c>
      <c r="L52" s="59" t="s">
        <v>222</v>
      </c>
      <c r="M52" s="59" t="s">
        <v>222</v>
      </c>
      <c r="P52" s="59"/>
    </row>
    <row r="53" spans="1:16" ht="20.25" customHeight="1">
      <c r="A53" s="332" t="s">
        <v>501</v>
      </c>
      <c r="B53" s="333">
        <v>3625</v>
      </c>
      <c r="C53" s="62">
        <v>266.3</v>
      </c>
      <c r="D53" s="62">
        <v>226.5</v>
      </c>
      <c r="E53" s="62">
        <v>39.799999999999997</v>
      </c>
      <c r="F53" s="61">
        <v>939</v>
      </c>
      <c r="G53" s="62">
        <v>53</v>
      </c>
      <c r="H53" s="62">
        <v>43.8</v>
      </c>
      <c r="I53" s="62">
        <v>9.1999999999999993</v>
      </c>
      <c r="J53" s="61">
        <v>2686</v>
      </c>
      <c r="K53" s="62">
        <v>213.3</v>
      </c>
      <c r="L53" s="62">
        <v>182.7</v>
      </c>
      <c r="M53" s="62">
        <v>30.6</v>
      </c>
    </row>
    <row r="54" spans="1:16" s="60" customFormat="1" ht="20.25" customHeight="1">
      <c r="A54" s="182"/>
      <c r="B54" s="334" t="s">
        <v>523</v>
      </c>
      <c r="C54" s="59" t="s">
        <v>523</v>
      </c>
      <c r="D54" s="59" t="s">
        <v>523</v>
      </c>
      <c r="E54" s="59" t="s">
        <v>523</v>
      </c>
      <c r="F54" s="59" t="s">
        <v>523</v>
      </c>
      <c r="G54" s="59" t="s">
        <v>523</v>
      </c>
      <c r="H54" s="59" t="s">
        <v>523</v>
      </c>
      <c r="I54" s="59" t="s">
        <v>523</v>
      </c>
      <c r="J54" s="59" t="s">
        <v>523</v>
      </c>
      <c r="K54" s="59" t="s">
        <v>523</v>
      </c>
      <c r="L54" s="59" t="s">
        <v>523</v>
      </c>
      <c r="M54" s="59" t="s">
        <v>523</v>
      </c>
    </row>
    <row r="55" spans="1:16" s="60" customFormat="1" ht="3.75" customHeight="1">
      <c r="A55" s="63"/>
      <c r="B55" s="180"/>
      <c r="C55" s="180"/>
      <c r="D55" s="180"/>
      <c r="E55" s="180"/>
      <c r="F55" s="181"/>
      <c r="G55" s="180"/>
      <c r="H55" s="180"/>
      <c r="I55" s="180"/>
      <c r="J55" s="180"/>
      <c r="K55" s="180"/>
      <c r="L55" s="180"/>
      <c r="M55" s="180"/>
    </row>
    <row r="56" spans="1:16">
      <c r="A56" s="64" t="s">
        <v>1</v>
      </c>
    </row>
    <row r="57" spans="1:16">
      <c r="A57" s="65" t="s">
        <v>415</v>
      </c>
    </row>
  </sheetData>
  <mergeCells count="139">
    <mergeCell ref="A2:E2"/>
    <mergeCell ref="H16:I16"/>
    <mergeCell ref="F16:G16"/>
    <mergeCell ref="F17:G17"/>
    <mergeCell ref="F12:G12"/>
    <mergeCell ref="F14:G14"/>
    <mergeCell ref="H20:I20"/>
    <mergeCell ref="F9:G9"/>
    <mergeCell ref="H30:I30"/>
    <mergeCell ref="H5:I5"/>
    <mergeCell ref="H6:I6"/>
    <mergeCell ref="H8:I8"/>
    <mergeCell ref="H10:I10"/>
    <mergeCell ref="H11:I11"/>
    <mergeCell ref="F18:G18"/>
    <mergeCell ref="F19:G19"/>
    <mergeCell ref="H13:I13"/>
    <mergeCell ref="H22:I22"/>
    <mergeCell ref="H29:I29"/>
    <mergeCell ref="H23:I23"/>
    <mergeCell ref="H24:I24"/>
    <mergeCell ref="H25:I25"/>
    <mergeCell ref="H26:I26"/>
    <mergeCell ref="H27:I27"/>
    <mergeCell ref="B43:B44"/>
    <mergeCell ref="B42:E42"/>
    <mergeCell ref="C43:E43"/>
    <mergeCell ref="A42:A44"/>
    <mergeCell ref="F3:G3"/>
    <mergeCell ref="F4:G4"/>
    <mergeCell ref="F5:G5"/>
    <mergeCell ref="F6:G6"/>
    <mergeCell ref="F8:G8"/>
    <mergeCell ref="F22:G22"/>
    <mergeCell ref="F23:G23"/>
    <mergeCell ref="F31:G31"/>
    <mergeCell ref="F32:G32"/>
    <mergeCell ref="F26:G26"/>
    <mergeCell ref="F20:G20"/>
    <mergeCell ref="F30:G30"/>
    <mergeCell ref="F25:G25"/>
    <mergeCell ref="F7:G7"/>
    <mergeCell ref="F29:G29"/>
    <mergeCell ref="F21:G21"/>
    <mergeCell ref="F11:G11"/>
    <mergeCell ref="F13:G13"/>
    <mergeCell ref="F28:G28"/>
    <mergeCell ref="F24:G24"/>
    <mergeCell ref="J42:M42"/>
    <mergeCell ref="J43:J44"/>
    <mergeCell ref="K43:M43"/>
    <mergeCell ref="G43:I43"/>
    <mergeCell ref="F42:I42"/>
    <mergeCell ref="F43:F44"/>
    <mergeCell ref="L32:M32"/>
    <mergeCell ref="L31:M31"/>
    <mergeCell ref="L30:M30"/>
    <mergeCell ref="H31:I31"/>
    <mergeCell ref="H32:I32"/>
    <mergeCell ref="L33:M33"/>
    <mergeCell ref="J33:K33"/>
    <mergeCell ref="H33:I33"/>
    <mergeCell ref="L2:M2"/>
    <mergeCell ref="H2:I2"/>
    <mergeCell ref="F2:G2"/>
    <mergeCell ref="J2:K2"/>
    <mergeCell ref="H3:I3"/>
    <mergeCell ref="H4:I4"/>
    <mergeCell ref="F10:G10"/>
    <mergeCell ref="F15:G15"/>
    <mergeCell ref="F27:G27"/>
    <mergeCell ref="H9:I9"/>
    <mergeCell ref="H7:I7"/>
    <mergeCell ref="H21:I21"/>
    <mergeCell ref="H15:I15"/>
    <mergeCell ref="H17:I17"/>
    <mergeCell ref="H18:I18"/>
    <mergeCell ref="H14:I14"/>
    <mergeCell ref="H12:I12"/>
    <mergeCell ref="H19:I19"/>
    <mergeCell ref="J12:K12"/>
    <mergeCell ref="J19:K19"/>
    <mergeCell ref="J18:K18"/>
    <mergeCell ref="J17:K17"/>
    <mergeCell ref="J16:K16"/>
    <mergeCell ref="J15:K15"/>
    <mergeCell ref="J14:K14"/>
    <mergeCell ref="H28:I28"/>
    <mergeCell ref="F33:G33"/>
    <mergeCell ref="J11:K11"/>
    <mergeCell ref="J10:K10"/>
    <mergeCell ref="J13:K13"/>
    <mergeCell ref="J25:K25"/>
    <mergeCell ref="J24:K24"/>
    <mergeCell ref="J23:K23"/>
    <mergeCell ref="J22:K22"/>
    <mergeCell ref="J21:K21"/>
    <mergeCell ref="J20:K20"/>
    <mergeCell ref="L3:M3"/>
    <mergeCell ref="J32:K32"/>
    <mergeCell ref="J31:K31"/>
    <mergeCell ref="J30:K30"/>
    <mergeCell ref="J29:K29"/>
    <mergeCell ref="J28:K28"/>
    <mergeCell ref="J27:K27"/>
    <mergeCell ref="J26:K26"/>
    <mergeCell ref="J5:K5"/>
    <mergeCell ref="J4:K4"/>
    <mergeCell ref="J3:K3"/>
    <mergeCell ref="L12:M12"/>
    <mergeCell ref="L11:M11"/>
    <mergeCell ref="L10:M10"/>
    <mergeCell ref="L9:M9"/>
    <mergeCell ref="L8:M8"/>
    <mergeCell ref="L7:M7"/>
    <mergeCell ref="L6:M6"/>
    <mergeCell ref="J9:K9"/>
    <mergeCell ref="J8:K8"/>
    <mergeCell ref="J7:K7"/>
    <mergeCell ref="J6:K6"/>
    <mergeCell ref="L29:M29"/>
    <mergeCell ref="L5:M5"/>
    <mergeCell ref="L4:M4"/>
    <mergeCell ref="L24:M24"/>
    <mergeCell ref="L23:M23"/>
    <mergeCell ref="L22:M22"/>
    <mergeCell ref="L21:M21"/>
    <mergeCell ref="L28:M28"/>
    <mergeCell ref="L27:M27"/>
    <mergeCell ref="L26:M26"/>
    <mergeCell ref="L25:M25"/>
    <mergeCell ref="L20:M20"/>
    <mergeCell ref="L19:M19"/>
    <mergeCell ref="L18:M18"/>
    <mergeCell ref="L13:M13"/>
    <mergeCell ref="L17:M17"/>
    <mergeCell ref="L16:M16"/>
    <mergeCell ref="L15:M15"/>
    <mergeCell ref="L14:M14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L82"/>
  <sheetViews>
    <sheetView zoomScaleNormal="100" zoomScaleSheetLayoutView="100" workbookViewId="0"/>
  </sheetViews>
  <sheetFormatPr defaultColWidth="7.69921875" defaultRowHeight="10.8"/>
  <cols>
    <col min="1" max="1" width="10" style="256" customWidth="1"/>
    <col min="2" max="2" width="8.69921875" style="256" customWidth="1"/>
    <col min="3" max="3" width="9.69921875" style="256" bestFit="1" customWidth="1"/>
    <col min="4" max="10" width="8.69921875" style="256" customWidth="1"/>
    <col min="11" max="11" width="9.69921875" style="256" customWidth="1"/>
    <col min="12" max="16384" width="7.69921875" style="256"/>
  </cols>
  <sheetData>
    <row r="1" spans="1:10" s="252" customFormat="1" ht="16.2">
      <c r="A1" s="183" t="s">
        <v>416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s="253" customFormat="1" ht="14.4">
      <c r="A2" s="185" t="s">
        <v>417</v>
      </c>
      <c r="B2" s="186"/>
      <c r="C2" s="186"/>
      <c r="D2" s="186"/>
      <c r="E2" s="186"/>
      <c r="F2" s="186"/>
      <c r="G2" s="186"/>
      <c r="H2" s="186"/>
      <c r="I2" s="186"/>
      <c r="J2" s="187"/>
    </row>
    <row r="3" spans="1:10" s="254" customFormat="1">
      <c r="A3" s="469" t="s">
        <v>2</v>
      </c>
      <c r="B3" s="475" t="s">
        <v>418</v>
      </c>
      <c r="C3" s="475"/>
      <c r="D3" s="475"/>
      <c r="E3" s="475"/>
      <c r="F3" s="475"/>
      <c r="G3" s="467" t="s">
        <v>419</v>
      </c>
      <c r="H3" s="467"/>
      <c r="I3" s="467"/>
      <c r="J3" s="467"/>
    </row>
    <row r="4" spans="1:10" s="254" customFormat="1" ht="21.6">
      <c r="A4" s="469"/>
      <c r="B4" s="189" t="s">
        <v>420</v>
      </c>
      <c r="C4" s="191" t="s">
        <v>421</v>
      </c>
      <c r="D4" s="191" t="s">
        <v>422</v>
      </c>
      <c r="E4" s="191" t="s">
        <v>423</v>
      </c>
      <c r="F4" s="192" t="s">
        <v>424</v>
      </c>
      <c r="G4" s="193" t="s">
        <v>425</v>
      </c>
      <c r="H4" s="193" t="s">
        <v>426</v>
      </c>
      <c r="I4" s="191" t="s">
        <v>427</v>
      </c>
      <c r="J4" s="194" t="s">
        <v>428</v>
      </c>
    </row>
    <row r="5" spans="1:10" s="255" customFormat="1" ht="12" customHeight="1">
      <c r="A5" s="195"/>
      <c r="B5" s="196" t="s">
        <v>429</v>
      </c>
      <c r="C5" s="197" t="s">
        <v>430</v>
      </c>
      <c r="D5" s="197" t="s">
        <v>431</v>
      </c>
      <c r="E5" s="197" t="s">
        <v>431</v>
      </c>
      <c r="F5" s="197" t="s">
        <v>431</v>
      </c>
      <c r="G5" s="197" t="s">
        <v>432</v>
      </c>
      <c r="H5" s="197" t="s">
        <v>430</v>
      </c>
      <c r="I5" s="197" t="s">
        <v>431</v>
      </c>
      <c r="J5" s="197" t="s">
        <v>431</v>
      </c>
    </row>
    <row r="6" spans="1:10" ht="12" customHeight="1">
      <c r="A6" s="197" t="s">
        <v>502</v>
      </c>
      <c r="B6" s="198">
        <v>36561</v>
      </c>
      <c r="C6" s="18">
        <v>63540</v>
      </c>
      <c r="D6" s="18">
        <v>22222028</v>
      </c>
      <c r="E6" s="18">
        <v>92118</v>
      </c>
      <c r="F6" s="18">
        <v>46075</v>
      </c>
      <c r="G6" s="18">
        <v>257</v>
      </c>
      <c r="H6" s="18">
        <v>1269</v>
      </c>
      <c r="I6" s="18">
        <v>58142</v>
      </c>
      <c r="J6" s="18">
        <v>14535</v>
      </c>
    </row>
    <row r="7" spans="1:10" ht="12" customHeight="1">
      <c r="A7" s="197" t="s">
        <v>366</v>
      </c>
      <c r="B7" s="198">
        <v>36343</v>
      </c>
      <c r="C7" s="18">
        <v>61159</v>
      </c>
      <c r="D7" s="18">
        <v>20929075</v>
      </c>
      <c r="E7" s="18">
        <v>86198</v>
      </c>
      <c r="F7" s="18">
        <v>43115</v>
      </c>
      <c r="G7" s="18">
        <v>176</v>
      </c>
      <c r="H7" s="18">
        <v>885</v>
      </c>
      <c r="I7" s="18">
        <v>40141</v>
      </c>
      <c r="J7" s="18">
        <v>10035</v>
      </c>
    </row>
    <row r="8" spans="1:10" ht="12" customHeight="1">
      <c r="A8" s="197" t="s">
        <v>372</v>
      </c>
      <c r="B8" s="198">
        <v>36000</v>
      </c>
      <c r="C8" s="18">
        <v>58535</v>
      </c>
      <c r="D8" s="18">
        <v>20549933</v>
      </c>
      <c r="E8" s="18">
        <v>84130</v>
      </c>
      <c r="F8" s="18">
        <v>42080</v>
      </c>
      <c r="G8" s="18">
        <v>209</v>
      </c>
      <c r="H8" s="18">
        <v>1014</v>
      </c>
      <c r="I8" s="18">
        <v>45868</v>
      </c>
      <c r="J8" s="18">
        <v>11467</v>
      </c>
    </row>
    <row r="9" spans="1:10" ht="12" customHeight="1">
      <c r="A9" s="197" t="s">
        <v>402</v>
      </c>
      <c r="B9" s="198">
        <v>36269</v>
      </c>
      <c r="C9" s="18">
        <v>55878</v>
      </c>
      <c r="D9" s="18">
        <v>20685676</v>
      </c>
      <c r="E9" s="18">
        <v>46068</v>
      </c>
      <c r="F9" s="18">
        <v>23048</v>
      </c>
      <c r="G9" s="18">
        <v>235</v>
      </c>
      <c r="H9" s="18">
        <v>1089</v>
      </c>
      <c r="I9" s="18">
        <v>58923</v>
      </c>
      <c r="J9" s="18">
        <v>14731</v>
      </c>
    </row>
    <row r="10" spans="1:10" ht="12" customHeight="1">
      <c r="A10" s="197" t="s">
        <v>503</v>
      </c>
      <c r="B10" s="199">
        <v>28832</v>
      </c>
      <c r="C10" s="18">
        <v>42352</v>
      </c>
      <c r="D10" s="18">
        <v>16902803</v>
      </c>
      <c r="E10" s="18">
        <v>37176</v>
      </c>
      <c r="F10" s="18">
        <v>18599</v>
      </c>
      <c r="G10" s="18">
        <v>207</v>
      </c>
      <c r="H10" s="18">
        <v>894</v>
      </c>
      <c r="I10" s="18">
        <v>48969</v>
      </c>
      <c r="J10" s="18">
        <v>12242</v>
      </c>
    </row>
    <row r="11" spans="1:10" ht="3.75" customHeight="1">
      <c r="A11" s="200"/>
      <c r="B11" s="201"/>
      <c r="C11" s="202"/>
      <c r="D11" s="202"/>
      <c r="E11" s="202"/>
      <c r="F11" s="202"/>
      <c r="G11" s="202"/>
      <c r="H11" s="202"/>
      <c r="I11" s="202"/>
      <c r="J11" s="202"/>
    </row>
    <row r="12" spans="1:10">
      <c r="A12" s="203" t="s">
        <v>433</v>
      </c>
      <c r="B12" s="203"/>
      <c r="C12" s="203"/>
      <c r="D12" s="203"/>
      <c r="E12" s="203"/>
      <c r="F12" s="203"/>
      <c r="G12" s="203"/>
      <c r="H12" s="203"/>
      <c r="I12" s="203"/>
      <c r="J12" s="203"/>
    </row>
    <row r="14" spans="1:10" s="253" customFormat="1" ht="14.4">
      <c r="A14" s="185" t="s">
        <v>434</v>
      </c>
      <c r="B14" s="186"/>
      <c r="C14" s="186"/>
      <c r="D14" s="186"/>
      <c r="E14" s="186"/>
      <c r="F14" s="186"/>
      <c r="G14" s="186"/>
      <c r="H14" s="186"/>
      <c r="I14" s="186"/>
      <c r="J14" s="186"/>
    </row>
    <row r="15" spans="1:10" s="254" customFormat="1">
      <c r="A15" s="469" t="s">
        <v>2</v>
      </c>
      <c r="B15" s="475" t="s">
        <v>418</v>
      </c>
      <c r="C15" s="475"/>
      <c r="D15" s="475"/>
      <c r="E15" s="475"/>
      <c r="F15" s="475"/>
      <c r="G15" s="467" t="s">
        <v>419</v>
      </c>
      <c r="H15" s="467"/>
      <c r="I15" s="467"/>
      <c r="J15" s="467"/>
    </row>
    <row r="16" spans="1:10" s="254" customFormat="1" ht="21.6">
      <c r="A16" s="469"/>
      <c r="B16" s="189" t="s">
        <v>420</v>
      </c>
      <c r="C16" s="191" t="s">
        <v>421</v>
      </c>
      <c r="D16" s="191" t="s">
        <v>422</v>
      </c>
      <c r="E16" s="191" t="s">
        <v>423</v>
      </c>
      <c r="F16" s="192" t="s">
        <v>424</v>
      </c>
      <c r="G16" s="192" t="s">
        <v>425</v>
      </c>
      <c r="H16" s="192" t="s">
        <v>426</v>
      </c>
      <c r="I16" s="191" t="s">
        <v>427</v>
      </c>
      <c r="J16" s="194" t="s">
        <v>428</v>
      </c>
    </row>
    <row r="17" spans="1:10" s="255" customFormat="1" ht="12" customHeight="1">
      <c r="A17" s="204"/>
      <c r="B17" s="196" t="s">
        <v>429</v>
      </c>
      <c r="C17" s="197" t="s">
        <v>430</v>
      </c>
      <c r="D17" s="197" t="s">
        <v>431</v>
      </c>
      <c r="E17" s="197" t="s">
        <v>431</v>
      </c>
      <c r="F17" s="197" t="s">
        <v>431</v>
      </c>
      <c r="G17" s="197" t="s">
        <v>432</v>
      </c>
      <c r="H17" s="197" t="s">
        <v>430</v>
      </c>
      <c r="I17" s="197" t="s">
        <v>431</v>
      </c>
      <c r="J17" s="197" t="s">
        <v>431</v>
      </c>
    </row>
    <row r="18" spans="1:10" ht="12" customHeight="1">
      <c r="A18" s="205" t="s">
        <v>502</v>
      </c>
      <c r="B18" s="206">
        <v>186</v>
      </c>
      <c r="C18" s="207">
        <v>65</v>
      </c>
      <c r="D18" s="207">
        <v>17553</v>
      </c>
      <c r="E18" s="207">
        <v>512</v>
      </c>
      <c r="F18" s="207">
        <v>253</v>
      </c>
      <c r="G18" s="207">
        <v>13</v>
      </c>
      <c r="H18" s="207">
        <v>22</v>
      </c>
      <c r="I18" s="207">
        <v>398</v>
      </c>
      <c r="J18" s="207">
        <v>103</v>
      </c>
    </row>
    <row r="19" spans="1:10" ht="12" customHeight="1">
      <c r="A19" s="205" t="s">
        <v>7</v>
      </c>
      <c r="B19" s="208">
        <v>2255</v>
      </c>
      <c r="C19" s="209">
        <v>272</v>
      </c>
      <c r="D19" s="209">
        <v>354515</v>
      </c>
      <c r="E19" s="209">
        <v>20542</v>
      </c>
      <c r="F19" s="209">
        <v>9767</v>
      </c>
      <c r="G19" s="209">
        <v>946</v>
      </c>
      <c r="H19" s="209">
        <v>125</v>
      </c>
      <c r="I19" s="209">
        <v>33870</v>
      </c>
      <c r="J19" s="209">
        <v>13182</v>
      </c>
    </row>
    <row r="20" spans="1:10" ht="12" customHeight="1">
      <c r="A20" s="205" t="s">
        <v>366</v>
      </c>
      <c r="B20" s="210">
        <v>189</v>
      </c>
      <c r="C20" s="210">
        <v>62</v>
      </c>
      <c r="D20" s="211">
        <v>19291</v>
      </c>
      <c r="E20" s="210">
        <v>558</v>
      </c>
      <c r="F20" s="210">
        <v>272</v>
      </c>
      <c r="G20" s="210">
        <v>7</v>
      </c>
      <c r="H20" s="210">
        <v>9</v>
      </c>
      <c r="I20" s="210">
        <v>54</v>
      </c>
      <c r="J20" s="210">
        <v>13</v>
      </c>
    </row>
    <row r="21" spans="1:10" ht="12" customHeight="1">
      <c r="A21" s="205" t="s">
        <v>7</v>
      </c>
      <c r="B21" s="212">
        <v>2186</v>
      </c>
      <c r="C21" s="212">
        <v>258</v>
      </c>
      <c r="D21" s="212">
        <v>376856</v>
      </c>
      <c r="E21" s="212">
        <v>29258</v>
      </c>
      <c r="F21" s="212">
        <v>13714</v>
      </c>
      <c r="G21" s="212">
        <v>1183</v>
      </c>
      <c r="H21" s="212">
        <v>139</v>
      </c>
      <c r="I21" s="212">
        <v>45090</v>
      </c>
      <c r="J21" s="212">
        <v>22727</v>
      </c>
    </row>
    <row r="22" spans="1:10" ht="12" customHeight="1">
      <c r="A22" s="197" t="s">
        <v>372</v>
      </c>
      <c r="B22" s="206">
        <v>168</v>
      </c>
      <c r="C22" s="207">
        <v>70</v>
      </c>
      <c r="D22" s="207">
        <v>16780</v>
      </c>
      <c r="E22" s="207">
        <v>538</v>
      </c>
      <c r="F22" s="207">
        <v>260</v>
      </c>
      <c r="G22" s="207">
        <v>9</v>
      </c>
      <c r="H22" s="207">
        <v>14</v>
      </c>
      <c r="I22" s="207">
        <v>148</v>
      </c>
      <c r="J22" s="207">
        <v>49</v>
      </c>
    </row>
    <row r="23" spans="1:10" ht="12" customHeight="1">
      <c r="A23" s="197" t="s">
        <v>7</v>
      </c>
      <c r="B23" s="213">
        <v>2197</v>
      </c>
      <c r="C23" s="212">
        <v>251</v>
      </c>
      <c r="D23" s="212">
        <v>363340</v>
      </c>
      <c r="E23" s="212">
        <v>28562</v>
      </c>
      <c r="F23" s="212">
        <v>13390</v>
      </c>
      <c r="G23" s="212">
        <v>457</v>
      </c>
      <c r="H23" s="212">
        <v>54</v>
      </c>
      <c r="I23" s="212">
        <v>4431</v>
      </c>
      <c r="J23" s="212">
        <v>1139</v>
      </c>
    </row>
    <row r="24" spans="1:10" ht="12" customHeight="1">
      <c r="A24" s="197" t="s">
        <v>435</v>
      </c>
      <c r="B24" s="206">
        <v>132</v>
      </c>
      <c r="C24" s="207">
        <v>63</v>
      </c>
      <c r="D24" s="207">
        <v>16313</v>
      </c>
      <c r="E24" s="207">
        <v>523</v>
      </c>
      <c r="F24" s="207">
        <v>253</v>
      </c>
      <c r="G24" s="207">
        <v>8</v>
      </c>
      <c r="H24" s="207">
        <v>18</v>
      </c>
      <c r="I24" s="207">
        <v>345</v>
      </c>
      <c r="J24" s="207">
        <v>98</v>
      </c>
    </row>
    <row r="25" spans="1:10" ht="12" customHeight="1">
      <c r="A25" s="197" t="s">
        <v>7</v>
      </c>
      <c r="B25" s="213">
        <v>2146</v>
      </c>
      <c r="C25" s="212">
        <v>250</v>
      </c>
      <c r="D25" s="212">
        <v>378616</v>
      </c>
      <c r="E25" s="212">
        <v>29700</v>
      </c>
      <c r="F25" s="212">
        <v>13928</v>
      </c>
      <c r="G25" s="212">
        <v>1282</v>
      </c>
      <c r="H25" s="212">
        <v>142</v>
      </c>
      <c r="I25" s="212">
        <v>59238</v>
      </c>
      <c r="J25" s="212">
        <v>34826</v>
      </c>
    </row>
    <row r="26" spans="1:10" s="257" customFormat="1" ht="12" customHeight="1">
      <c r="A26" s="197" t="s">
        <v>504</v>
      </c>
      <c r="B26" s="214">
        <v>130</v>
      </c>
      <c r="C26" s="207">
        <v>44</v>
      </c>
      <c r="D26" s="207">
        <v>19405</v>
      </c>
      <c r="E26" s="207">
        <v>436</v>
      </c>
      <c r="F26" s="207">
        <v>212</v>
      </c>
      <c r="G26" s="207">
        <v>9</v>
      </c>
      <c r="H26" s="207">
        <v>8</v>
      </c>
      <c r="I26" s="207">
        <v>98</v>
      </c>
      <c r="J26" s="207">
        <v>24</v>
      </c>
    </row>
    <row r="27" spans="1:10" ht="12" customHeight="1">
      <c r="A27" s="197" t="s">
        <v>7</v>
      </c>
      <c r="B27" s="215">
        <v>1911</v>
      </c>
      <c r="C27" s="212">
        <v>221</v>
      </c>
      <c r="D27" s="212">
        <v>331381</v>
      </c>
      <c r="E27" s="212">
        <v>23578</v>
      </c>
      <c r="F27" s="212">
        <v>11108</v>
      </c>
      <c r="G27" s="212">
        <v>204</v>
      </c>
      <c r="H27" s="212">
        <v>44</v>
      </c>
      <c r="I27" s="212">
        <v>2477</v>
      </c>
      <c r="J27" s="212">
        <v>619</v>
      </c>
    </row>
    <row r="28" spans="1:10" s="257" customFormat="1" ht="3.75" customHeight="1">
      <c r="A28" s="200"/>
      <c r="B28" s="216"/>
      <c r="C28" s="217"/>
      <c r="D28" s="217"/>
      <c r="E28" s="217"/>
      <c r="F28" s="217"/>
      <c r="G28" s="217"/>
      <c r="H28" s="217"/>
      <c r="I28" s="217"/>
      <c r="J28" s="217"/>
    </row>
    <row r="29" spans="1:10">
      <c r="A29" s="203" t="s">
        <v>433</v>
      </c>
      <c r="B29" s="203"/>
      <c r="C29" s="203"/>
      <c r="D29" s="203"/>
      <c r="E29" s="203"/>
      <c r="F29" s="203"/>
      <c r="G29" s="203"/>
      <c r="H29" s="203"/>
      <c r="I29" s="203"/>
      <c r="J29" s="203"/>
    </row>
    <row r="30" spans="1:10">
      <c r="A30" s="203" t="s">
        <v>436</v>
      </c>
      <c r="B30" s="203"/>
      <c r="C30" s="203"/>
      <c r="D30" s="203"/>
      <c r="E30" s="203"/>
      <c r="F30" s="203"/>
      <c r="G30" s="203"/>
      <c r="H30" s="203"/>
      <c r="I30" s="203"/>
      <c r="J30" s="203"/>
    </row>
    <row r="32" spans="1:10" s="219" customFormat="1" ht="14.4">
      <c r="A32" s="185" t="s">
        <v>437</v>
      </c>
      <c r="B32" s="186"/>
      <c r="C32" s="186"/>
      <c r="D32" s="186"/>
      <c r="E32" s="186"/>
      <c r="F32" s="186"/>
      <c r="G32" s="186"/>
      <c r="H32" s="186"/>
      <c r="I32" s="218"/>
    </row>
    <row r="33" spans="1:12" s="203" customFormat="1" ht="15">
      <c r="A33" s="460" t="s">
        <v>2</v>
      </c>
      <c r="B33" s="471" t="s">
        <v>480</v>
      </c>
      <c r="C33" s="472"/>
      <c r="D33" s="472"/>
      <c r="E33" s="472"/>
      <c r="F33" s="472"/>
      <c r="G33" s="473"/>
      <c r="H33" s="471" t="s">
        <v>481</v>
      </c>
      <c r="I33" s="472"/>
      <c r="J33" s="472"/>
      <c r="K33" s="472"/>
      <c r="L33" s="244"/>
    </row>
    <row r="34" spans="1:12" s="203" customFormat="1" ht="12.75" customHeight="1">
      <c r="A34" s="470"/>
      <c r="B34" s="454" t="s">
        <v>482</v>
      </c>
      <c r="C34" s="474"/>
      <c r="D34" s="455"/>
      <c r="E34" s="451" t="s">
        <v>23</v>
      </c>
      <c r="F34" s="451" t="s">
        <v>24</v>
      </c>
      <c r="G34" s="456" t="s">
        <v>483</v>
      </c>
      <c r="H34" s="459" t="s">
        <v>484</v>
      </c>
      <c r="I34" s="460"/>
      <c r="J34" s="459" t="s">
        <v>485</v>
      </c>
      <c r="K34" s="463"/>
      <c r="L34" s="244"/>
    </row>
    <row r="35" spans="1:12" s="203" customFormat="1" ht="12.75" customHeight="1">
      <c r="A35" s="470"/>
      <c r="B35" s="245" t="s">
        <v>486</v>
      </c>
      <c r="C35" s="454" t="s">
        <v>487</v>
      </c>
      <c r="D35" s="455"/>
      <c r="E35" s="452"/>
      <c r="F35" s="452"/>
      <c r="G35" s="457"/>
      <c r="H35" s="461"/>
      <c r="I35" s="462"/>
      <c r="J35" s="461"/>
      <c r="K35" s="464"/>
      <c r="L35" s="244"/>
    </row>
    <row r="36" spans="1:12" s="203" customFormat="1" ht="12.75" customHeight="1">
      <c r="A36" s="462"/>
      <c r="B36" s="258"/>
      <c r="C36" s="246" t="s">
        <v>488</v>
      </c>
      <c r="D36" s="246" t="s">
        <v>489</v>
      </c>
      <c r="E36" s="453"/>
      <c r="F36" s="453"/>
      <c r="G36" s="458"/>
      <c r="H36" s="236" t="s">
        <v>490</v>
      </c>
      <c r="I36" s="236" t="s">
        <v>491</v>
      </c>
      <c r="J36" s="236" t="s">
        <v>490</v>
      </c>
      <c r="K36" s="247" t="s">
        <v>491</v>
      </c>
      <c r="L36" s="244"/>
    </row>
    <row r="37" spans="1:12" s="249" customFormat="1" ht="12" customHeight="1">
      <c r="A37" s="238"/>
      <c r="B37" s="259" t="s">
        <v>438</v>
      </c>
      <c r="C37" s="243" t="s">
        <v>438</v>
      </c>
      <c r="D37" s="197" t="s">
        <v>438</v>
      </c>
      <c r="E37" s="197" t="s">
        <v>431</v>
      </c>
      <c r="F37" s="197" t="s">
        <v>431</v>
      </c>
      <c r="G37" s="197" t="s">
        <v>431</v>
      </c>
      <c r="H37" s="197" t="s">
        <v>492</v>
      </c>
      <c r="I37" s="197" t="s">
        <v>431</v>
      </c>
      <c r="J37" s="197" t="s">
        <v>492</v>
      </c>
      <c r="K37" s="197" t="s">
        <v>431</v>
      </c>
      <c r="L37" s="248"/>
    </row>
    <row r="38" spans="1:12" s="203" customFormat="1" ht="12" customHeight="1">
      <c r="A38" s="239" t="s">
        <v>502</v>
      </c>
      <c r="B38" s="221">
        <v>86348</v>
      </c>
      <c r="C38" s="221" t="s">
        <v>6</v>
      </c>
      <c r="D38" s="221" t="s">
        <v>6</v>
      </c>
      <c r="E38" s="221">
        <v>16064003</v>
      </c>
      <c r="F38" s="221">
        <v>1335067</v>
      </c>
      <c r="G38" s="221">
        <v>690211</v>
      </c>
      <c r="H38" s="221">
        <v>4730</v>
      </c>
      <c r="I38" s="221">
        <v>628037</v>
      </c>
      <c r="J38" s="221">
        <v>51390</v>
      </c>
      <c r="K38" s="221">
        <v>616966</v>
      </c>
    </row>
    <row r="39" spans="1:12" s="203" customFormat="1" ht="12" customHeight="1">
      <c r="A39" s="239" t="s">
        <v>366</v>
      </c>
      <c r="B39" s="221">
        <v>86872</v>
      </c>
      <c r="C39" s="221" t="s">
        <v>6</v>
      </c>
      <c r="D39" s="221" t="s">
        <v>6</v>
      </c>
      <c r="E39" s="221">
        <v>18308613</v>
      </c>
      <c r="F39" s="221">
        <v>1456544</v>
      </c>
      <c r="G39" s="221">
        <v>766954</v>
      </c>
      <c r="H39" s="221">
        <v>4553</v>
      </c>
      <c r="I39" s="221">
        <v>673363</v>
      </c>
      <c r="J39" s="221">
        <v>54214</v>
      </c>
      <c r="K39" s="221">
        <v>687281</v>
      </c>
    </row>
    <row r="40" spans="1:12" s="203" customFormat="1" ht="12" customHeight="1">
      <c r="A40" s="239" t="s">
        <v>372</v>
      </c>
      <c r="B40" s="221">
        <v>86325</v>
      </c>
      <c r="C40" s="221" t="s">
        <v>6</v>
      </c>
      <c r="D40" s="221" t="s">
        <v>6</v>
      </c>
      <c r="E40" s="221">
        <v>20306943</v>
      </c>
      <c r="F40" s="221">
        <v>1610566</v>
      </c>
      <c r="G40" s="221">
        <v>874806</v>
      </c>
      <c r="H40" s="221">
        <v>4839</v>
      </c>
      <c r="I40" s="221">
        <v>808709</v>
      </c>
      <c r="J40" s="221">
        <v>56187</v>
      </c>
      <c r="K40" s="221">
        <v>703992</v>
      </c>
    </row>
    <row r="41" spans="1:12" s="203" customFormat="1" ht="12" customHeight="1">
      <c r="A41" s="197" t="s">
        <v>402</v>
      </c>
      <c r="B41" s="260">
        <v>73395</v>
      </c>
      <c r="C41" s="221">
        <v>13310</v>
      </c>
      <c r="D41" s="221">
        <v>8339</v>
      </c>
      <c r="E41" s="221">
        <v>22158989</v>
      </c>
      <c r="F41" s="221">
        <v>1611255</v>
      </c>
      <c r="G41" s="221">
        <v>885903</v>
      </c>
      <c r="H41" s="221">
        <v>5001</v>
      </c>
      <c r="I41" s="221">
        <v>917696</v>
      </c>
      <c r="J41" s="221">
        <v>59326</v>
      </c>
      <c r="K41" s="221">
        <v>749361</v>
      </c>
    </row>
    <row r="42" spans="1:12" s="203" customFormat="1" ht="12.75" customHeight="1">
      <c r="A42" s="197" t="s">
        <v>505</v>
      </c>
      <c r="B42" s="262">
        <v>23</v>
      </c>
      <c r="C42" s="221">
        <v>93255</v>
      </c>
      <c r="D42" s="221">
        <v>60754</v>
      </c>
      <c r="E42" s="221">
        <v>34825188</v>
      </c>
      <c r="F42" s="221">
        <v>1488283</v>
      </c>
      <c r="G42" s="221">
        <v>751575</v>
      </c>
      <c r="H42" s="221">
        <v>5069</v>
      </c>
      <c r="I42" s="221">
        <v>1044240</v>
      </c>
      <c r="J42" s="221">
        <v>59898</v>
      </c>
      <c r="K42" s="221">
        <v>757481</v>
      </c>
    </row>
    <row r="43" spans="1:12" s="210" customFormat="1" ht="3.75" customHeight="1">
      <c r="A43" s="240"/>
      <c r="B43" s="250"/>
      <c r="C43" s="251"/>
      <c r="D43" s="251"/>
      <c r="E43" s="251"/>
      <c r="F43" s="251"/>
      <c r="G43" s="251"/>
      <c r="H43" s="251"/>
      <c r="I43" s="251"/>
      <c r="J43" s="263"/>
      <c r="K43" s="263"/>
    </row>
    <row r="44" spans="1:12" s="203" customFormat="1">
      <c r="A44" s="203" t="s">
        <v>433</v>
      </c>
    </row>
    <row r="45" spans="1:12" s="203" customFormat="1">
      <c r="A45" s="203" t="s">
        <v>439</v>
      </c>
    </row>
    <row r="46" spans="1:12" s="203" customFormat="1">
      <c r="A46" s="203" t="s">
        <v>493</v>
      </c>
    </row>
    <row r="47" spans="1:12" s="203" customFormat="1"/>
    <row r="48" spans="1:12" s="253" customFormat="1" ht="14.4">
      <c r="A48" s="228" t="s">
        <v>440</v>
      </c>
      <c r="B48" s="219"/>
      <c r="C48" s="219"/>
      <c r="D48" s="229"/>
      <c r="E48" s="219"/>
      <c r="F48" s="219"/>
      <c r="G48" s="219"/>
      <c r="H48" s="219"/>
      <c r="I48" s="219"/>
      <c r="J48" s="219"/>
    </row>
    <row r="49" spans="1:10" s="254" customFormat="1">
      <c r="A49" s="465" t="s">
        <v>2</v>
      </c>
      <c r="B49" s="467" t="s">
        <v>418</v>
      </c>
      <c r="C49" s="468"/>
      <c r="D49" s="468"/>
      <c r="E49" s="468"/>
      <c r="F49" s="469"/>
      <c r="G49" s="467" t="s">
        <v>419</v>
      </c>
      <c r="H49" s="468"/>
      <c r="I49" s="468"/>
      <c r="J49" s="468"/>
    </row>
    <row r="50" spans="1:10" s="254" customFormat="1" ht="21.6">
      <c r="A50" s="466"/>
      <c r="B50" s="189" t="s">
        <v>420</v>
      </c>
      <c r="C50" s="191" t="s">
        <v>421</v>
      </c>
      <c r="D50" s="191" t="s">
        <v>422</v>
      </c>
      <c r="E50" s="191" t="s">
        <v>423</v>
      </c>
      <c r="F50" s="192" t="s">
        <v>424</v>
      </c>
      <c r="G50" s="193" t="s">
        <v>425</v>
      </c>
      <c r="H50" s="193" t="s">
        <v>426</v>
      </c>
      <c r="I50" s="191" t="s">
        <v>427</v>
      </c>
      <c r="J50" s="194" t="s">
        <v>428</v>
      </c>
    </row>
    <row r="51" spans="1:10" s="255" customFormat="1" ht="12" customHeight="1">
      <c r="A51" s="222"/>
      <c r="B51" s="196" t="s">
        <v>429</v>
      </c>
      <c r="C51" s="197" t="s">
        <v>430</v>
      </c>
      <c r="D51" s="197" t="s">
        <v>431</v>
      </c>
      <c r="E51" s="197" t="s">
        <v>431</v>
      </c>
      <c r="F51" s="197" t="s">
        <v>431</v>
      </c>
      <c r="G51" s="197" t="s">
        <v>432</v>
      </c>
      <c r="H51" s="197" t="s">
        <v>430</v>
      </c>
      <c r="I51" s="197" t="s">
        <v>431</v>
      </c>
      <c r="J51" s="197" t="s">
        <v>431</v>
      </c>
    </row>
    <row r="52" spans="1:10" ht="12" customHeight="1">
      <c r="A52" s="205" t="s">
        <v>502</v>
      </c>
      <c r="B52" s="223" t="s">
        <v>6</v>
      </c>
      <c r="C52" s="223" t="s">
        <v>6</v>
      </c>
      <c r="D52" s="223" t="s">
        <v>6</v>
      </c>
      <c r="E52" s="223" t="s">
        <v>6</v>
      </c>
      <c r="F52" s="223" t="s">
        <v>6</v>
      </c>
      <c r="G52" s="223" t="s">
        <v>6</v>
      </c>
      <c r="H52" s="223" t="s">
        <v>6</v>
      </c>
      <c r="I52" s="223" t="s">
        <v>6</v>
      </c>
      <c r="J52" s="223" t="s">
        <v>6</v>
      </c>
    </row>
    <row r="53" spans="1:10" ht="12" customHeight="1">
      <c r="A53" s="205" t="s">
        <v>366</v>
      </c>
      <c r="B53" s="223" t="s">
        <v>6</v>
      </c>
      <c r="C53" s="223" t="s">
        <v>6</v>
      </c>
      <c r="D53" s="223" t="s">
        <v>6</v>
      </c>
      <c r="E53" s="223" t="s">
        <v>6</v>
      </c>
      <c r="F53" s="223" t="s">
        <v>6</v>
      </c>
      <c r="G53" s="223" t="s">
        <v>6</v>
      </c>
      <c r="H53" s="223" t="s">
        <v>6</v>
      </c>
      <c r="I53" s="223" t="s">
        <v>6</v>
      </c>
      <c r="J53" s="223" t="s">
        <v>6</v>
      </c>
    </row>
    <row r="54" spans="1:10" ht="12" customHeight="1">
      <c r="A54" s="205" t="s">
        <v>372</v>
      </c>
      <c r="B54" s="223" t="s">
        <v>6</v>
      </c>
      <c r="C54" s="223" t="s">
        <v>6</v>
      </c>
      <c r="D54" s="223" t="s">
        <v>6</v>
      </c>
      <c r="E54" s="223" t="s">
        <v>6</v>
      </c>
      <c r="F54" s="223" t="s">
        <v>6</v>
      </c>
      <c r="G54" s="223" t="s">
        <v>6</v>
      </c>
      <c r="H54" s="223" t="s">
        <v>6</v>
      </c>
      <c r="I54" s="223" t="s">
        <v>6</v>
      </c>
      <c r="J54" s="223" t="s">
        <v>6</v>
      </c>
    </row>
    <row r="55" spans="1:10" ht="12" customHeight="1">
      <c r="A55" s="197" t="s">
        <v>402</v>
      </c>
      <c r="B55" s="224" t="s">
        <v>6</v>
      </c>
      <c r="C55" s="223" t="s">
        <v>6</v>
      </c>
      <c r="D55" s="223" t="s">
        <v>6</v>
      </c>
      <c r="E55" s="223" t="s">
        <v>6</v>
      </c>
      <c r="F55" s="223" t="s">
        <v>6</v>
      </c>
      <c r="G55" s="223" t="s">
        <v>6</v>
      </c>
      <c r="H55" s="223" t="s">
        <v>6</v>
      </c>
      <c r="I55" s="223" t="s">
        <v>6</v>
      </c>
      <c r="J55" s="223" t="s">
        <v>6</v>
      </c>
    </row>
    <row r="56" spans="1:10" ht="12" customHeight="1">
      <c r="A56" s="197" t="s">
        <v>503</v>
      </c>
      <c r="B56" s="225" t="s">
        <v>6</v>
      </c>
      <c r="C56" s="226" t="s">
        <v>6</v>
      </c>
      <c r="D56" s="226" t="s">
        <v>6</v>
      </c>
      <c r="E56" s="226" t="s">
        <v>6</v>
      </c>
      <c r="F56" s="226" t="s">
        <v>6</v>
      </c>
      <c r="G56" s="226" t="s">
        <v>6</v>
      </c>
      <c r="H56" s="226" t="s">
        <v>6</v>
      </c>
      <c r="I56" s="226" t="s">
        <v>6</v>
      </c>
      <c r="J56" s="226" t="s">
        <v>6</v>
      </c>
    </row>
    <row r="57" spans="1:10" s="257" customFormat="1" ht="3.75" customHeight="1">
      <c r="A57" s="200"/>
      <c r="B57" s="201"/>
      <c r="C57" s="202"/>
      <c r="D57" s="202"/>
      <c r="E57" s="202"/>
      <c r="F57" s="202"/>
      <c r="G57" s="202"/>
      <c r="H57" s="202"/>
      <c r="I57" s="202"/>
      <c r="J57" s="202"/>
    </row>
    <row r="58" spans="1:10">
      <c r="A58" s="203" t="s">
        <v>441</v>
      </c>
      <c r="B58" s="203"/>
      <c r="C58" s="203"/>
      <c r="D58" s="203"/>
      <c r="E58" s="203"/>
      <c r="F58" s="203"/>
      <c r="G58" s="203"/>
      <c r="H58" s="203"/>
      <c r="I58" s="203"/>
      <c r="J58" s="203"/>
    </row>
    <row r="60" spans="1:10" s="253" customFormat="1" ht="14.4">
      <c r="A60" s="228" t="s">
        <v>453</v>
      </c>
      <c r="B60" s="219"/>
      <c r="C60" s="219"/>
      <c r="D60" s="219"/>
      <c r="E60" s="219"/>
      <c r="F60" s="219"/>
      <c r="G60" s="219"/>
      <c r="H60" s="219"/>
      <c r="I60" s="219"/>
      <c r="J60" s="219"/>
    </row>
    <row r="61" spans="1:10" s="254" customFormat="1">
      <c r="A61" s="465" t="s">
        <v>2</v>
      </c>
      <c r="B61" s="467" t="s">
        <v>418</v>
      </c>
      <c r="C61" s="468"/>
      <c r="D61" s="468"/>
      <c r="E61" s="468"/>
      <c r="F61" s="469"/>
      <c r="G61" s="467" t="s">
        <v>419</v>
      </c>
      <c r="H61" s="468"/>
      <c r="I61" s="468"/>
      <c r="J61" s="468"/>
    </row>
    <row r="62" spans="1:10" s="254" customFormat="1" ht="21.6">
      <c r="A62" s="466"/>
      <c r="B62" s="189" t="s">
        <v>420</v>
      </c>
      <c r="C62" s="191" t="s">
        <v>421</v>
      </c>
      <c r="D62" s="191" t="s">
        <v>422</v>
      </c>
      <c r="E62" s="191" t="s">
        <v>423</v>
      </c>
      <c r="F62" s="192" t="s">
        <v>424</v>
      </c>
      <c r="G62" s="193" t="s">
        <v>425</v>
      </c>
      <c r="H62" s="193" t="s">
        <v>426</v>
      </c>
      <c r="I62" s="191" t="s">
        <v>427</v>
      </c>
      <c r="J62" s="194" t="s">
        <v>428</v>
      </c>
    </row>
    <row r="63" spans="1:10" s="255" customFormat="1" ht="12" customHeight="1">
      <c r="A63" s="222"/>
      <c r="B63" s="196" t="s">
        <v>429</v>
      </c>
      <c r="C63" s="197" t="s">
        <v>430</v>
      </c>
      <c r="D63" s="197" t="s">
        <v>431</v>
      </c>
      <c r="E63" s="197" t="s">
        <v>431</v>
      </c>
      <c r="F63" s="197" t="s">
        <v>431</v>
      </c>
      <c r="G63" s="197" t="s">
        <v>432</v>
      </c>
      <c r="H63" s="197" t="s">
        <v>430</v>
      </c>
      <c r="I63" s="197" t="s">
        <v>431</v>
      </c>
      <c r="J63" s="197" t="s">
        <v>431</v>
      </c>
    </row>
    <row r="64" spans="1:10" ht="12" customHeight="1">
      <c r="A64" s="205" t="s">
        <v>502</v>
      </c>
      <c r="B64" s="223">
        <v>14</v>
      </c>
      <c r="C64" s="223">
        <v>52</v>
      </c>
      <c r="D64" s="223">
        <v>35033</v>
      </c>
      <c r="E64" s="223">
        <v>1040</v>
      </c>
      <c r="F64" s="223">
        <v>520</v>
      </c>
      <c r="G64" s="223">
        <v>2</v>
      </c>
      <c r="H64" s="223">
        <v>5</v>
      </c>
      <c r="I64" s="223">
        <v>466</v>
      </c>
      <c r="J64" s="223">
        <v>373</v>
      </c>
    </row>
    <row r="65" spans="1:10" ht="12" customHeight="1">
      <c r="A65" s="205" t="s">
        <v>366</v>
      </c>
      <c r="B65" s="223">
        <v>14</v>
      </c>
      <c r="C65" s="223">
        <v>52</v>
      </c>
      <c r="D65" s="223">
        <v>34945</v>
      </c>
      <c r="E65" s="223">
        <v>1032</v>
      </c>
      <c r="F65" s="223">
        <v>516</v>
      </c>
      <c r="G65" s="223">
        <v>1</v>
      </c>
      <c r="H65" s="223">
        <v>3</v>
      </c>
      <c r="I65" s="223">
        <v>381</v>
      </c>
      <c r="J65" s="223">
        <v>305</v>
      </c>
    </row>
    <row r="66" spans="1:10" ht="12" customHeight="1">
      <c r="A66" s="205" t="s">
        <v>372</v>
      </c>
      <c r="B66" s="223">
        <v>13</v>
      </c>
      <c r="C66" s="223">
        <v>45</v>
      </c>
      <c r="D66" s="223">
        <v>30462</v>
      </c>
      <c r="E66" s="223">
        <v>1188</v>
      </c>
      <c r="F66" s="223">
        <v>594</v>
      </c>
      <c r="G66" s="25">
        <v>1</v>
      </c>
      <c r="H66" s="25">
        <v>2</v>
      </c>
      <c r="I66" s="25">
        <v>677</v>
      </c>
      <c r="J66" s="25">
        <v>542</v>
      </c>
    </row>
    <row r="67" spans="1:10" ht="12" customHeight="1">
      <c r="A67" s="197" t="s">
        <v>402</v>
      </c>
      <c r="B67" s="224">
        <v>12</v>
      </c>
      <c r="C67" s="226">
        <v>37</v>
      </c>
      <c r="D67" s="226">
        <v>29833</v>
      </c>
      <c r="E67" s="226">
        <v>1135</v>
      </c>
      <c r="F67" s="226">
        <v>567</v>
      </c>
      <c r="G67" s="26" t="s">
        <v>6</v>
      </c>
      <c r="H67" s="26" t="s">
        <v>6</v>
      </c>
      <c r="I67" s="26" t="s">
        <v>6</v>
      </c>
      <c r="J67" s="26" t="s">
        <v>6</v>
      </c>
    </row>
    <row r="68" spans="1:10" ht="12" customHeight="1">
      <c r="A68" s="197" t="s">
        <v>503</v>
      </c>
      <c r="B68" s="225">
        <v>10</v>
      </c>
      <c r="C68" s="226">
        <v>30</v>
      </c>
      <c r="D68" s="226">
        <v>26304</v>
      </c>
      <c r="E68" s="226">
        <v>1021</v>
      </c>
      <c r="F68" s="226">
        <v>511</v>
      </c>
      <c r="G68" s="26">
        <v>0</v>
      </c>
      <c r="H68" s="26">
        <v>2</v>
      </c>
      <c r="I68" s="26">
        <v>352</v>
      </c>
      <c r="J68" s="26">
        <v>285</v>
      </c>
    </row>
    <row r="69" spans="1:10" s="257" customFormat="1" ht="3.75" customHeight="1">
      <c r="A69" s="200"/>
      <c r="B69" s="201"/>
      <c r="C69" s="202"/>
      <c r="D69" s="202"/>
      <c r="E69" s="202"/>
      <c r="F69" s="202"/>
      <c r="G69" s="202"/>
      <c r="H69" s="202"/>
      <c r="I69" s="202"/>
      <c r="J69" s="202"/>
    </row>
    <row r="70" spans="1:10">
      <c r="A70" s="203" t="s">
        <v>441</v>
      </c>
      <c r="B70" s="203"/>
      <c r="C70" s="203"/>
      <c r="D70" s="203"/>
      <c r="E70" s="203"/>
      <c r="F70" s="203"/>
      <c r="G70" s="203"/>
      <c r="H70" s="203"/>
      <c r="I70" s="203"/>
      <c r="J70" s="203"/>
    </row>
    <row r="71" spans="1:10" s="261" customFormat="1" ht="15" customHeight="1">
      <c r="A71" s="203"/>
      <c r="B71" s="203"/>
      <c r="C71" s="203"/>
      <c r="D71" s="203"/>
      <c r="E71" s="203"/>
      <c r="F71" s="203"/>
      <c r="G71" s="203"/>
      <c r="H71" s="203"/>
      <c r="I71" s="203"/>
      <c r="J71" s="203"/>
    </row>
    <row r="72" spans="1:10" s="253" customFormat="1" ht="14.4">
      <c r="A72" s="228" t="s">
        <v>450</v>
      </c>
      <c r="B72" s="219"/>
      <c r="C72" s="219"/>
      <c r="D72" s="229"/>
      <c r="E72" s="219"/>
      <c r="F72" s="219"/>
      <c r="G72" s="219"/>
      <c r="H72" s="219"/>
      <c r="I72" s="219"/>
      <c r="J72" s="219"/>
    </row>
    <row r="73" spans="1:10" s="254" customFormat="1">
      <c r="A73" s="465" t="s">
        <v>2</v>
      </c>
      <c r="B73" s="467" t="s">
        <v>418</v>
      </c>
      <c r="C73" s="468"/>
      <c r="D73" s="468"/>
      <c r="E73" s="468"/>
      <c r="F73" s="469"/>
      <c r="G73" s="467" t="s">
        <v>419</v>
      </c>
      <c r="H73" s="468"/>
      <c r="I73" s="468"/>
      <c r="J73" s="468"/>
    </row>
    <row r="74" spans="1:10" s="254" customFormat="1" ht="21.6">
      <c r="A74" s="466"/>
      <c r="B74" s="189" t="s">
        <v>442</v>
      </c>
      <c r="C74" s="191" t="s">
        <v>443</v>
      </c>
      <c r="D74" s="191" t="s">
        <v>444</v>
      </c>
      <c r="E74" s="191" t="s">
        <v>445</v>
      </c>
      <c r="F74" s="192" t="s">
        <v>424</v>
      </c>
      <c r="G74" s="193" t="s">
        <v>446</v>
      </c>
      <c r="H74" s="193" t="s">
        <v>447</v>
      </c>
      <c r="I74" s="191" t="s">
        <v>448</v>
      </c>
      <c r="J74" s="194" t="s">
        <v>449</v>
      </c>
    </row>
    <row r="75" spans="1:10" s="255" customFormat="1" ht="12" customHeight="1">
      <c r="A75" s="227"/>
      <c r="B75" s="196" t="s">
        <v>432</v>
      </c>
      <c r="C75" s="197" t="s">
        <v>430</v>
      </c>
      <c r="D75" s="197" t="s">
        <v>431</v>
      </c>
      <c r="E75" s="197" t="s">
        <v>431</v>
      </c>
      <c r="F75" s="197" t="s">
        <v>431</v>
      </c>
      <c r="G75" s="197" t="s">
        <v>432</v>
      </c>
      <c r="H75" s="197" t="s">
        <v>430</v>
      </c>
      <c r="I75" s="197" t="s">
        <v>431</v>
      </c>
      <c r="J75" s="197" t="s">
        <v>431</v>
      </c>
    </row>
    <row r="76" spans="1:10" ht="12" customHeight="1">
      <c r="A76" s="197" t="s">
        <v>502</v>
      </c>
      <c r="B76" s="198" t="s">
        <v>6</v>
      </c>
      <c r="C76" s="18" t="s">
        <v>6</v>
      </c>
      <c r="D76" s="18" t="s">
        <v>6</v>
      </c>
      <c r="E76" s="18" t="s">
        <v>6</v>
      </c>
      <c r="F76" s="18" t="s">
        <v>6</v>
      </c>
      <c r="G76" s="18" t="s">
        <v>6</v>
      </c>
      <c r="H76" s="18" t="s">
        <v>6</v>
      </c>
      <c r="I76" s="18" t="s">
        <v>6</v>
      </c>
      <c r="J76" s="18" t="s">
        <v>6</v>
      </c>
    </row>
    <row r="77" spans="1:10" ht="12" customHeight="1">
      <c r="A77" s="197" t="s">
        <v>366</v>
      </c>
      <c r="B77" s="224" t="s">
        <v>6</v>
      </c>
      <c r="C77" s="223" t="s">
        <v>6</v>
      </c>
      <c r="D77" s="223" t="s">
        <v>6</v>
      </c>
      <c r="E77" s="223" t="s">
        <v>6</v>
      </c>
      <c r="F77" s="223" t="s">
        <v>6</v>
      </c>
      <c r="G77" s="223" t="s">
        <v>6</v>
      </c>
      <c r="H77" s="223" t="s">
        <v>6</v>
      </c>
      <c r="I77" s="223" t="s">
        <v>6</v>
      </c>
      <c r="J77" s="223" t="s">
        <v>6</v>
      </c>
    </row>
    <row r="78" spans="1:10" ht="12" customHeight="1">
      <c r="A78" s="197" t="s">
        <v>372</v>
      </c>
      <c r="B78" s="224" t="s">
        <v>6</v>
      </c>
      <c r="C78" s="223" t="s">
        <v>6</v>
      </c>
      <c r="D78" s="223" t="s">
        <v>6</v>
      </c>
      <c r="E78" s="223" t="s">
        <v>6</v>
      </c>
      <c r="F78" s="223" t="s">
        <v>6</v>
      </c>
      <c r="G78" s="223" t="s">
        <v>6</v>
      </c>
      <c r="H78" s="223" t="s">
        <v>6</v>
      </c>
      <c r="I78" s="223" t="s">
        <v>6</v>
      </c>
      <c r="J78" s="223" t="s">
        <v>6</v>
      </c>
    </row>
    <row r="79" spans="1:10" ht="12" customHeight="1">
      <c r="A79" s="197" t="s">
        <v>402</v>
      </c>
      <c r="B79" s="224" t="s">
        <v>6</v>
      </c>
      <c r="C79" s="223" t="s">
        <v>6</v>
      </c>
      <c r="D79" s="223" t="s">
        <v>6</v>
      </c>
      <c r="E79" s="223" t="s">
        <v>6</v>
      </c>
      <c r="F79" s="223" t="s">
        <v>6</v>
      </c>
      <c r="G79" s="223" t="s">
        <v>6</v>
      </c>
      <c r="H79" s="223" t="s">
        <v>6</v>
      </c>
      <c r="I79" s="223" t="s">
        <v>6</v>
      </c>
      <c r="J79" s="223" t="s">
        <v>6</v>
      </c>
    </row>
    <row r="80" spans="1:10" ht="12" customHeight="1">
      <c r="A80" s="197" t="s">
        <v>503</v>
      </c>
      <c r="B80" s="225" t="s">
        <v>6</v>
      </c>
      <c r="C80" s="226" t="s">
        <v>6</v>
      </c>
      <c r="D80" s="226" t="s">
        <v>6</v>
      </c>
      <c r="E80" s="226" t="s">
        <v>6</v>
      </c>
      <c r="F80" s="226" t="s">
        <v>6</v>
      </c>
      <c r="G80" s="226" t="s">
        <v>6</v>
      </c>
      <c r="H80" s="226" t="s">
        <v>6</v>
      </c>
      <c r="I80" s="226" t="s">
        <v>6</v>
      </c>
      <c r="J80" s="226" t="s">
        <v>6</v>
      </c>
    </row>
    <row r="81" spans="1:10" s="257" customFormat="1" ht="3.75" customHeight="1">
      <c r="A81" s="200"/>
      <c r="B81" s="201"/>
      <c r="C81" s="202"/>
      <c r="D81" s="202"/>
      <c r="E81" s="202"/>
      <c r="F81" s="202"/>
      <c r="G81" s="202"/>
      <c r="H81" s="202"/>
      <c r="I81" s="202"/>
      <c r="J81" s="202"/>
    </row>
    <row r="82" spans="1:10">
      <c r="A82" s="203" t="s">
        <v>441</v>
      </c>
      <c r="B82" s="203"/>
      <c r="C82" s="203"/>
      <c r="D82" s="203"/>
      <c r="E82" s="203"/>
      <c r="F82" s="203"/>
      <c r="G82" s="203"/>
      <c r="H82" s="203"/>
      <c r="I82" s="203"/>
      <c r="J82" s="203"/>
    </row>
  </sheetData>
  <mergeCells count="25">
    <mergeCell ref="A3:A4"/>
    <mergeCell ref="B3:F3"/>
    <mergeCell ref="B15:F15"/>
    <mergeCell ref="A15:A16"/>
    <mergeCell ref="G15:J15"/>
    <mergeCell ref="G3:J3"/>
    <mergeCell ref="J34:K35"/>
    <mergeCell ref="A73:A74"/>
    <mergeCell ref="B73:F73"/>
    <mergeCell ref="G73:J73"/>
    <mergeCell ref="A33:A36"/>
    <mergeCell ref="B33:G33"/>
    <mergeCell ref="B61:F61"/>
    <mergeCell ref="G61:J61"/>
    <mergeCell ref="A49:A50"/>
    <mergeCell ref="A61:A62"/>
    <mergeCell ref="B49:F49"/>
    <mergeCell ref="G49:J49"/>
    <mergeCell ref="H33:K33"/>
    <mergeCell ref="B34:D34"/>
    <mergeCell ref="E34:E36"/>
    <mergeCell ref="F34:F36"/>
    <mergeCell ref="C35:D35"/>
    <mergeCell ref="G34:G36"/>
    <mergeCell ref="H34:I35"/>
  </mergeCells>
  <phoneticPr fontId="3"/>
  <printOptions gridLinesSet="0"/>
  <pageMargins left="0.59055118110236227" right="0.59055118110236227" top="0.59055118110236227" bottom="0.59055118110236227" header="0.51181102362204722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目次</vt:lpstr>
      <vt:lpstr>4.1</vt:lpstr>
      <vt:lpstr>4.2-4.3</vt:lpstr>
      <vt:lpstr>4.4.1</vt:lpstr>
      <vt:lpstr>4.4.2</vt:lpstr>
      <vt:lpstr>4.4.3-4.4.5</vt:lpstr>
      <vt:lpstr>4.5-4.8</vt:lpstr>
      <vt:lpstr>4.9-4.10</vt:lpstr>
      <vt:lpstr>4.11.1-4.11.6</vt:lpstr>
      <vt:lpstr>4.11.7-4.11.12</vt:lpstr>
      <vt:lpstr>4.12</vt:lpstr>
      <vt:lpstr>'4.1'!Print_Area_MI</vt:lpstr>
      <vt:lpstr>'4.1'!Print_Titles_MI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2021-03-19T06:35:11Z</cp:lastPrinted>
  <dcterms:created xsi:type="dcterms:W3CDTF">2002-02-04T04:23:02Z</dcterms:created>
  <dcterms:modified xsi:type="dcterms:W3CDTF">2021-03-23T23:50:19Z</dcterms:modified>
</cp:coreProperties>
</file>