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0" yWindow="-180" windowWidth="7725" windowHeight="9120" tabRatio="597"/>
  </bookViews>
  <sheets>
    <sheet name="健康・医療" sheetId="94" r:id="rId1"/>
    <sheet name="福祉" sheetId="93" r:id="rId2"/>
    <sheet name="社会保障" sheetId="92" r:id="rId3"/>
  </sheets>
  <externalReferences>
    <externalReference r:id="rId4"/>
  </externalReferences>
  <definedNames>
    <definedName name="_xlnm.Print_Area" localSheetId="0">健康・医療!$A$1:$V$72</definedName>
    <definedName name="_xlnm.Print_Area" localSheetId="2">社会保障!$A$1:$Q$72</definedName>
    <definedName name="_xlnm.Print_Area" localSheetId="1">福祉!$A$1:$Q$71</definedName>
    <definedName name="Print_Area_MI">#REF!</definedName>
    <definedName name="_xlnm.Print_Titles" localSheetId="0">健康・医療!$A:$B,健康・医療!$1:$6</definedName>
    <definedName name="_xlnm.Print_Titles" localSheetId="2">社会保障!$A:$B,社会保障!$1:$6</definedName>
    <definedName name="_xlnm.Print_Titles" localSheetId="1">福祉!$A:$B,福祉!$1:$6</definedName>
    <definedName name="市区町コード">[1]データ020!$Q$15:$Q$614</definedName>
  </definedNames>
  <calcPr calcId="145621"/>
</workbook>
</file>

<file path=xl/calcChain.xml><?xml version="1.0" encoding="utf-8"?>
<calcChain xmlns="http://schemas.openxmlformats.org/spreadsheetml/2006/main">
  <c r="K18" i="94" l="1"/>
  <c r="K22" i="94"/>
  <c r="K28" i="94"/>
  <c r="K34" i="94"/>
  <c r="K41" i="94"/>
  <c r="K46" i="94"/>
  <c r="K54" i="94"/>
  <c r="K60" i="94"/>
  <c r="K63" i="94"/>
  <c r="K7" i="94" l="1"/>
  <c r="D28" i="92"/>
  <c r="E28" i="92"/>
  <c r="D22" i="92"/>
  <c r="E22" i="92"/>
  <c r="D18" i="92"/>
  <c r="E18" i="92"/>
  <c r="F18" i="92"/>
  <c r="G18" i="92"/>
  <c r="F22" i="92"/>
  <c r="G22" i="92"/>
  <c r="F28" i="92"/>
  <c r="G28" i="92"/>
  <c r="F34" i="92"/>
  <c r="G34" i="92"/>
  <c r="F41" i="92"/>
  <c r="G41" i="92"/>
  <c r="F46" i="92"/>
  <c r="G46" i="92"/>
  <c r="I22" i="93" l="1"/>
  <c r="I28" i="93"/>
  <c r="I34" i="93"/>
  <c r="I41" i="93"/>
  <c r="I46" i="93"/>
  <c r="I54" i="93"/>
  <c r="I60" i="93"/>
  <c r="I63" i="93"/>
  <c r="D28" i="93" l="1"/>
  <c r="E28" i="93"/>
  <c r="F28" i="93"/>
  <c r="G28" i="93"/>
  <c r="H28" i="93"/>
  <c r="C28" i="93"/>
  <c r="J7" i="94" l="1"/>
  <c r="J18" i="94"/>
  <c r="J22" i="94"/>
  <c r="J28" i="94"/>
  <c r="J34" i="94"/>
  <c r="J41" i="94"/>
  <c r="J46" i="94"/>
  <c r="J54" i="94"/>
  <c r="J60" i="94"/>
  <c r="J63" i="94"/>
  <c r="D41" i="93" l="1"/>
  <c r="E41" i="93"/>
  <c r="F41" i="93"/>
  <c r="G41" i="93"/>
  <c r="H41" i="93"/>
  <c r="C41" i="93"/>
  <c r="I8" i="94" l="1"/>
  <c r="H8" i="94"/>
  <c r="G8" i="94"/>
  <c r="G7" i="94" s="1"/>
  <c r="E28" i="94" l="1"/>
  <c r="E22" i="94"/>
  <c r="E18" i="94"/>
  <c r="D63" i="94"/>
  <c r="E63" i="94"/>
  <c r="D60" i="94"/>
  <c r="E60" i="94"/>
  <c r="D54" i="94"/>
  <c r="E54" i="94"/>
  <c r="D46" i="94"/>
  <c r="E46" i="94"/>
  <c r="D41" i="94"/>
  <c r="E41" i="94"/>
  <c r="D34" i="94"/>
  <c r="E34" i="94"/>
  <c r="D28" i="94"/>
  <c r="D22" i="94"/>
  <c r="D18" i="94"/>
  <c r="E7" i="94" l="1"/>
  <c r="F7" i="94"/>
  <c r="D7" i="94"/>
  <c r="C63" i="94"/>
  <c r="C60" i="94"/>
  <c r="C54" i="94"/>
  <c r="C46" i="94"/>
  <c r="C41" i="94"/>
  <c r="C34" i="94"/>
  <c r="C28" i="94"/>
  <c r="C22" i="94"/>
  <c r="C18" i="94"/>
  <c r="C7" i="94" l="1"/>
  <c r="G63" i="92"/>
  <c r="F63" i="92"/>
  <c r="G60" i="92"/>
  <c r="F60" i="92"/>
  <c r="G54" i="92"/>
  <c r="G7" i="92" s="1"/>
  <c r="F54" i="92"/>
  <c r="F7" i="92" s="1"/>
  <c r="I18" i="93" l="1"/>
  <c r="I7" i="93" s="1"/>
  <c r="J63" i="92" l="1"/>
  <c r="K63" i="92"/>
  <c r="L63" i="92"/>
  <c r="M63" i="92"/>
  <c r="N63" i="92"/>
  <c r="O63" i="92"/>
  <c r="P63" i="92"/>
  <c r="Q63" i="92"/>
  <c r="J60" i="92"/>
  <c r="K60" i="92"/>
  <c r="L60" i="92"/>
  <c r="M60" i="92"/>
  <c r="N60" i="92"/>
  <c r="O60" i="92"/>
  <c r="P60" i="92"/>
  <c r="Q60" i="92"/>
  <c r="J54" i="92"/>
  <c r="K54" i="92"/>
  <c r="L54" i="92"/>
  <c r="M54" i="92"/>
  <c r="N54" i="92"/>
  <c r="O54" i="92"/>
  <c r="P54" i="92"/>
  <c r="Q54" i="92"/>
  <c r="J46" i="92"/>
  <c r="K46" i="92"/>
  <c r="L46" i="92"/>
  <c r="M46" i="92"/>
  <c r="N46" i="92"/>
  <c r="O46" i="92"/>
  <c r="P46" i="92"/>
  <c r="Q46" i="92"/>
  <c r="J41" i="92"/>
  <c r="K41" i="92"/>
  <c r="L41" i="92"/>
  <c r="M41" i="92"/>
  <c r="N41" i="92"/>
  <c r="O41" i="92"/>
  <c r="P41" i="92"/>
  <c r="Q41" i="92"/>
  <c r="J34" i="92"/>
  <c r="K34" i="92"/>
  <c r="L34" i="92"/>
  <c r="M34" i="92"/>
  <c r="N34" i="92"/>
  <c r="O34" i="92"/>
  <c r="P34" i="92"/>
  <c r="Q34" i="92"/>
  <c r="J28" i="92"/>
  <c r="K28" i="92"/>
  <c r="L28" i="92"/>
  <c r="M28" i="92"/>
  <c r="N28" i="92"/>
  <c r="O28" i="92"/>
  <c r="P28" i="92"/>
  <c r="Q28" i="92"/>
  <c r="J22" i="92"/>
  <c r="K22" i="92"/>
  <c r="K7" i="92" s="1"/>
  <c r="L22" i="92"/>
  <c r="M22" i="92"/>
  <c r="N22" i="92"/>
  <c r="O22" i="92"/>
  <c r="P22" i="92"/>
  <c r="Q22" i="92"/>
  <c r="J18" i="92"/>
  <c r="H18" i="92" s="1"/>
  <c r="K18" i="92"/>
  <c r="L18" i="92"/>
  <c r="M18" i="92"/>
  <c r="M7" i="92" s="1"/>
  <c r="N18" i="92"/>
  <c r="O18" i="92"/>
  <c r="O7" i="92" s="1"/>
  <c r="P18" i="92"/>
  <c r="Q18" i="92"/>
  <c r="Q7" i="92" s="1"/>
  <c r="I63" i="92"/>
  <c r="I60" i="92"/>
  <c r="I54" i="92"/>
  <c r="I46" i="92"/>
  <c r="I41" i="92"/>
  <c r="H41" i="92" s="1"/>
  <c r="I34" i="92"/>
  <c r="I28" i="92"/>
  <c r="H28" i="92" s="1"/>
  <c r="I22" i="92"/>
  <c r="I18" i="92"/>
  <c r="H8" i="92"/>
  <c r="H19" i="92"/>
  <c r="H20" i="92"/>
  <c r="H21" i="92"/>
  <c r="H23" i="92"/>
  <c r="H24" i="92"/>
  <c r="H25" i="92"/>
  <c r="H26" i="92"/>
  <c r="H27" i="92"/>
  <c r="H29" i="92"/>
  <c r="H30" i="92"/>
  <c r="H31" i="92"/>
  <c r="H32" i="92"/>
  <c r="H33" i="92"/>
  <c r="H35" i="92"/>
  <c r="H36" i="92"/>
  <c r="H37" i="92"/>
  <c r="H38" i="92"/>
  <c r="H39" i="92"/>
  <c r="H40" i="92"/>
  <c r="H42" i="92"/>
  <c r="H43" i="92"/>
  <c r="H44" i="92"/>
  <c r="H45" i="92"/>
  <c r="H47" i="92"/>
  <c r="H48" i="92"/>
  <c r="H49" i="92"/>
  <c r="H50" i="92"/>
  <c r="H51" i="92"/>
  <c r="H52" i="92"/>
  <c r="H53" i="92"/>
  <c r="H55" i="92"/>
  <c r="H56" i="92"/>
  <c r="H57" i="92"/>
  <c r="H58" i="92"/>
  <c r="H59" i="92"/>
  <c r="H60" i="92"/>
  <c r="H61" i="92"/>
  <c r="H62" i="92"/>
  <c r="H64" i="92"/>
  <c r="H65" i="92"/>
  <c r="H66" i="92"/>
  <c r="P7" i="92" l="1"/>
  <c r="L7" i="92"/>
  <c r="H63" i="92"/>
  <c r="J7" i="92"/>
  <c r="N7" i="92"/>
  <c r="H54" i="92"/>
  <c r="H46" i="92"/>
  <c r="H34" i="92"/>
  <c r="H22" i="92"/>
  <c r="I7" i="92"/>
  <c r="H7" i="92" s="1"/>
  <c r="I22" i="94" l="1"/>
  <c r="I18" i="94"/>
  <c r="I63" i="94"/>
  <c r="I60" i="94"/>
  <c r="I54" i="94"/>
  <c r="I41" i="94"/>
  <c r="I46" i="94"/>
  <c r="G63" i="94"/>
  <c r="G60" i="94"/>
  <c r="G54" i="94"/>
  <c r="G46" i="94"/>
  <c r="G41" i="94"/>
  <c r="G34" i="94"/>
  <c r="G28" i="94"/>
  <c r="G22" i="94"/>
  <c r="G18" i="94"/>
  <c r="H63" i="94"/>
  <c r="H60" i="94"/>
  <c r="H54" i="94"/>
  <c r="H46" i="94" l="1"/>
  <c r="H41" i="94"/>
  <c r="H34" i="94"/>
  <c r="H28" i="94"/>
  <c r="H22" i="94"/>
  <c r="H18" i="94"/>
  <c r="H7" i="94" l="1"/>
  <c r="H18" i="93"/>
  <c r="H7" i="93" s="1"/>
  <c r="G18" i="93"/>
  <c r="G7" i="93" s="1"/>
  <c r="F18" i="93"/>
  <c r="F7" i="93" s="1"/>
  <c r="E18" i="93"/>
  <c r="E7" i="93" s="1"/>
  <c r="D18" i="93"/>
  <c r="D7" i="93" s="1"/>
  <c r="C18" i="93"/>
  <c r="C7" i="93" s="1"/>
  <c r="E63" i="92" l="1"/>
  <c r="D63" i="92"/>
  <c r="E60" i="92"/>
  <c r="D60" i="92"/>
  <c r="E54" i="92"/>
  <c r="D54" i="92"/>
  <c r="E46" i="92"/>
  <c r="D46" i="92"/>
  <c r="E41" i="92"/>
  <c r="D41" i="92"/>
  <c r="E34" i="92"/>
  <c r="D34" i="92"/>
  <c r="C63" i="92"/>
  <c r="C60" i="92"/>
  <c r="C54" i="92"/>
  <c r="C46" i="92"/>
  <c r="C41" i="92"/>
  <c r="C34" i="92"/>
  <c r="C28" i="92"/>
  <c r="C22" i="92"/>
  <c r="C18" i="92"/>
  <c r="I34" i="94"/>
  <c r="I28" i="94"/>
  <c r="I7" i="94" l="1"/>
</calcChain>
</file>

<file path=xl/sharedStrings.xml><?xml version="1.0" encoding="utf-8"?>
<sst xmlns="http://schemas.openxmlformats.org/spreadsheetml/2006/main" count="623" uniqueCount="170">
  <si>
    <t>兵庫県</t>
  </si>
  <si>
    <t>区　分</t>
  </si>
  <si>
    <t>調査時点</t>
  </si>
  <si>
    <t>単　位</t>
  </si>
  <si>
    <t>千円</t>
  </si>
  <si>
    <t>人</t>
  </si>
  <si>
    <t>所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</si>
  <si>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</si>
  <si>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</si>
  <si>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</si>
  <si>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</si>
  <si>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</si>
  <si>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</si>
  <si>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</si>
  <si>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</si>
  <si>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</si>
  <si>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</si>
  <si>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</si>
  <si>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</si>
  <si>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</si>
  <si>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</si>
  <si>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</si>
  <si>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</si>
  <si>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</si>
  <si>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</si>
  <si>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</si>
  <si>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</si>
  <si>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</si>
  <si>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</si>
  <si>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</si>
  <si>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</si>
  <si>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</si>
  <si>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</si>
  <si>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</si>
  <si>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</si>
  <si>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</si>
  <si>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</si>
  <si>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</si>
  <si>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</si>
  <si>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</si>
  <si>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</si>
  <si>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</si>
  <si>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</si>
  <si>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</si>
  <si>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</si>
  <si>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</si>
  <si>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</si>
  <si>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</si>
  <si>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</si>
  <si>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</si>
  <si>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世帯</t>
  </si>
  <si>
    <t>施設</t>
  </si>
  <si>
    <t>人</t>
    <rPh sb="0" eb="1">
      <t>ヒト</t>
    </rPh>
    <phoneticPr fontId="5"/>
  </si>
  <si>
    <t>養父市</t>
    <rPh sb="0" eb="2">
      <t>ヤブ</t>
    </rPh>
    <rPh sb="2" eb="3">
      <t>シ</t>
    </rPh>
    <phoneticPr fontId="5"/>
  </si>
  <si>
    <t>保育所</t>
    <rPh sb="0" eb="3">
      <t>ホイクショ</t>
    </rPh>
    <phoneticPr fontId="5"/>
  </si>
  <si>
    <t>老人クラブ</t>
    <rPh sb="0" eb="2">
      <t>ロウジン</t>
    </rPh>
    <phoneticPr fontId="14"/>
  </si>
  <si>
    <t>生活保護</t>
    <rPh sb="0" eb="2">
      <t>セイカツ</t>
    </rPh>
    <rPh sb="2" eb="4">
      <t>ホゴ</t>
    </rPh>
    <phoneticPr fontId="6"/>
  </si>
  <si>
    <t>障害者</t>
    <rPh sb="0" eb="2">
      <t>ショウガイ</t>
    </rPh>
    <rPh sb="2" eb="3">
      <t>シャ</t>
    </rPh>
    <phoneticPr fontId="5"/>
  </si>
  <si>
    <t>老人クラブ
会員数</t>
    <rPh sb="0" eb="2">
      <t>ロウジン</t>
    </rPh>
    <rPh sb="6" eb="9">
      <t>カイインスウ</t>
    </rPh>
    <phoneticPr fontId="5"/>
  </si>
  <si>
    <t>身体障害者手帳
所持者数</t>
    <rPh sb="8" eb="11">
      <t>ショジシャ</t>
    </rPh>
    <rPh sb="11" eb="12">
      <t>スウ</t>
    </rPh>
    <phoneticPr fontId="5"/>
  </si>
  <si>
    <t>丹波市</t>
    <rPh sb="0" eb="2">
      <t>タンバ</t>
    </rPh>
    <rPh sb="2" eb="3">
      <t>シ</t>
    </rPh>
    <phoneticPr fontId="16"/>
  </si>
  <si>
    <t>南あわじ市</t>
    <rPh sb="0" eb="1">
      <t>ミナミ</t>
    </rPh>
    <rPh sb="4" eb="5">
      <t>シ</t>
    </rPh>
    <phoneticPr fontId="16"/>
  </si>
  <si>
    <t>淡路市</t>
    <rPh sb="0" eb="2">
      <t>アワジ</t>
    </rPh>
    <rPh sb="2" eb="3">
      <t>シ</t>
    </rPh>
    <phoneticPr fontId="16"/>
  </si>
  <si>
    <t>豊岡市</t>
    <rPh sb="0" eb="3">
      <t>トヨオカシ</t>
    </rPh>
    <phoneticPr fontId="15"/>
  </si>
  <si>
    <t>朝来市</t>
    <rPh sb="0" eb="2">
      <t>アサゴ</t>
    </rPh>
    <rPh sb="2" eb="3">
      <t>シ</t>
    </rPh>
    <phoneticPr fontId="15"/>
  </si>
  <si>
    <t>宍粟市</t>
    <rPh sb="0" eb="2">
      <t>シソウ</t>
    </rPh>
    <rPh sb="2" eb="3">
      <t>シ</t>
    </rPh>
    <phoneticPr fontId="15"/>
  </si>
  <si>
    <t>香美町</t>
    <rPh sb="0" eb="2">
      <t>カミ</t>
    </rPh>
    <rPh sb="2" eb="3">
      <t>チョウ</t>
    </rPh>
    <phoneticPr fontId="15"/>
  </si>
  <si>
    <t>国民健康保険</t>
    <rPh sb="0" eb="2">
      <t>コクミン</t>
    </rPh>
    <rPh sb="2" eb="4">
      <t>ケンコウ</t>
    </rPh>
    <rPh sb="4" eb="6">
      <t>ホケン</t>
    </rPh>
    <phoneticPr fontId="5"/>
  </si>
  <si>
    <t>療養諸費
給付件数
（一般被保険者）</t>
    <rPh sb="0" eb="2">
      <t>リョウヨウ</t>
    </rPh>
    <rPh sb="2" eb="4">
      <t>ショヒ</t>
    </rPh>
    <rPh sb="5" eb="7">
      <t>キュウフ</t>
    </rPh>
    <rPh sb="7" eb="9">
      <t>ケンスウ</t>
    </rPh>
    <rPh sb="11" eb="13">
      <t>イッパン</t>
    </rPh>
    <rPh sb="13" eb="14">
      <t>ヒ</t>
    </rPh>
    <rPh sb="14" eb="17">
      <t>ホケンシャ</t>
    </rPh>
    <phoneticPr fontId="15"/>
  </si>
  <si>
    <t>療養諸費
給付金額
（一般被保険者）</t>
    <rPh sb="0" eb="2">
      <t>リョウヨウ</t>
    </rPh>
    <rPh sb="2" eb="4">
      <t>ショヒ</t>
    </rPh>
    <rPh sb="5" eb="7">
      <t>キュウフ</t>
    </rPh>
    <rPh sb="7" eb="8">
      <t>キン</t>
    </rPh>
    <rPh sb="8" eb="9">
      <t>ガク</t>
    </rPh>
    <rPh sb="11" eb="13">
      <t>イッパン</t>
    </rPh>
    <rPh sb="13" eb="14">
      <t>ヒ</t>
    </rPh>
    <rPh sb="14" eb="17">
      <t>ホケンシャ</t>
    </rPh>
    <phoneticPr fontId="15"/>
  </si>
  <si>
    <r>
      <t xml:space="preserve">療養諸費
給付件数
</t>
    </r>
    <r>
      <rPr>
        <sz val="8"/>
        <rFont val="ＭＳ Ｐゴシック"/>
        <family val="3"/>
        <charset val="128"/>
      </rPr>
      <t>（退職被保険者等）</t>
    </r>
    <rPh sb="0" eb="2">
      <t>リョウヨウ</t>
    </rPh>
    <rPh sb="2" eb="4">
      <t>ショヒ</t>
    </rPh>
    <rPh sb="5" eb="7">
      <t>キュウフ</t>
    </rPh>
    <rPh sb="7" eb="9">
      <t>ケンスウ</t>
    </rPh>
    <rPh sb="11" eb="13">
      <t>タイショク</t>
    </rPh>
    <rPh sb="13" eb="14">
      <t>ヒ</t>
    </rPh>
    <rPh sb="14" eb="17">
      <t>ホケンシャ</t>
    </rPh>
    <rPh sb="17" eb="18">
      <t>トウ</t>
    </rPh>
    <phoneticPr fontId="15"/>
  </si>
  <si>
    <r>
      <t xml:space="preserve">療養諸費
給付金額
</t>
    </r>
    <r>
      <rPr>
        <sz val="8"/>
        <rFont val="ＭＳ Ｐゴシック"/>
        <family val="3"/>
        <charset val="128"/>
      </rPr>
      <t>（退職被保険者等）</t>
    </r>
    <rPh sb="0" eb="2">
      <t>リョウヨウ</t>
    </rPh>
    <rPh sb="2" eb="4">
      <t>ショヒ</t>
    </rPh>
    <rPh sb="5" eb="7">
      <t>キュウフ</t>
    </rPh>
    <rPh sb="7" eb="8">
      <t>キン</t>
    </rPh>
    <rPh sb="8" eb="9">
      <t>ガク</t>
    </rPh>
    <rPh sb="11" eb="13">
      <t>タイショク</t>
    </rPh>
    <rPh sb="13" eb="14">
      <t>ヒ</t>
    </rPh>
    <rPh sb="14" eb="17">
      <t>ホケンシャ</t>
    </rPh>
    <rPh sb="17" eb="18">
      <t>トウ</t>
    </rPh>
    <phoneticPr fontId="15"/>
  </si>
  <si>
    <t>件</t>
    <rPh sb="0" eb="1">
      <t>ケン</t>
    </rPh>
    <phoneticPr fontId="15"/>
  </si>
  <si>
    <t>西脇市</t>
    <rPh sb="0" eb="3">
      <t>ニシワキシ</t>
    </rPh>
    <phoneticPr fontId="15"/>
  </si>
  <si>
    <t>三木市</t>
    <rPh sb="0" eb="3">
      <t>ミキシ</t>
    </rPh>
    <phoneticPr fontId="15"/>
  </si>
  <si>
    <t>加東市</t>
    <rPh sb="0" eb="2">
      <t>カトウ</t>
    </rPh>
    <rPh sb="2" eb="3">
      <t>シ</t>
    </rPh>
    <phoneticPr fontId="15"/>
  </si>
  <si>
    <t>多可町</t>
    <rPh sb="0" eb="1">
      <t>タ</t>
    </rPh>
    <rPh sb="1" eb="2">
      <t>カ</t>
    </rPh>
    <rPh sb="2" eb="3">
      <t>チョウ</t>
    </rPh>
    <phoneticPr fontId="15"/>
  </si>
  <si>
    <t>姫路市</t>
    <rPh sb="0" eb="3">
      <t>ヒメジシ</t>
    </rPh>
    <phoneticPr fontId="15"/>
  </si>
  <si>
    <t>神河町</t>
    <rPh sb="0" eb="1">
      <t>カミ</t>
    </rPh>
    <rPh sb="1" eb="2">
      <t>カワ</t>
    </rPh>
    <rPh sb="2" eb="3">
      <t>チョウ</t>
    </rPh>
    <phoneticPr fontId="15"/>
  </si>
  <si>
    <t>たつの市</t>
    <rPh sb="3" eb="4">
      <t>シ</t>
    </rPh>
    <phoneticPr fontId="15"/>
  </si>
  <si>
    <t>佐用町</t>
    <rPh sb="0" eb="3">
      <t>サヨウチョウ</t>
    </rPh>
    <phoneticPr fontId="15"/>
  </si>
  <si>
    <t>新温泉町</t>
    <rPh sb="0" eb="1">
      <t>シン</t>
    </rPh>
    <rPh sb="1" eb="4">
      <t>オンセンチョウ</t>
    </rPh>
    <phoneticPr fontId="15"/>
  </si>
  <si>
    <t>洲本市</t>
    <rPh sb="0" eb="3">
      <t>スモトシ</t>
    </rPh>
    <phoneticPr fontId="15"/>
  </si>
  <si>
    <t>民生委員・児童委員数</t>
    <rPh sb="0" eb="2">
      <t>ミンセイ</t>
    </rPh>
    <rPh sb="2" eb="4">
      <t>イイン</t>
    </rPh>
    <rPh sb="5" eb="7">
      <t>ジドウ</t>
    </rPh>
    <rPh sb="7" eb="9">
      <t>イイン</t>
    </rPh>
    <rPh sb="9" eb="10">
      <t>カズ</t>
    </rPh>
    <phoneticPr fontId="5"/>
  </si>
  <si>
    <t>民生・児童委員</t>
    <rPh sb="0" eb="2">
      <t>ミンセイ</t>
    </rPh>
    <rPh sb="3" eb="5">
      <t>ジドウ</t>
    </rPh>
    <rPh sb="5" eb="7">
      <t>イイン</t>
    </rPh>
    <phoneticPr fontId="5"/>
  </si>
  <si>
    <t>糖尿病
による
死亡者数</t>
  </si>
  <si>
    <t>悪性新生
物による
死亡者数</t>
  </si>
  <si>
    <t>高血圧性疾患による死亡者数</t>
  </si>
  <si>
    <t>脳血管疾患による死亡者数</t>
  </si>
  <si>
    <t>不慮の事故による死亡者数</t>
  </si>
  <si>
    <t>自殺者数</t>
  </si>
  <si>
    <t>保育所数</t>
  </si>
  <si>
    <t>保育所
定員数</t>
  </si>
  <si>
    <t>保育所
在所児数</t>
  </si>
  <si>
    <t>県医療保険課「兵庫の国保」</t>
    <rPh sb="0" eb="1">
      <t>ケン</t>
    </rPh>
    <rPh sb="1" eb="3">
      <t>イリョウ</t>
    </rPh>
    <rPh sb="7" eb="9">
      <t>ヒョウゴ</t>
    </rPh>
    <rPh sb="10" eb="12">
      <t>コクホ</t>
    </rPh>
    <phoneticPr fontId="5"/>
  </si>
  <si>
    <t>…</t>
  </si>
  <si>
    <t>第１号
被保険者数</t>
    <rPh sb="0" eb="1">
      <t>ダイ</t>
    </rPh>
    <rPh sb="2" eb="3">
      <t>ゴウ</t>
    </rPh>
    <rPh sb="4" eb="5">
      <t>ヒ</t>
    </rPh>
    <rPh sb="5" eb="8">
      <t>ホケンシャ</t>
    </rPh>
    <rPh sb="8" eb="9">
      <t>スウ</t>
    </rPh>
    <phoneticPr fontId="4"/>
  </si>
  <si>
    <t>国民年金</t>
    <rPh sb="0" eb="2">
      <t>コクミン</t>
    </rPh>
    <rPh sb="2" eb="4">
      <t>ネンキン</t>
    </rPh>
    <phoneticPr fontId="5"/>
  </si>
  <si>
    <t>クラブ数</t>
    <rPh sb="3" eb="4">
      <t>スウ</t>
    </rPh>
    <phoneticPr fontId="15"/>
  </si>
  <si>
    <t>医療施設数</t>
    <rPh sb="0" eb="2">
      <t>イリョウ</t>
    </rPh>
    <rPh sb="2" eb="4">
      <t>シセツ</t>
    </rPh>
    <rPh sb="4" eb="5">
      <t>スウ</t>
    </rPh>
    <phoneticPr fontId="5"/>
  </si>
  <si>
    <t>医療従事者</t>
    <rPh sb="0" eb="2">
      <t>イリョウ</t>
    </rPh>
    <rPh sb="2" eb="5">
      <t>ジュウジシャ</t>
    </rPh>
    <phoneticPr fontId="5"/>
  </si>
  <si>
    <t>保健活動</t>
    <phoneticPr fontId="5"/>
  </si>
  <si>
    <t>救急活動</t>
    <phoneticPr fontId="5"/>
  </si>
  <si>
    <t>死因別死亡者数</t>
    <phoneticPr fontId="5"/>
  </si>
  <si>
    <t>一般
病院数</t>
    <phoneticPr fontId="5"/>
  </si>
  <si>
    <t>一般
診療所数</t>
    <phoneticPr fontId="14"/>
  </si>
  <si>
    <t>歯科
診療所数</t>
    <phoneticPr fontId="14"/>
  </si>
  <si>
    <t>医師数</t>
    <phoneticPr fontId="5"/>
  </si>
  <si>
    <t>歯科
医師数</t>
    <phoneticPr fontId="14"/>
  </si>
  <si>
    <t>薬剤師数</t>
    <phoneticPr fontId="14"/>
  </si>
  <si>
    <t>老人クラブ数</t>
    <phoneticPr fontId="5"/>
  </si>
  <si>
    <t>保護開始世帯数</t>
    <phoneticPr fontId="5"/>
  </si>
  <si>
    <t>生活保護被保護
実世帯数</t>
    <phoneticPr fontId="5"/>
  </si>
  <si>
    <t>生活保護被保護
実人員</t>
    <phoneticPr fontId="5"/>
  </si>
  <si>
    <t xml:space="preserve"> </t>
    <phoneticPr fontId="5"/>
  </si>
  <si>
    <t>国民年金
被保険者数</t>
    <phoneticPr fontId="5"/>
  </si>
  <si>
    <t>人</t>
    <rPh sb="0" eb="1">
      <t>ジン</t>
    </rPh>
    <phoneticPr fontId="11"/>
  </si>
  <si>
    <t>人</t>
    <rPh sb="0" eb="1">
      <t>ヒト</t>
    </rPh>
    <phoneticPr fontId="12"/>
  </si>
  <si>
    <t>人</t>
    <rPh sb="0" eb="1">
      <t>ニン</t>
    </rPh>
    <phoneticPr fontId="12"/>
  </si>
  <si>
    <t>所</t>
    <rPh sb="0" eb="1">
      <t>ショ</t>
    </rPh>
    <phoneticPr fontId="12"/>
  </si>
  <si>
    <t>厚生労働省「年金統計情報　市町村別状況」</t>
    <rPh sb="0" eb="2">
      <t>コウセイ</t>
    </rPh>
    <rPh sb="2" eb="5">
      <t>ロウドウショウ</t>
    </rPh>
    <rPh sb="6" eb="8">
      <t>ネンキン</t>
    </rPh>
    <rPh sb="8" eb="10">
      <t>トウケイ</t>
    </rPh>
    <rPh sb="10" eb="12">
      <t>ジョウホウ</t>
    </rPh>
    <rPh sb="13" eb="16">
      <t>シチョウソン</t>
    </rPh>
    <rPh sb="16" eb="17">
      <t>ベツ</t>
    </rPh>
    <rPh sb="17" eb="19">
      <t>ジョウキョウ</t>
    </rPh>
    <phoneticPr fontId="5"/>
  </si>
  <si>
    <t>被保険者数及び一般被保険者の給付件数・給付金額の県計には、組合分を含む。</t>
    <rPh sb="0" eb="1">
      <t>ヒ</t>
    </rPh>
    <rPh sb="1" eb="4">
      <t>ホケンシャ</t>
    </rPh>
    <rPh sb="4" eb="5">
      <t>スウ</t>
    </rPh>
    <rPh sb="5" eb="6">
      <t>オヨ</t>
    </rPh>
    <rPh sb="7" eb="9">
      <t>イッパン</t>
    </rPh>
    <rPh sb="9" eb="10">
      <t>ヒ</t>
    </rPh>
    <rPh sb="10" eb="13">
      <t>ホケンシャ</t>
    </rPh>
    <rPh sb="14" eb="16">
      <t>キュウフ</t>
    </rPh>
    <rPh sb="16" eb="18">
      <t>ケンスウ</t>
    </rPh>
    <rPh sb="19" eb="21">
      <t>キュウフ</t>
    </rPh>
    <rPh sb="21" eb="23">
      <t>キンガク</t>
    </rPh>
    <rPh sb="24" eb="25">
      <t>ケン</t>
    </rPh>
    <rPh sb="25" eb="26">
      <t>ケイ</t>
    </rPh>
    <rPh sb="29" eb="31">
      <t>クミアイ</t>
    </rPh>
    <rPh sb="31" eb="32">
      <t>ブン</t>
    </rPh>
    <rPh sb="33" eb="34">
      <t>フク</t>
    </rPh>
    <phoneticPr fontId="5"/>
  </si>
  <si>
    <t>精神障害者保健福祉手帳所持者数の県計には不明分を含むため、市町の合計とは必ずしも一致しない。</t>
    <phoneticPr fontId="15"/>
  </si>
  <si>
    <t>生活保護被保護実世帯数及び人員の合計は、四捨五入の関係で市町の合計と必ずしも一致しない。</t>
    <rPh sb="11" eb="12">
      <t>オヨ</t>
    </rPh>
    <rPh sb="28" eb="30">
      <t>シチョウ</t>
    </rPh>
    <phoneticPr fontId="15"/>
  </si>
  <si>
    <t>保育所在所児数には、市外委託を含む。</t>
    <rPh sb="0" eb="3">
      <t>ホイクショ</t>
    </rPh>
    <rPh sb="3" eb="5">
      <t>ザイショ</t>
    </rPh>
    <rPh sb="5" eb="6">
      <t>ジ</t>
    </rPh>
    <rPh sb="6" eb="7">
      <t>カズ</t>
    </rPh>
    <rPh sb="10" eb="12">
      <t>シガイ</t>
    </rPh>
    <rPh sb="12" eb="14">
      <t>イタク</t>
    </rPh>
    <rPh sb="15" eb="16">
      <t>フク</t>
    </rPh>
    <phoneticPr fontId="15"/>
  </si>
  <si>
    <t>県情報事務センター</t>
    <rPh sb="0" eb="1">
      <t>ケン</t>
    </rPh>
    <rPh sb="1" eb="3">
      <t>ジョウホウ</t>
    </rPh>
    <rPh sb="3" eb="5">
      <t>ジム</t>
    </rPh>
    <phoneticPr fontId="5"/>
  </si>
  <si>
    <t>県情報事務センター・障害福祉課</t>
    <rPh sb="0" eb="1">
      <t>ケン</t>
    </rPh>
    <rPh sb="1" eb="3">
      <t>ジョウホウ</t>
    </rPh>
    <rPh sb="3" eb="5">
      <t>ジム</t>
    </rPh>
    <rPh sb="10" eb="12">
      <t>ショウガイ</t>
    </rPh>
    <rPh sb="12" eb="14">
      <t>フクシ</t>
    </rPh>
    <rPh sb="14" eb="15">
      <t>カ</t>
    </rPh>
    <phoneticPr fontId="15"/>
  </si>
  <si>
    <t>円</t>
    <rPh sb="0" eb="1">
      <t>エン</t>
    </rPh>
    <phoneticPr fontId="15"/>
  </si>
  <si>
    <t>老齢給付受給者数　県計には、市町が不明の者も含む。</t>
    <rPh sb="0" eb="2">
      <t>ロウレイ</t>
    </rPh>
    <rPh sb="2" eb="4">
      <t>キュウフ</t>
    </rPh>
    <rPh sb="4" eb="7">
      <t>ジュキュウシャ</t>
    </rPh>
    <rPh sb="7" eb="8">
      <t>カズ</t>
    </rPh>
    <rPh sb="9" eb="10">
      <t>ケン</t>
    </rPh>
    <rPh sb="10" eb="11">
      <t>ケイ</t>
    </rPh>
    <rPh sb="14" eb="16">
      <t>シチョウ</t>
    </rPh>
    <rPh sb="17" eb="19">
      <t>フメイ</t>
    </rPh>
    <rPh sb="20" eb="21">
      <t>モノ</t>
    </rPh>
    <rPh sb="22" eb="23">
      <t>フク</t>
    </rPh>
    <phoneticPr fontId="15"/>
  </si>
  <si>
    <t>県情報事務センター・社会福祉課</t>
    <rPh sb="1" eb="3">
      <t>ジョウホウ</t>
    </rPh>
    <rPh sb="3" eb="5">
      <t>ジム</t>
    </rPh>
    <rPh sb="10" eb="12">
      <t>シャカイ</t>
    </rPh>
    <rPh sb="12" eb="14">
      <t>フクシ</t>
    </rPh>
    <rPh sb="14" eb="15">
      <t>カ</t>
    </rPh>
    <phoneticPr fontId="5"/>
  </si>
  <si>
    <t>郡部町の一部については県健康福祉事務所所管の合計値。</t>
    <phoneticPr fontId="15"/>
  </si>
  <si>
    <t>救急告示
病院数</t>
  </si>
  <si>
    <t>死亡者
総数</t>
    <rPh sb="4" eb="5">
      <t>ソウ</t>
    </rPh>
    <phoneticPr fontId="12"/>
  </si>
  <si>
    <t>心疾患
(高血圧性を
除く)による
死亡者数</t>
  </si>
  <si>
    <t>肺炎
による
死亡者数</t>
    <rPh sb="0" eb="2">
      <t>ハイエン</t>
    </rPh>
    <phoneticPr fontId="12"/>
  </si>
  <si>
    <t>その他の死因による死亡者数</t>
    <rPh sb="2" eb="3">
      <t>タ</t>
    </rPh>
    <rPh sb="4" eb="6">
      <t>シイン</t>
    </rPh>
    <rPh sb="9" eb="13">
      <t>シボウシャスウ</t>
    </rPh>
    <phoneticPr fontId="10"/>
  </si>
  <si>
    <t>新生児
死亡数
（再掲）</t>
    <rPh sb="9" eb="11">
      <t>サイケイ</t>
    </rPh>
    <phoneticPr fontId="12"/>
  </si>
  <si>
    <t>精神障害者
保健福祉手帳
所持者数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rPh sb="13" eb="16">
      <t>ショジシャ</t>
    </rPh>
    <rPh sb="16" eb="17">
      <t>スウ</t>
    </rPh>
    <phoneticPr fontId="7"/>
  </si>
  <si>
    <t>公立
保育所数</t>
    <rPh sb="1" eb="2">
      <t>タ</t>
    </rPh>
    <phoneticPr fontId="12"/>
  </si>
  <si>
    <t>公立
保育所
定員数</t>
    <rPh sb="0" eb="2">
      <t>コウリツ</t>
    </rPh>
    <phoneticPr fontId="12"/>
  </si>
  <si>
    <t>公立
保育所
在所児数</t>
    <rPh sb="1" eb="2">
      <t>タ</t>
    </rPh>
    <phoneticPr fontId="12"/>
  </si>
  <si>
    <t>薬局数</t>
  </si>
  <si>
    <t>所</t>
    <rPh sb="0" eb="1">
      <t>ショ</t>
    </rPh>
    <phoneticPr fontId="17"/>
  </si>
  <si>
    <t>保健師数</t>
    <rPh sb="2" eb="3">
      <t>シショウ</t>
    </rPh>
    <phoneticPr fontId="7"/>
  </si>
  <si>
    <t>療育手帳
所持者数</t>
    <rPh sb="0" eb="1">
      <t>リョウヨウ</t>
    </rPh>
    <rPh sb="1" eb="2">
      <t>イクセイ</t>
    </rPh>
    <rPh sb="2" eb="4">
      <t>テチョウ</t>
    </rPh>
    <rPh sb="5" eb="8">
      <t>ショジシャ</t>
    </rPh>
    <rPh sb="8" eb="9">
      <t>スウ</t>
    </rPh>
    <phoneticPr fontId="7"/>
  </si>
  <si>
    <t>任意加入
被保険者数</t>
    <rPh sb="0" eb="2">
      <t>ニンイ</t>
    </rPh>
    <rPh sb="2" eb="4">
      <t>カニュウ</t>
    </rPh>
    <rPh sb="5" eb="9">
      <t>ヒホケンシャ</t>
    </rPh>
    <rPh sb="9" eb="10">
      <t>スウ</t>
    </rPh>
    <phoneticPr fontId="6"/>
  </si>
  <si>
    <t>第３号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6"/>
  </si>
  <si>
    <t>老齢給付
受給者数</t>
    <rPh sb="0" eb="2">
      <t>ロウレイ</t>
    </rPh>
    <rPh sb="2" eb="4">
      <t>キュウフ</t>
    </rPh>
    <rPh sb="5" eb="8">
      <t>ジュキュウシャ</t>
    </rPh>
    <rPh sb="8" eb="9">
      <t>スウ</t>
    </rPh>
    <phoneticPr fontId="6"/>
  </si>
  <si>
    <t>老齢給付
年金総額</t>
    <rPh sb="0" eb="2">
      <t>ロウレイ</t>
    </rPh>
    <rPh sb="2" eb="4">
      <t>キュウフ</t>
    </rPh>
    <rPh sb="5" eb="7">
      <t>ネンキン</t>
    </rPh>
    <rPh sb="7" eb="9">
      <t>ソウガク</t>
    </rPh>
    <phoneticPr fontId="6"/>
  </si>
  <si>
    <t>障害給付
受給者数</t>
    <rPh sb="0" eb="2">
      <t>ショウガイ</t>
    </rPh>
    <rPh sb="2" eb="4">
      <t>キュウフ</t>
    </rPh>
    <rPh sb="5" eb="8">
      <t>ジュキュウシャ</t>
    </rPh>
    <rPh sb="8" eb="9">
      <t>スウ</t>
    </rPh>
    <phoneticPr fontId="6"/>
  </si>
  <si>
    <t>障害給付
年金総額</t>
    <rPh sb="0" eb="2">
      <t>ショウガイ</t>
    </rPh>
    <rPh sb="2" eb="4">
      <t>キュウフ</t>
    </rPh>
    <rPh sb="5" eb="7">
      <t>ネンキン</t>
    </rPh>
    <rPh sb="7" eb="9">
      <t>ソウガク</t>
    </rPh>
    <phoneticPr fontId="6"/>
  </si>
  <si>
    <t>遺族給付
受給者数</t>
    <rPh sb="0" eb="2">
      <t>イゾク</t>
    </rPh>
    <rPh sb="2" eb="4">
      <t>キュウフ</t>
    </rPh>
    <rPh sb="5" eb="8">
      <t>ジュキュウシャ</t>
    </rPh>
    <rPh sb="8" eb="9">
      <t>スウ</t>
    </rPh>
    <phoneticPr fontId="6"/>
  </si>
  <si>
    <t>遺族給付
年金総額</t>
    <rPh sb="0" eb="2">
      <t>イゾク</t>
    </rPh>
    <rPh sb="2" eb="4">
      <t>キュウフ</t>
    </rPh>
    <rPh sb="5" eb="7">
      <t>ネンキン</t>
    </rPh>
    <rPh sb="7" eb="9">
      <t>ソウガク</t>
    </rPh>
    <phoneticPr fontId="6"/>
  </si>
  <si>
    <t>千円</t>
    <rPh sb="0" eb="2">
      <t>センエン</t>
    </rPh>
    <phoneticPr fontId="7"/>
  </si>
  <si>
    <t>県情報事務センター・薬務課、神戸市保健所、姫路市保健所、尼崎市保健所、西宮市保健所・医務課</t>
    <rPh sb="42" eb="45">
      <t>イムカ</t>
    </rPh>
    <phoneticPr fontId="15"/>
  </si>
  <si>
    <t xml:space="preserve">被保険者数
</t>
    <phoneticPr fontId="15"/>
  </si>
  <si>
    <t>29年</t>
    <rPh sb="2" eb="3">
      <t>ネン</t>
    </rPh>
    <phoneticPr fontId="12"/>
  </si>
  <si>
    <t>29年度月平均</t>
    <rPh sb="2" eb="3">
      <t>ネン</t>
    </rPh>
    <rPh sb="3" eb="4">
      <t>ド</t>
    </rPh>
    <rPh sb="4" eb="5">
      <t>ゲツ</t>
    </rPh>
    <rPh sb="5" eb="7">
      <t>ヘイキン</t>
    </rPh>
    <phoneticPr fontId="11"/>
  </si>
  <si>
    <t>28年度平均</t>
    <rPh sb="2" eb="4">
      <t>ネンド</t>
    </rPh>
    <rPh sb="4" eb="6">
      <t>ヘイキン</t>
    </rPh>
    <phoneticPr fontId="15"/>
  </si>
  <si>
    <t>28年度</t>
    <rPh sb="2" eb="4">
      <t>ネンド</t>
    </rPh>
    <phoneticPr fontId="15"/>
  </si>
  <si>
    <t>H30.9.1～H30.9.30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</si>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</sst>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¥&quot;\!\ ###&quot;¥&quot;\!\ ##0"/>
    <numFmt numFmtId="177" formatCode="#,##0_ ;[Red]\-#,##0\ "/>
    <numFmt numFmtId="178" formatCode="#,###,"/>
    <numFmt numFmtId="179" formatCode="#,###,##0"/>
    <numFmt numFmtId="180" formatCode="#,##0_);\(#,##0\)"/>
    <numFmt numFmtId="181" formatCode="#,##0_ "/>
  </numFmts>
  <fonts count="29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0"/>
      <color indexed="12"/>
      <name val="明朝"/>
      <family val="1"/>
      <charset val="128"/>
    </font>
    <font>
      <sz val="11"/>
      <color indexed="8"/>
      <name val="ＭＳ Ｐゴシック"/>
      <family val="3"/>
      <charset val="128"/>
    </font>
    <font>
      <u/>
      <sz val="10"/>
      <color indexed="36"/>
      <name val="明朝"/>
      <family val="1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明朝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4"/>
      <color theme="1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37" fontId="0" fillId="0" borderId="0"/>
    <xf numFmtId="38" fontId="3" fillId="0" borderId="0" applyFont="0" applyFill="0" applyBorder="0" applyAlignment="0" applyProtection="0"/>
    <xf numFmtId="0" fontId="11" fillId="0" borderId="0"/>
    <xf numFmtId="0" fontId="7" fillId="0" borderId="0" applyNumberFormat="0" applyFont="0" applyFill="0" applyBorder="0" applyProtection="0">
      <alignment vertical="center"/>
    </xf>
    <xf numFmtId="0" fontId="13" fillId="0" borderId="0"/>
    <xf numFmtId="0" fontId="8" fillId="0" borderId="0"/>
    <xf numFmtId="0" fontId="3" fillId="0" borderId="0"/>
    <xf numFmtId="0" fontId="4" fillId="0" borderId="0"/>
    <xf numFmtId="0" fontId="3" fillId="0" borderId="0">
      <alignment vertical="center"/>
    </xf>
    <xf numFmtId="0" fontId="2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/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7" fillId="0" borderId="0"/>
    <xf numFmtId="9" fontId="7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26" fillId="0" borderId="0"/>
    <xf numFmtId="0" fontId="3" fillId="0" borderId="0">
      <alignment vertical="center"/>
    </xf>
    <xf numFmtId="0" fontId="27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86">
    <xf numFmtId="37" fontId="0" fillId="0" borderId="0" xfId="0"/>
    <xf numFmtId="0" fontId="9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38" fontId="9" fillId="0" borderId="0" xfId="1" applyFont="1" applyFill="1" applyBorder="1"/>
    <xf numFmtId="0" fontId="10" fillId="0" borderId="0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9" fillId="0" borderId="0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/>
    <xf numFmtId="49" fontId="10" fillId="0" borderId="2" xfId="2" applyNumberFormat="1" applyFont="1" applyFill="1" applyBorder="1"/>
    <xf numFmtId="38" fontId="9" fillId="0" borderId="1" xfId="1" applyFont="1" applyFill="1" applyBorder="1" applyAlignment="1"/>
    <xf numFmtId="38" fontId="9" fillId="0" borderId="0" xfId="1" applyFont="1" applyFill="1" applyBorder="1" applyAlignment="1"/>
    <xf numFmtId="0" fontId="9" fillId="0" borderId="2" xfId="2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/>
    <xf numFmtId="37" fontId="9" fillId="0" borderId="0" xfId="0" applyFont="1" applyFill="1" applyBorder="1" applyAlignment="1">
      <alignment horizontal="center"/>
    </xf>
    <xf numFmtId="0" fontId="10" fillId="0" borderId="0" xfId="6" applyFont="1" applyFill="1" applyBorder="1" applyAlignment="1"/>
    <xf numFmtId="37" fontId="9" fillId="0" borderId="0" xfId="0" applyFont="1" applyFill="1" applyBorder="1" applyAlignment="1" applyProtection="1">
      <alignment horizontal="center"/>
    </xf>
    <xf numFmtId="0" fontId="9" fillId="0" borderId="3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/>
    <xf numFmtId="37" fontId="10" fillId="0" borderId="0" xfId="0" applyFont="1" applyFill="1"/>
    <xf numFmtId="0" fontId="9" fillId="0" borderId="0" xfId="2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9" fillId="0" borderId="0" xfId="5" applyNumberFormat="1" applyFont="1" applyFill="1" applyBorder="1"/>
    <xf numFmtId="0" fontId="9" fillId="0" borderId="0" xfId="5" applyNumberFormat="1" applyFont="1" applyFill="1" applyBorder="1" applyAlignment="1">
      <alignment horizontal="right"/>
    </xf>
    <xf numFmtId="37" fontId="10" fillId="0" borderId="2" xfId="0" applyFont="1" applyFill="1" applyBorder="1" applyAlignment="1" applyProtection="1"/>
    <xf numFmtId="49" fontId="9" fillId="0" borderId="2" xfId="2" applyNumberFormat="1" applyFont="1" applyFill="1" applyBorder="1"/>
    <xf numFmtId="0" fontId="9" fillId="0" borderId="1" xfId="5" applyNumberFormat="1" applyFont="1" applyFill="1" applyBorder="1"/>
    <xf numFmtId="49" fontId="9" fillId="0" borderId="5" xfId="2" applyNumberFormat="1" applyFont="1" applyFill="1" applyBorder="1"/>
    <xf numFmtId="38" fontId="9" fillId="0" borderId="1" xfId="1" applyFont="1" applyFill="1" applyBorder="1"/>
    <xf numFmtId="0" fontId="9" fillId="0" borderId="0" xfId="2" applyNumberFormat="1" applyFont="1" applyFill="1" applyBorder="1"/>
    <xf numFmtId="37" fontId="9" fillId="0" borderId="0" xfId="0" applyNumberFormat="1" applyFont="1" applyFill="1" applyBorder="1" applyAlignment="1" applyProtection="1">
      <alignment horizontal="left" vertical="center"/>
    </xf>
    <xf numFmtId="37" fontId="9" fillId="0" borderId="0" xfId="0" applyFont="1" applyFill="1"/>
    <xf numFmtId="0" fontId="9" fillId="0" borderId="0" xfId="2" applyNumberFormat="1" applyFont="1" applyFill="1" applyBorder="1" applyAlignment="1">
      <alignment horizontal="center" vertical="center" wrapText="1"/>
    </xf>
    <xf numFmtId="37" fontId="9" fillId="0" borderId="0" xfId="0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/>
    </xf>
    <xf numFmtId="38" fontId="9" fillId="0" borderId="1" xfId="1" applyFont="1" applyFill="1" applyBorder="1" applyAlignment="1">
      <alignment horizontal="right"/>
    </xf>
    <xf numFmtId="38" fontId="9" fillId="0" borderId="1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37" fontId="10" fillId="0" borderId="0" xfId="0" applyFont="1" applyFill="1" applyBorder="1" applyAlignment="1" applyProtection="1">
      <alignment horizontal="left" vertical="center"/>
    </xf>
    <xf numFmtId="37" fontId="9" fillId="0" borderId="0" xfId="0" applyFont="1" applyFill="1" applyBorder="1"/>
    <xf numFmtId="0" fontId="9" fillId="0" borderId="0" xfId="2" applyNumberFormat="1" applyFont="1" applyFill="1" applyBorder="1" applyAlignment="1"/>
    <xf numFmtId="0" fontId="9" fillId="0" borderId="0" xfId="3" applyFont="1" applyFill="1" applyAlignment="1"/>
    <xf numFmtId="37" fontId="9" fillId="0" borderId="0" xfId="0" applyFont="1" applyFill="1" applyAlignment="1"/>
    <xf numFmtId="38" fontId="9" fillId="0" borderId="0" xfId="1" applyFont="1" applyFill="1" applyAlignment="1"/>
    <xf numFmtId="0" fontId="9" fillId="0" borderId="0" xfId="3" applyFont="1" applyFill="1" applyBorder="1" applyAlignment="1"/>
    <xf numFmtId="0" fontId="9" fillId="0" borderId="0" xfId="0" applyNumberFormat="1" applyFont="1" applyFill="1" applyAlignment="1"/>
    <xf numFmtId="0" fontId="9" fillId="0" borderId="6" xfId="6" applyFont="1" applyFill="1" applyBorder="1" applyAlignment="1">
      <alignment horizontal="center" vertical="center" wrapText="1"/>
    </xf>
    <xf numFmtId="37" fontId="9" fillId="0" borderId="0" xfId="0" applyNumberFormat="1" applyFont="1" applyFill="1" applyBorder="1" applyAlignment="1" applyProtection="1"/>
    <xf numFmtId="37" fontId="9" fillId="0" borderId="6" xfId="0" applyFont="1" applyFill="1" applyBorder="1" applyAlignment="1" applyProtection="1">
      <alignment horizontal="center" vertical="center" wrapText="1"/>
    </xf>
    <xf numFmtId="0" fontId="9" fillId="0" borderId="7" xfId="6" applyFont="1" applyFill="1" applyBorder="1" applyAlignment="1">
      <alignment horizontal="center" vertical="center" wrapText="1"/>
    </xf>
    <xf numFmtId="0" fontId="9" fillId="0" borderId="8" xfId="6" applyFont="1" applyFill="1" applyBorder="1" applyAlignment="1">
      <alignment horizontal="center" vertical="center" wrapText="1"/>
    </xf>
    <xf numFmtId="0" fontId="10" fillId="0" borderId="0" xfId="2" applyNumberFormat="1" applyFont="1" applyFill="1" applyAlignment="1"/>
    <xf numFmtId="37" fontId="18" fillId="0" borderId="0" xfId="0" applyFont="1" applyFill="1"/>
    <xf numFmtId="37" fontId="18" fillId="0" borderId="0" xfId="0" applyFont="1" applyFill="1" applyBorder="1"/>
    <xf numFmtId="38" fontId="9" fillId="0" borderId="0" xfId="1" applyFont="1" applyFill="1" applyBorder="1" applyAlignment="1">
      <alignment horizontal="right"/>
    </xf>
    <xf numFmtId="0" fontId="9" fillId="0" borderId="0" xfId="2" applyNumberFormat="1" applyFont="1" applyFill="1" applyAlignment="1"/>
    <xf numFmtId="37" fontId="18" fillId="0" borderId="0" xfId="0" applyFont="1" applyFill="1" applyAlignment="1"/>
    <xf numFmtId="0" fontId="9" fillId="0" borderId="0" xfId="2" applyNumberFormat="1" applyFont="1" applyFill="1"/>
    <xf numFmtId="38" fontId="9" fillId="0" borderId="0" xfId="2" applyNumberFormat="1" applyFont="1" applyFill="1" applyBorder="1" applyAlignment="1">
      <alignment horizontal="center"/>
    </xf>
    <xf numFmtId="38" fontId="9" fillId="0" borderId="4" xfId="2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 vertical="center" wrapText="1"/>
    </xf>
    <xf numFmtId="37" fontId="10" fillId="0" borderId="0" xfId="0" applyFont="1" applyFill="1" applyBorder="1" applyAlignment="1" applyProtection="1">
      <alignment horizontal="right" vertical="center"/>
    </xf>
    <xf numFmtId="38" fontId="9" fillId="0" borderId="0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7" fontId="19" fillId="0" borderId="0" xfId="0" applyFont="1" applyFill="1"/>
    <xf numFmtId="37" fontId="19" fillId="0" borderId="0" xfId="0" applyFont="1" applyFill="1" applyBorder="1"/>
    <xf numFmtId="37" fontId="20" fillId="0" borderId="0" xfId="0" applyFont="1" applyFill="1"/>
    <xf numFmtId="3" fontId="9" fillId="0" borderId="7" xfId="3" applyNumberFormat="1" applyFont="1" applyFill="1" applyBorder="1" applyAlignment="1">
      <alignment horizontal="center" vertical="center" wrapText="1"/>
    </xf>
    <xf numFmtId="3" fontId="9" fillId="0" borderId="6" xfId="3" applyNumberFormat="1" applyFont="1" applyFill="1" applyBorder="1" applyAlignment="1">
      <alignment horizontal="center" vertical="center" wrapText="1"/>
    </xf>
    <xf numFmtId="3" fontId="9" fillId="0" borderId="8" xfId="3" applyNumberFormat="1" applyFont="1" applyFill="1" applyBorder="1" applyAlignment="1">
      <alignment horizontal="center" vertical="center" wrapText="1"/>
    </xf>
    <xf numFmtId="3" fontId="9" fillId="0" borderId="7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Protection="1"/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Protection="1"/>
    <xf numFmtId="0" fontId="9" fillId="0" borderId="6" xfId="3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57" fontId="9" fillId="0" borderId="6" xfId="3" applyNumberFormat="1" applyFont="1" applyFill="1" applyBorder="1" applyAlignment="1">
      <alignment horizontal="center" vertical="center"/>
    </xf>
    <xf numFmtId="37" fontId="9" fillId="0" borderId="6" xfId="0" applyFont="1" applyFill="1" applyBorder="1" applyAlignment="1" applyProtection="1">
      <alignment horizontal="center" vertical="center"/>
    </xf>
    <xf numFmtId="37" fontId="10" fillId="0" borderId="0" xfId="0" applyFont="1" applyFill="1" applyBorder="1" applyAlignment="1" applyProtection="1">
      <alignment vertical="center"/>
    </xf>
    <xf numFmtId="37" fontId="10" fillId="0" borderId="0" xfId="0" applyFont="1" applyFill="1" applyBorder="1" applyAlignment="1" applyProtection="1"/>
    <xf numFmtId="37" fontId="10" fillId="0" borderId="0" xfId="0" applyFont="1" applyFill="1" applyBorder="1" applyAlignment="1" applyProtection="1">
      <alignment horizontal="right"/>
    </xf>
    <xf numFmtId="37" fontId="9" fillId="0" borderId="6" xfId="0" applyFont="1" applyFill="1" applyBorder="1" applyAlignment="1">
      <alignment horizontal="center" vertical="center" wrapText="1"/>
    </xf>
    <xf numFmtId="37" fontId="9" fillId="0" borderId="8" xfId="0" applyFont="1" applyFill="1" applyBorder="1" applyAlignment="1" applyProtection="1">
      <alignment horizontal="center" vertical="center" wrapText="1"/>
    </xf>
    <xf numFmtId="37" fontId="9" fillId="0" borderId="8" xfId="0" applyFont="1" applyFill="1" applyBorder="1" applyAlignment="1">
      <alignment horizontal="center" vertical="center" wrapText="1"/>
    </xf>
    <xf numFmtId="178" fontId="9" fillId="0" borderId="0" xfId="1" applyNumberFormat="1" applyFont="1" applyFill="1" applyBorder="1"/>
    <xf numFmtId="38" fontId="19" fillId="0" borderId="0" xfId="1" applyFont="1" applyFill="1" applyBorder="1" applyAlignment="1">
      <alignment horizontal="right"/>
    </xf>
    <xf numFmtId="37" fontId="19" fillId="0" borderId="0" xfId="0" applyFont="1" applyFill="1" applyAlignment="1">
      <alignment horizontal="right"/>
    </xf>
    <xf numFmtId="37" fontId="17" fillId="0" borderId="0" xfId="0" applyFont="1" applyFill="1" applyBorder="1" applyAlignment="1" applyProtection="1">
      <alignment horizontal="center" vertical="center" wrapText="1"/>
    </xf>
    <xf numFmtId="57" fontId="9" fillId="0" borderId="0" xfId="6" applyNumberFormat="1" applyFont="1" applyFill="1" applyBorder="1" applyAlignment="1">
      <alignment horizontal="center" vertical="center" wrapText="1"/>
    </xf>
    <xf numFmtId="37" fontId="19" fillId="0" borderId="0" xfId="0" applyFont="1" applyFill="1" applyBorder="1" applyAlignment="1">
      <alignment horizontal="center"/>
    </xf>
    <xf numFmtId="0" fontId="9" fillId="0" borderId="6" xfId="2" applyNumberFormat="1" applyFont="1" applyFill="1" applyBorder="1" applyAlignment="1">
      <alignment horizontal="center" vertical="center" wrapText="1"/>
    </xf>
    <xf numFmtId="57" fontId="9" fillId="0" borderId="6" xfId="6" applyNumberFormat="1" applyFont="1" applyFill="1" applyBorder="1" applyAlignment="1">
      <alignment horizontal="center" vertical="center" wrapText="1"/>
    </xf>
    <xf numFmtId="57" fontId="9" fillId="0" borderId="7" xfId="6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/>
    </xf>
    <xf numFmtId="37" fontId="9" fillId="0" borderId="0" xfId="0" applyFont="1" applyFill="1" applyBorder="1" applyProtection="1">
      <protection locked="0"/>
    </xf>
    <xf numFmtId="57" fontId="9" fillId="0" borderId="8" xfId="6" applyNumberFormat="1" applyFont="1" applyFill="1" applyBorder="1" applyAlignment="1">
      <alignment horizontal="center" vertical="center" wrapText="1"/>
    </xf>
    <xf numFmtId="179" fontId="9" fillId="2" borderId="0" xfId="0" applyNumberFormat="1" applyFont="1" applyFill="1" applyBorder="1" applyAlignment="1" applyProtection="1">
      <alignment horizontal="right"/>
      <protection locked="0"/>
    </xf>
    <xf numFmtId="3" fontId="9" fillId="0" borderId="0" xfId="9" applyNumberFormat="1" applyFont="1" applyBorder="1" applyAlignment="1">
      <alignment horizontal="right"/>
    </xf>
    <xf numFmtId="0" fontId="9" fillId="0" borderId="1" xfId="1" applyNumberFormat="1" applyFont="1" applyFill="1" applyBorder="1"/>
    <xf numFmtId="0" fontId="9" fillId="0" borderId="1" xfId="0" applyNumberFormat="1" applyFont="1" applyFill="1" applyBorder="1"/>
    <xf numFmtId="0" fontId="9" fillId="0" borderId="1" xfId="0" applyNumberFormat="1" applyFont="1" applyFill="1" applyBorder="1" applyProtection="1">
      <protection locked="0"/>
    </xf>
    <xf numFmtId="0" fontId="9" fillId="0" borderId="7" xfId="2" applyNumberFormat="1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right"/>
    </xf>
    <xf numFmtId="37" fontId="10" fillId="0" borderId="2" xfId="0" applyFont="1" applyFill="1" applyBorder="1" applyAlignment="1" applyProtection="1">
      <alignment horizontal="left"/>
    </xf>
    <xf numFmtId="37" fontId="9" fillId="0" borderId="2" xfId="0" applyFont="1" applyFill="1" applyBorder="1"/>
    <xf numFmtId="176" fontId="10" fillId="0" borderId="2" xfId="5" applyNumberFormat="1" applyFont="1" applyFill="1" applyBorder="1" applyAlignment="1">
      <alignment horizontal="left"/>
    </xf>
    <xf numFmtId="176" fontId="9" fillId="0" borderId="2" xfId="5" applyNumberFormat="1" applyFont="1" applyFill="1" applyBorder="1" applyAlignment="1"/>
    <xf numFmtId="0" fontId="10" fillId="0" borderId="2" xfId="2" applyNumberFormat="1" applyFont="1" applyFill="1" applyBorder="1"/>
    <xf numFmtId="176" fontId="10" fillId="0" borderId="2" xfId="5" applyNumberFormat="1" applyFont="1" applyFill="1" applyBorder="1"/>
    <xf numFmtId="180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80" fontId="21" fillId="0" borderId="0" xfId="9" applyNumberFormat="1" applyFont="1" applyFill="1" applyBorder="1" applyAlignment="1">
      <alignment horizontal="right"/>
    </xf>
    <xf numFmtId="180" fontId="9" fillId="0" borderId="0" xfId="1" applyNumberFormat="1" applyFont="1" applyFill="1" applyBorder="1" applyAlignment="1" applyProtection="1">
      <alignment horizontal="right"/>
      <protection locked="0"/>
    </xf>
    <xf numFmtId="180" fontId="9" fillId="0" borderId="0" xfId="15" applyNumberFormat="1" applyFont="1" applyFill="1" applyBorder="1" applyAlignment="1" applyProtection="1">
      <alignment horizontal="right"/>
    </xf>
    <xf numFmtId="3" fontId="17" fillId="0" borderId="6" xfId="3" applyNumberFormat="1" applyFont="1" applyFill="1" applyBorder="1" applyAlignment="1">
      <alignment horizontal="center" vertical="center" wrapText="1"/>
    </xf>
    <xf numFmtId="3" fontId="16" fillId="0" borderId="6" xfId="3" applyNumberFormat="1" applyFont="1" applyFill="1" applyBorder="1" applyAlignment="1">
      <alignment horizontal="center" vertical="center" wrapText="1"/>
    </xf>
    <xf numFmtId="3" fontId="17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4" applyNumberFormat="1" applyFont="1" applyFill="1" applyBorder="1" applyAlignment="1">
      <alignment horizontal="center" vertical="center" wrapText="1"/>
    </xf>
    <xf numFmtId="0" fontId="9" fillId="0" borderId="6" xfId="4" applyNumberFormat="1" applyFont="1" applyFill="1" applyBorder="1" applyAlignment="1">
      <alignment horizontal="center" vertical="center" wrapText="1"/>
    </xf>
    <xf numFmtId="0" fontId="17" fillId="0" borderId="7" xfId="6" applyFont="1" applyFill="1" applyBorder="1" applyAlignment="1">
      <alignment horizontal="center" vertical="center" wrapText="1"/>
    </xf>
    <xf numFmtId="37" fontId="17" fillId="0" borderId="6" xfId="0" applyFont="1" applyFill="1" applyBorder="1" applyAlignment="1" applyProtection="1">
      <alignment horizontal="center" vertical="center" wrapText="1"/>
    </xf>
    <xf numFmtId="37" fontId="17" fillId="0" borderId="8" xfId="0" applyFont="1" applyFill="1" applyBorder="1" applyAlignment="1" applyProtection="1">
      <alignment horizontal="center" vertical="center" wrapText="1"/>
    </xf>
    <xf numFmtId="180" fontId="10" fillId="0" borderId="0" xfId="0" applyNumberFormat="1" applyFont="1" applyFill="1" applyBorder="1" applyAlignment="1">
      <alignment horizontal="right"/>
    </xf>
    <xf numFmtId="180" fontId="10" fillId="0" borderId="0" xfId="1" applyNumberFormat="1" applyFont="1" applyFill="1" applyBorder="1" applyAlignment="1">
      <alignment horizontal="right"/>
    </xf>
    <xf numFmtId="38" fontId="10" fillId="0" borderId="0" xfId="1" applyFont="1" applyFill="1" applyBorder="1" applyAlignment="1">
      <alignment horizontal="right"/>
    </xf>
    <xf numFmtId="179" fontId="10" fillId="2" borderId="0" xfId="0" applyNumberFormat="1" applyFont="1" applyFill="1" applyBorder="1" applyAlignment="1" applyProtection="1">
      <alignment horizontal="right"/>
      <protection locked="0"/>
    </xf>
    <xf numFmtId="3" fontId="10" fillId="0" borderId="0" xfId="9" applyNumberFormat="1" applyFont="1" applyBorder="1" applyAlignment="1"/>
    <xf numFmtId="3" fontId="10" fillId="0" borderId="0" xfId="0" applyNumberFormat="1" applyFont="1" applyBorder="1" applyAlignment="1">
      <alignment horizontal="right"/>
    </xf>
    <xf numFmtId="180" fontId="24" fillId="0" borderId="0" xfId="9" applyNumberFormat="1" applyFont="1" applyFill="1" applyBorder="1" applyAlignment="1">
      <alignment horizontal="right"/>
    </xf>
    <xf numFmtId="57" fontId="9" fillId="0" borderId="6" xfId="2" applyNumberFormat="1" applyFont="1" applyFill="1" applyBorder="1" applyAlignment="1">
      <alignment horizontal="center" vertical="center" wrapText="1"/>
    </xf>
    <xf numFmtId="0" fontId="9" fillId="0" borderId="0" xfId="6" applyFont="1" applyFill="1" applyBorder="1"/>
    <xf numFmtId="180" fontId="10" fillId="3" borderId="0" xfId="8" applyNumberFormat="1" applyFont="1" applyFill="1" applyBorder="1" applyAlignment="1" applyProtection="1">
      <alignment horizontal="right"/>
    </xf>
    <xf numFmtId="180" fontId="10" fillId="0" borderId="0" xfId="16" applyNumberFormat="1" applyFont="1" applyFill="1" applyAlignment="1">
      <alignment horizontal="right"/>
    </xf>
    <xf numFmtId="180" fontId="9" fillId="0" borderId="0" xfId="16" applyNumberFormat="1" applyFont="1" applyFill="1" applyAlignment="1">
      <alignment horizontal="right"/>
    </xf>
    <xf numFmtId="180" fontId="9" fillId="0" borderId="0" xfId="0" applyNumberFormat="1" applyFont="1" applyFill="1" applyAlignment="1">
      <alignment horizontal="right"/>
    </xf>
    <xf numFmtId="57" fontId="9" fillId="0" borderId="6" xfId="3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right" vertical="center"/>
    </xf>
    <xf numFmtId="180" fontId="10" fillId="0" borderId="0" xfId="2" applyNumberFormat="1" applyFont="1" applyFill="1" applyBorder="1" applyAlignment="1">
      <alignment horizontal="right"/>
    </xf>
    <xf numFmtId="0" fontId="9" fillId="0" borderId="1" xfId="3" applyFont="1" applyFill="1" applyBorder="1" applyAlignment="1">
      <alignment vertical="center"/>
    </xf>
    <xf numFmtId="57" fontId="9" fillId="0" borderId="6" xfId="4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Alignment="1">
      <alignment horizontal="center"/>
    </xf>
    <xf numFmtId="180" fontId="10" fillId="0" borderId="0" xfId="8" applyNumberFormat="1" applyFont="1" applyFill="1" applyBorder="1" applyAlignment="1" applyProtection="1">
      <alignment horizontal="right"/>
    </xf>
    <xf numFmtId="180" fontId="9" fillId="0" borderId="0" xfId="11" applyNumberFormat="1" applyFont="1" applyFill="1" applyBorder="1" applyAlignment="1" applyProtection="1">
      <alignment horizontal="right"/>
    </xf>
    <xf numFmtId="180" fontId="9" fillId="0" borderId="0" xfId="11" applyNumberFormat="1" applyFont="1" applyFill="1" applyBorder="1" applyAlignment="1">
      <alignment horizontal="right"/>
    </xf>
    <xf numFmtId="180" fontId="9" fillId="0" borderId="0" xfId="14" applyNumberFormat="1" applyFont="1" applyFill="1" applyBorder="1" applyAlignment="1">
      <alignment horizontal="right"/>
    </xf>
    <xf numFmtId="37" fontId="10" fillId="0" borderId="0" xfId="0" applyFont="1" applyFill="1" applyBorder="1" applyAlignment="1"/>
    <xf numFmtId="177" fontId="9" fillId="0" borderId="0" xfId="1" applyNumberFormat="1" applyFont="1" applyFill="1" applyBorder="1" applyAlignment="1"/>
    <xf numFmtId="37" fontId="0" fillId="0" borderId="0" xfId="0" applyFont="1" applyFill="1"/>
    <xf numFmtId="37" fontId="0" fillId="0" borderId="0" xfId="0" applyFont="1" applyFill="1" applyBorder="1"/>
    <xf numFmtId="57" fontId="9" fillId="0" borderId="6" xfId="0" applyNumberFormat="1" applyFont="1" applyFill="1" applyBorder="1" applyAlignment="1">
      <alignment horizontal="center" vertical="center" wrapText="1"/>
    </xf>
    <xf numFmtId="57" fontId="9" fillId="0" borderId="8" xfId="0" applyNumberFormat="1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180" fontId="10" fillId="0" borderId="0" xfId="0" applyNumberFormat="1" applyFont="1" applyBorder="1" applyAlignment="1">
      <alignment horizontal="right"/>
    </xf>
    <xf numFmtId="181" fontId="10" fillId="2" borderId="0" xfId="13" applyNumberFormat="1" applyFont="1" applyFill="1" applyBorder="1" applyAlignment="1">
      <alignment horizontal="right"/>
    </xf>
    <xf numFmtId="180" fontId="9" fillId="0" borderId="0" xfId="0" applyNumberFormat="1" applyFont="1" applyBorder="1" applyAlignment="1">
      <alignment horizontal="right"/>
    </xf>
    <xf numFmtId="181" fontId="9" fillId="2" borderId="0" xfId="13" applyNumberFormat="1" applyFont="1" applyFill="1" applyBorder="1" applyAlignment="1">
      <alignment horizontal="right"/>
    </xf>
    <xf numFmtId="180" fontId="9" fillId="0" borderId="1" xfId="1" applyNumberFormat="1" applyFont="1" applyFill="1" applyBorder="1"/>
    <xf numFmtId="38" fontId="9" fillId="0" borderId="0" xfId="1" applyFont="1" applyFill="1" applyBorder="1" applyAlignment="1">
      <alignment horizontal="left"/>
    </xf>
    <xf numFmtId="38" fontId="9" fillId="0" borderId="0" xfId="1" applyFont="1" applyFill="1" applyBorder="1" applyAlignment="1">
      <alignment horizontal="left" vertical="center"/>
    </xf>
    <xf numFmtId="37" fontId="9" fillId="0" borderId="0" xfId="0" applyFont="1" applyFill="1" applyBorder="1" applyAlignment="1" applyProtection="1">
      <alignment vertical="center"/>
      <protection locked="0"/>
    </xf>
    <xf numFmtId="57" fontId="9" fillId="0" borderId="8" xfId="3" applyNumberFormat="1" applyFont="1" applyFill="1" applyBorder="1" applyAlignment="1">
      <alignment horizontal="center" vertical="center" wrapText="1"/>
    </xf>
    <xf numFmtId="57" fontId="9" fillId="0" borderId="8" xfId="2" applyNumberFormat="1" applyFont="1" applyFill="1" applyBorder="1" applyAlignment="1">
      <alignment horizontal="center" vertical="center" wrapText="1"/>
    </xf>
    <xf numFmtId="0" fontId="24" fillId="0" borderId="0" xfId="2" applyNumberFormat="1" applyFont="1" applyFill="1" applyAlignment="1"/>
    <xf numFmtId="0" fontId="21" fillId="0" borderId="0" xfId="2" applyNumberFormat="1" applyFont="1" applyFill="1" applyBorder="1" applyAlignment="1">
      <alignment horizontal="center"/>
    </xf>
    <xf numFmtId="57" fontId="21" fillId="0" borderId="7" xfId="4" applyNumberFormat="1" applyFont="1" applyFill="1" applyBorder="1" applyAlignment="1">
      <alignment horizontal="center" vertical="center" wrapText="1"/>
    </xf>
    <xf numFmtId="57" fontId="21" fillId="0" borderId="6" xfId="4" applyNumberFormat="1" applyFont="1" applyFill="1" applyBorder="1" applyAlignment="1">
      <alignment horizontal="center" vertical="center" wrapText="1"/>
    </xf>
    <xf numFmtId="57" fontId="21" fillId="0" borderId="7" xfId="2" applyNumberFormat="1" applyFont="1" applyFill="1" applyBorder="1" applyAlignment="1">
      <alignment horizontal="center" vertical="center" wrapText="1"/>
    </xf>
    <xf numFmtId="0" fontId="21" fillId="0" borderId="0" xfId="4" applyNumberFormat="1" applyFont="1" applyFill="1" applyBorder="1" applyAlignment="1">
      <alignment horizontal="center" vertical="top" wrapText="1"/>
    </xf>
    <xf numFmtId="180" fontId="24" fillId="3" borderId="0" xfId="8" applyNumberFormat="1" applyFont="1" applyFill="1" applyBorder="1" applyAlignment="1" applyProtection="1">
      <alignment horizontal="right"/>
    </xf>
    <xf numFmtId="180" fontId="24" fillId="0" borderId="0" xfId="8" applyNumberFormat="1" applyFont="1" applyFill="1" applyBorder="1" applyAlignment="1" applyProtection="1">
      <alignment horizontal="right"/>
    </xf>
    <xf numFmtId="180" fontId="21" fillId="0" borderId="0" xfId="8" applyNumberFormat="1" applyFont="1" applyFill="1" applyBorder="1" applyAlignment="1" applyProtection="1">
      <alignment horizontal="right"/>
    </xf>
    <xf numFmtId="180" fontId="21" fillId="0" borderId="0" xfId="0" applyNumberFormat="1" applyFont="1" applyFill="1" applyBorder="1" applyAlignment="1">
      <alignment horizontal="right"/>
    </xf>
    <xf numFmtId="180" fontId="24" fillId="0" borderId="0" xfId="0" applyNumberFormat="1" applyFont="1" applyFill="1" applyBorder="1" applyAlignment="1">
      <alignment horizontal="right"/>
    </xf>
    <xf numFmtId="38" fontId="21" fillId="0" borderId="9" xfId="1" applyFont="1" applyFill="1" applyBorder="1" applyAlignment="1">
      <alignment horizontal="right"/>
    </xf>
    <xf numFmtId="0" fontId="21" fillId="0" borderId="1" xfId="1" applyNumberFormat="1" applyFont="1" applyFill="1" applyBorder="1" applyAlignment="1">
      <alignment horizontal="right"/>
    </xf>
    <xf numFmtId="0" fontId="21" fillId="0" borderId="0" xfId="2" applyNumberFormat="1" applyFont="1" applyFill="1"/>
    <xf numFmtId="0" fontId="21" fillId="0" borderId="0" xfId="2" applyNumberFormat="1" applyFont="1" applyFill="1" applyAlignment="1"/>
    <xf numFmtId="37" fontId="28" fillId="0" borderId="0" xfId="0" applyFont="1" applyFill="1"/>
    <xf numFmtId="0" fontId="9" fillId="0" borderId="7" xfId="2" applyNumberFormat="1" applyFont="1" applyFill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center" vertical="center" wrapText="1"/>
    </xf>
    <xf numFmtId="57" fontId="9" fillId="0" borderId="7" xfId="2" applyNumberFormat="1" applyFont="1" applyFill="1" applyBorder="1" applyAlignment="1">
      <alignment horizontal="center" vertical="center" wrapText="1"/>
    </xf>
    <xf numFmtId="57" fontId="9" fillId="0" borderId="6" xfId="2" applyNumberFormat="1" applyFont="1" applyFill="1" applyBorder="1" applyAlignment="1">
      <alignment horizontal="center" vertical="center" wrapText="1"/>
    </xf>
    <xf numFmtId="180" fontId="9" fillId="0" borderId="0" xfId="0" applyNumberFormat="1" applyFont="1" applyFill="1" applyBorder="1" applyAlignment="1">
      <alignment horizontal="right" vertical="center"/>
    </xf>
  </cellXfs>
  <cellStyles count="31">
    <cellStyle name="パーセント 2" xfId="19"/>
    <cellStyle name="桁区切り" xfId="1" builtinId="6"/>
    <cellStyle name="桁区切り 2" xfId="11"/>
    <cellStyle name="桁区切り 2 2" xfId="21"/>
    <cellStyle name="桁区切り 2 2 2" xfId="29"/>
    <cellStyle name="桁区切り 3" xfId="22"/>
    <cellStyle name="桁区切り 4" xfId="23"/>
    <cellStyle name="桁区切り 5" xfId="20"/>
    <cellStyle name="標準" xfId="0" builtinId="0"/>
    <cellStyle name="標準 2" xfId="9"/>
    <cellStyle name="標準 2 2" xfId="13"/>
    <cellStyle name="標準 2 2 2" xfId="28"/>
    <cellStyle name="標準 2 3" xfId="14"/>
    <cellStyle name="標準 2 4" xfId="12"/>
    <cellStyle name="標準 2 5" xfId="24"/>
    <cellStyle name="標準 3" xfId="15"/>
    <cellStyle name="標準 3 2" xfId="18"/>
    <cellStyle name="標準 3 2 2" xfId="27"/>
    <cellStyle name="標準 4" xfId="8"/>
    <cellStyle name="標準 4 2" xfId="26"/>
    <cellStyle name="標準 5" xfId="10"/>
    <cellStyle name="標準 6" xfId="17"/>
    <cellStyle name="標準 6 2" xfId="25"/>
    <cellStyle name="標準 7" xfId="30"/>
    <cellStyle name="標準_2001市町のすがた" xfId="2"/>
    <cellStyle name="標準_2001社会生活指標" xfId="3"/>
    <cellStyle name="標準_Sheet1" xfId="16"/>
    <cellStyle name="標準_掲載項目のみ (2)" xfId="4"/>
    <cellStyle name="標準_市町C3" xfId="5"/>
    <cellStyle name="標準_社会人口統計体系市区町ﾃﾞｰﾀ" xfId="6"/>
    <cellStyle name="未定義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39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848475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38100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6848475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6848475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11</xdr:col>
      <xdr:colOff>0</xdr:colOff>
      <xdr:row>51</xdr:row>
      <xdr:rowOff>142875</xdr:rowOff>
    </xdr:from>
    <xdr:to>
      <xdr:col>11</xdr:col>
      <xdr:colOff>0</xdr:colOff>
      <xdr:row>53</xdr:row>
      <xdr:rowOff>0</xdr:rowOff>
    </xdr:to>
    <xdr:sp macro="" textlink="">
      <xdr:nvSpPr>
        <xdr:cNvPr id="9220" name="Text Box 4"/>
        <xdr:cNvSpPr txBox="1">
          <a:spLocks noChangeArrowheads="1"/>
        </xdr:cNvSpPr>
      </xdr:nvSpPr>
      <xdr:spPr bwMode="auto">
        <a:xfrm>
          <a:off x="6848475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6848475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11</xdr:col>
      <xdr:colOff>0</xdr:colOff>
      <xdr:row>54</xdr:row>
      <xdr:rowOff>104775</xdr:rowOff>
    </xdr:from>
    <xdr:to>
      <xdr:col>11</xdr:col>
      <xdr:colOff>0</xdr:colOff>
      <xdr:row>56</xdr:row>
      <xdr:rowOff>142875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6848475" y="100393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56</xdr:row>
      <xdr:rowOff>123825</xdr:rowOff>
    </xdr:from>
    <xdr:to>
      <xdr:col>11</xdr:col>
      <xdr:colOff>0</xdr:colOff>
      <xdr:row>57</xdr:row>
      <xdr:rowOff>0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6848475" y="103822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11</xdr:col>
      <xdr:colOff>0</xdr:colOff>
      <xdr:row>59</xdr:row>
      <xdr:rowOff>76200</xdr:rowOff>
    </xdr:to>
    <xdr:sp macro="" textlink="">
      <xdr:nvSpPr>
        <xdr:cNvPr id="9225" name="Text Box 9"/>
        <xdr:cNvSpPr txBox="1">
          <a:spLocks noChangeArrowheads="1"/>
        </xdr:cNvSpPr>
      </xdr:nvSpPr>
      <xdr:spPr bwMode="auto">
        <a:xfrm>
          <a:off x="6848475" y="107442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6848475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61</xdr:row>
      <xdr:rowOff>114300</xdr:rowOff>
    </xdr:to>
    <xdr:sp macro="" textlink="">
      <xdr:nvSpPr>
        <xdr:cNvPr id="9227" name="Text Box 11"/>
        <xdr:cNvSpPr txBox="1">
          <a:spLocks noChangeArrowheads="1"/>
        </xdr:cNvSpPr>
      </xdr:nvSpPr>
      <xdr:spPr bwMode="auto">
        <a:xfrm>
          <a:off x="6848475" y="10420350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114300</xdr:rowOff>
    </xdr:to>
    <xdr:sp macro="" textlink="">
      <xdr:nvSpPr>
        <xdr:cNvPr id="9228" name="Text Box 12"/>
        <xdr:cNvSpPr txBox="1">
          <a:spLocks noChangeArrowheads="1"/>
        </xdr:cNvSpPr>
      </xdr:nvSpPr>
      <xdr:spPr bwMode="auto">
        <a:xfrm>
          <a:off x="6848475" y="11325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9229" name="Text Box 13"/>
        <xdr:cNvSpPr txBox="1">
          <a:spLocks noChangeArrowheads="1"/>
        </xdr:cNvSpPr>
      </xdr:nvSpPr>
      <xdr:spPr bwMode="auto">
        <a:xfrm>
          <a:off x="6848475" y="119062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9230" name="Text Box 14"/>
        <xdr:cNvSpPr txBox="1">
          <a:spLocks noChangeArrowheads="1"/>
        </xdr:cNvSpPr>
      </xdr:nvSpPr>
      <xdr:spPr bwMode="auto">
        <a:xfrm>
          <a:off x="6848475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38100</xdr:rowOff>
    </xdr:to>
    <xdr:sp macro="" textlink="">
      <xdr:nvSpPr>
        <xdr:cNvPr id="9231" name="Text Box 15"/>
        <xdr:cNvSpPr txBox="1">
          <a:spLocks noChangeArrowheads="1"/>
        </xdr:cNvSpPr>
      </xdr:nvSpPr>
      <xdr:spPr bwMode="auto">
        <a:xfrm>
          <a:off x="6848475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11</xdr:col>
      <xdr:colOff>0</xdr:colOff>
      <xdr:row>34</xdr:row>
      <xdr:rowOff>209550</xdr:rowOff>
    </xdr:from>
    <xdr:to>
      <xdr:col>11</xdr:col>
      <xdr:colOff>0</xdr:colOff>
      <xdr:row>35</xdr:row>
      <xdr:rowOff>0</xdr:rowOff>
    </xdr:to>
    <xdr:sp macro="" textlink="">
      <xdr:nvSpPr>
        <xdr:cNvPr id="9232" name="Text Box 16"/>
        <xdr:cNvSpPr txBox="1">
          <a:spLocks noChangeArrowheads="1"/>
        </xdr:cNvSpPr>
      </xdr:nvSpPr>
      <xdr:spPr bwMode="auto">
        <a:xfrm>
          <a:off x="6848475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9233" name="Text Box 17"/>
        <xdr:cNvSpPr txBox="1">
          <a:spLocks noChangeArrowheads="1"/>
        </xdr:cNvSpPr>
      </xdr:nvSpPr>
      <xdr:spPr bwMode="auto">
        <a:xfrm>
          <a:off x="6848475" y="738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9525</xdr:colOff>
      <xdr:row>40</xdr:row>
      <xdr:rowOff>0</xdr:rowOff>
    </xdr:to>
    <xdr:sp macro="" textlink="">
      <xdr:nvSpPr>
        <xdr:cNvPr id="9234" name="Text Box 18"/>
        <xdr:cNvSpPr txBox="1">
          <a:spLocks noChangeArrowheads="1"/>
        </xdr:cNvSpPr>
      </xdr:nvSpPr>
      <xdr:spPr bwMode="auto">
        <a:xfrm>
          <a:off x="5562600" y="7381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11</xdr:col>
      <xdr:colOff>0</xdr:colOff>
      <xdr:row>34</xdr:row>
      <xdr:rowOff>66675</xdr:rowOff>
    </xdr:from>
    <xdr:to>
      <xdr:col>11</xdr:col>
      <xdr:colOff>0</xdr:colOff>
      <xdr:row>35</xdr:row>
      <xdr:rowOff>47625</xdr:rowOff>
    </xdr:to>
    <xdr:sp macro="" textlink="">
      <xdr:nvSpPr>
        <xdr:cNvPr id="9235" name="Text Box 19"/>
        <xdr:cNvSpPr txBox="1">
          <a:spLocks noChangeArrowheads="1"/>
        </xdr:cNvSpPr>
      </xdr:nvSpPr>
      <xdr:spPr bwMode="auto">
        <a:xfrm>
          <a:off x="6848475" y="64770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38" name="Text Box 22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66675</xdr:rowOff>
    </xdr:to>
    <xdr:sp macro="" textlink="">
      <xdr:nvSpPr>
        <xdr:cNvPr id="9239" name="Text Box 23"/>
        <xdr:cNvSpPr txBox="1">
          <a:spLocks noChangeArrowheads="1"/>
        </xdr:cNvSpPr>
      </xdr:nvSpPr>
      <xdr:spPr bwMode="auto">
        <a:xfrm>
          <a:off x="6848475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9240" name="Text Box 24"/>
        <xdr:cNvSpPr txBox="1">
          <a:spLocks noChangeArrowheads="1"/>
        </xdr:cNvSpPr>
      </xdr:nvSpPr>
      <xdr:spPr bwMode="auto">
        <a:xfrm>
          <a:off x="6848475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66675</xdr:rowOff>
    </xdr:to>
    <xdr:sp macro="" textlink="">
      <xdr:nvSpPr>
        <xdr:cNvPr id="9241" name="Text Box 25"/>
        <xdr:cNvSpPr txBox="1">
          <a:spLocks noChangeArrowheads="1"/>
        </xdr:cNvSpPr>
      </xdr:nvSpPr>
      <xdr:spPr bwMode="auto">
        <a:xfrm>
          <a:off x="6848475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51</xdr:row>
      <xdr:rowOff>142875</xdr:rowOff>
    </xdr:from>
    <xdr:to>
      <xdr:col>11</xdr:col>
      <xdr:colOff>0</xdr:colOff>
      <xdr:row>53</xdr:row>
      <xdr:rowOff>0</xdr:rowOff>
    </xdr:to>
    <xdr:sp macro="" textlink="">
      <xdr:nvSpPr>
        <xdr:cNvPr id="9242" name="Text Box 26"/>
        <xdr:cNvSpPr txBox="1">
          <a:spLocks noChangeArrowheads="1"/>
        </xdr:cNvSpPr>
      </xdr:nvSpPr>
      <xdr:spPr bwMode="auto">
        <a:xfrm>
          <a:off x="6848475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9243" name="Text Box 27"/>
        <xdr:cNvSpPr txBox="1">
          <a:spLocks noChangeArrowheads="1"/>
        </xdr:cNvSpPr>
      </xdr:nvSpPr>
      <xdr:spPr bwMode="auto">
        <a:xfrm>
          <a:off x="6848475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11</xdr:col>
      <xdr:colOff>0</xdr:colOff>
      <xdr:row>54</xdr:row>
      <xdr:rowOff>104775</xdr:rowOff>
    </xdr:from>
    <xdr:to>
      <xdr:col>11</xdr:col>
      <xdr:colOff>0</xdr:colOff>
      <xdr:row>56</xdr:row>
      <xdr:rowOff>142875</xdr:rowOff>
    </xdr:to>
    <xdr:sp macro="" textlink="">
      <xdr:nvSpPr>
        <xdr:cNvPr id="9244" name="Text Box 28"/>
        <xdr:cNvSpPr txBox="1">
          <a:spLocks noChangeArrowheads="1"/>
        </xdr:cNvSpPr>
      </xdr:nvSpPr>
      <xdr:spPr bwMode="auto">
        <a:xfrm>
          <a:off x="6848475" y="100393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45" name="Text Box 29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9</xdr:col>
      <xdr:colOff>0</xdr:colOff>
      <xdr:row>57</xdr:row>
      <xdr:rowOff>0</xdr:rowOff>
    </xdr:from>
    <xdr:to>
      <xdr:col>9</xdr:col>
      <xdr:colOff>19050</xdr:colOff>
      <xdr:row>57</xdr:row>
      <xdr:rowOff>0</xdr:rowOff>
    </xdr:to>
    <xdr:sp macro="" textlink="">
      <xdr:nvSpPr>
        <xdr:cNvPr id="9247" name="Text Box 31"/>
        <xdr:cNvSpPr txBox="1">
          <a:spLocks noChangeArrowheads="1"/>
        </xdr:cNvSpPr>
      </xdr:nvSpPr>
      <xdr:spPr bwMode="auto">
        <a:xfrm>
          <a:off x="5562600" y="1042035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114300</xdr:rowOff>
    </xdr:to>
    <xdr:sp macro="" textlink="">
      <xdr:nvSpPr>
        <xdr:cNvPr id="9248" name="Text Box 32"/>
        <xdr:cNvSpPr txBox="1">
          <a:spLocks noChangeArrowheads="1"/>
        </xdr:cNvSpPr>
      </xdr:nvSpPr>
      <xdr:spPr bwMode="auto">
        <a:xfrm>
          <a:off x="6848475" y="11325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9249" name="Text Box 33"/>
        <xdr:cNvSpPr txBox="1">
          <a:spLocks noChangeArrowheads="1"/>
        </xdr:cNvSpPr>
      </xdr:nvSpPr>
      <xdr:spPr bwMode="auto">
        <a:xfrm>
          <a:off x="6848475" y="119062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9250" name="Text Box 34"/>
        <xdr:cNvSpPr txBox="1">
          <a:spLocks noChangeArrowheads="1"/>
        </xdr:cNvSpPr>
      </xdr:nvSpPr>
      <xdr:spPr bwMode="auto">
        <a:xfrm>
          <a:off x="6848475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61</xdr:row>
      <xdr:rowOff>114300</xdr:rowOff>
    </xdr:to>
    <xdr:sp macro="" textlink="">
      <xdr:nvSpPr>
        <xdr:cNvPr id="9251" name="Text Box 35"/>
        <xdr:cNvSpPr txBox="1">
          <a:spLocks noChangeArrowheads="1"/>
        </xdr:cNvSpPr>
      </xdr:nvSpPr>
      <xdr:spPr bwMode="auto">
        <a:xfrm>
          <a:off x="6848475" y="10420350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 flipH="1">
          <a:off x="5553075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10242" name="Line 2"/>
        <xdr:cNvSpPr>
          <a:spLocks noChangeShapeType="1"/>
        </xdr:cNvSpPr>
      </xdr:nvSpPr>
      <xdr:spPr bwMode="auto">
        <a:xfrm flipV="1">
          <a:off x="5553075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0244" name="Line 4"/>
        <xdr:cNvSpPr>
          <a:spLocks noChangeShapeType="1"/>
        </xdr:cNvSpPr>
      </xdr:nvSpPr>
      <xdr:spPr bwMode="auto">
        <a:xfrm flipH="1">
          <a:off x="5553075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10245" name="Line 5"/>
        <xdr:cNvSpPr>
          <a:spLocks noChangeShapeType="1"/>
        </xdr:cNvSpPr>
      </xdr:nvSpPr>
      <xdr:spPr bwMode="auto">
        <a:xfrm flipH="1">
          <a:off x="5553075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0246" name="Line 6"/>
        <xdr:cNvSpPr>
          <a:spLocks noChangeShapeType="1"/>
        </xdr:cNvSpPr>
      </xdr:nvSpPr>
      <xdr:spPr bwMode="auto">
        <a:xfrm flipH="1" flipV="1">
          <a:off x="5553075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47" name="Line 7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48" name="Line 8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250" name="Line 10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0251" name="Line 11"/>
        <xdr:cNvSpPr>
          <a:spLocks noChangeShapeType="1"/>
        </xdr:cNvSpPr>
      </xdr:nvSpPr>
      <xdr:spPr bwMode="auto">
        <a:xfrm flipH="1">
          <a:off x="555307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59</xdr:row>
      <xdr:rowOff>0</xdr:rowOff>
    </xdr:to>
    <xdr:sp macro="" textlink="">
      <xdr:nvSpPr>
        <xdr:cNvPr id="10252" name="Line 12"/>
        <xdr:cNvSpPr>
          <a:spLocks noChangeShapeType="1"/>
        </xdr:cNvSpPr>
      </xdr:nvSpPr>
      <xdr:spPr bwMode="auto">
        <a:xfrm flipH="1" flipV="1">
          <a:off x="5553075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3" name="Line 13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4" name="Line 14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6" name="Line 16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257" name="Line 17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258" name="Line 18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0259" name="Line 19"/>
        <xdr:cNvSpPr>
          <a:spLocks noChangeShapeType="1"/>
        </xdr:cNvSpPr>
      </xdr:nvSpPr>
      <xdr:spPr bwMode="auto">
        <a:xfrm flipH="1">
          <a:off x="5553075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10260" name="Line 20"/>
        <xdr:cNvSpPr>
          <a:spLocks noChangeShapeType="1"/>
        </xdr:cNvSpPr>
      </xdr:nvSpPr>
      <xdr:spPr bwMode="auto">
        <a:xfrm flipH="1">
          <a:off x="5553075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267" name="Line 27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268" name="Line 28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0293" name="Line 53"/>
        <xdr:cNvSpPr>
          <a:spLocks noChangeShapeType="1"/>
        </xdr:cNvSpPr>
      </xdr:nvSpPr>
      <xdr:spPr bwMode="auto">
        <a:xfrm flipH="1">
          <a:off x="5553075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10294" name="Line 54"/>
        <xdr:cNvSpPr>
          <a:spLocks noChangeShapeType="1"/>
        </xdr:cNvSpPr>
      </xdr:nvSpPr>
      <xdr:spPr bwMode="auto">
        <a:xfrm flipV="1">
          <a:off x="5553075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0295" name="Line 55"/>
        <xdr:cNvSpPr>
          <a:spLocks noChangeShapeType="1"/>
        </xdr:cNvSpPr>
      </xdr:nvSpPr>
      <xdr:spPr bwMode="auto">
        <a:xfrm flipH="1">
          <a:off x="5553075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10296" name="Line 56"/>
        <xdr:cNvSpPr>
          <a:spLocks noChangeShapeType="1"/>
        </xdr:cNvSpPr>
      </xdr:nvSpPr>
      <xdr:spPr bwMode="auto">
        <a:xfrm flipH="1">
          <a:off x="5553075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0297" name="Line 57"/>
        <xdr:cNvSpPr>
          <a:spLocks noChangeShapeType="1"/>
        </xdr:cNvSpPr>
      </xdr:nvSpPr>
      <xdr:spPr bwMode="auto">
        <a:xfrm flipH="1" flipV="1">
          <a:off x="5553075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98" name="Line 58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99" name="Line 59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300" name="Line 60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301" name="Line 61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0302" name="Line 62"/>
        <xdr:cNvSpPr>
          <a:spLocks noChangeShapeType="1"/>
        </xdr:cNvSpPr>
      </xdr:nvSpPr>
      <xdr:spPr bwMode="auto">
        <a:xfrm flipH="1">
          <a:off x="555307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59</xdr:row>
      <xdr:rowOff>0</xdr:rowOff>
    </xdr:to>
    <xdr:sp macro="" textlink="">
      <xdr:nvSpPr>
        <xdr:cNvPr id="10303" name="Line 63"/>
        <xdr:cNvSpPr>
          <a:spLocks noChangeShapeType="1"/>
        </xdr:cNvSpPr>
      </xdr:nvSpPr>
      <xdr:spPr bwMode="auto">
        <a:xfrm flipH="1" flipV="1">
          <a:off x="5553075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4" name="Line 64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5" name="Line 65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6" name="Line 66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307" name="Line 67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308" name="Line 68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0309" name="Line 69"/>
        <xdr:cNvSpPr>
          <a:spLocks noChangeShapeType="1"/>
        </xdr:cNvSpPr>
      </xdr:nvSpPr>
      <xdr:spPr bwMode="auto">
        <a:xfrm flipH="1">
          <a:off x="5553075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10310" name="Line 70"/>
        <xdr:cNvSpPr>
          <a:spLocks noChangeShapeType="1"/>
        </xdr:cNvSpPr>
      </xdr:nvSpPr>
      <xdr:spPr bwMode="auto">
        <a:xfrm flipH="1">
          <a:off x="5553075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311" name="Line 71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312" name="Line 72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 flipH="1">
          <a:off x="10287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 flipV="1">
          <a:off x="10287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 flipH="1">
          <a:off x="10287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11269" name="Line 5"/>
        <xdr:cNvSpPr>
          <a:spLocks noChangeShapeType="1"/>
        </xdr:cNvSpPr>
      </xdr:nvSpPr>
      <xdr:spPr bwMode="auto">
        <a:xfrm flipH="1">
          <a:off x="10287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11270" name="Line 6"/>
        <xdr:cNvSpPr>
          <a:spLocks noChangeShapeType="1"/>
        </xdr:cNvSpPr>
      </xdr:nvSpPr>
      <xdr:spPr bwMode="auto">
        <a:xfrm flipH="1">
          <a:off x="102870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1272" name="Line 8"/>
        <xdr:cNvSpPr>
          <a:spLocks noChangeShapeType="1"/>
        </xdr:cNvSpPr>
      </xdr:nvSpPr>
      <xdr:spPr bwMode="auto">
        <a:xfrm flipH="1" flipV="1"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11274" name="Line 10"/>
        <xdr:cNvSpPr>
          <a:spLocks noChangeShapeType="1"/>
        </xdr:cNvSpPr>
      </xdr:nvSpPr>
      <xdr:spPr bwMode="auto">
        <a:xfrm flipH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11275" name="Line 11"/>
        <xdr:cNvSpPr>
          <a:spLocks noChangeShapeType="1"/>
        </xdr:cNvSpPr>
      </xdr:nvSpPr>
      <xdr:spPr bwMode="auto">
        <a:xfrm flipH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1277" name="Line 13"/>
        <xdr:cNvSpPr>
          <a:spLocks noChangeShapeType="1"/>
        </xdr:cNvSpPr>
      </xdr:nvSpPr>
      <xdr:spPr bwMode="auto">
        <a:xfrm flipH="1"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1278" name="Line 14"/>
        <xdr:cNvSpPr>
          <a:spLocks noChangeShapeType="1"/>
        </xdr:cNvSpPr>
      </xdr:nvSpPr>
      <xdr:spPr bwMode="auto">
        <a:xfrm flipH="1"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80" name="Line 16"/>
        <xdr:cNvSpPr>
          <a:spLocks noChangeShapeType="1"/>
        </xdr:cNvSpPr>
      </xdr:nvSpPr>
      <xdr:spPr bwMode="auto">
        <a:xfrm flipH="1"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11281" name="Line 17"/>
        <xdr:cNvSpPr>
          <a:spLocks noChangeShapeType="1"/>
        </xdr:cNvSpPr>
      </xdr:nvSpPr>
      <xdr:spPr bwMode="auto">
        <a:xfrm flipH="1" flipV="1">
          <a:off x="10287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83" name="Line 19"/>
        <xdr:cNvSpPr>
          <a:spLocks noChangeShapeType="1"/>
        </xdr:cNvSpPr>
      </xdr:nvSpPr>
      <xdr:spPr bwMode="auto">
        <a:xfrm flipH="1"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84" name="Line 20"/>
        <xdr:cNvSpPr>
          <a:spLocks noChangeShapeType="1"/>
        </xdr:cNvSpPr>
      </xdr:nvSpPr>
      <xdr:spPr bwMode="auto">
        <a:xfrm flipH="1"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11286" name="Line 22"/>
        <xdr:cNvSpPr>
          <a:spLocks noChangeShapeType="1"/>
        </xdr:cNvSpPr>
      </xdr:nvSpPr>
      <xdr:spPr bwMode="auto">
        <a:xfrm flipH="1">
          <a:off x="1028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11287" name="Line 23"/>
        <xdr:cNvSpPr>
          <a:spLocks noChangeShapeType="1"/>
        </xdr:cNvSpPr>
      </xdr:nvSpPr>
      <xdr:spPr bwMode="auto">
        <a:xfrm flipH="1">
          <a:off x="1028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11289" name="Line 25"/>
        <xdr:cNvSpPr>
          <a:spLocks noChangeShapeType="1"/>
        </xdr:cNvSpPr>
      </xdr:nvSpPr>
      <xdr:spPr bwMode="auto">
        <a:xfrm flipH="1"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11290" name="Line 26"/>
        <xdr:cNvSpPr>
          <a:spLocks noChangeShapeType="1"/>
        </xdr:cNvSpPr>
      </xdr:nvSpPr>
      <xdr:spPr bwMode="auto">
        <a:xfrm flipH="1"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11292" name="Line 28"/>
        <xdr:cNvSpPr>
          <a:spLocks noChangeShapeType="1"/>
        </xdr:cNvSpPr>
      </xdr:nvSpPr>
      <xdr:spPr bwMode="auto">
        <a:xfrm flipH="1">
          <a:off x="10287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65</xdr:row>
      <xdr:rowOff>0</xdr:rowOff>
    </xdr:to>
    <xdr:sp macro="" textlink="">
      <xdr:nvSpPr>
        <xdr:cNvPr id="11293" name="Line 29"/>
        <xdr:cNvSpPr>
          <a:spLocks noChangeShapeType="1"/>
        </xdr:cNvSpPr>
      </xdr:nvSpPr>
      <xdr:spPr bwMode="auto">
        <a:xfrm flipH="1">
          <a:off x="10287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4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</sheetNames>
    <sheetDataSet>
      <sheetData sheetId="0" refreshError="1"/>
      <sheetData sheetId="1">
        <row r="15">
          <cell r="Q15" t="str">
            <v>100</v>
          </cell>
        </row>
        <row r="16">
          <cell r="Q16" t="str">
            <v>101</v>
          </cell>
        </row>
        <row r="17">
          <cell r="Q17" t="str">
            <v>102</v>
          </cell>
        </row>
        <row r="18">
          <cell r="Q18" t="str">
            <v>105</v>
          </cell>
        </row>
        <row r="19">
          <cell r="Q19" t="str">
            <v>106</v>
          </cell>
        </row>
        <row r="20">
          <cell r="Q20" t="str">
            <v>107</v>
          </cell>
        </row>
        <row r="21">
          <cell r="Q21" t="str">
            <v>108</v>
          </cell>
        </row>
        <row r="22">
          <cell r="Q22" t="str">
            <v>109</v>
          </cell>
        </row>
        <row r="23">
          <cell r="Q23" t="str">
            <v>110</v>
          </cell>
        </row>
        <row r="24">
          <cell r="Q24" t="str">
            <v>111</v>
          </cell>
        </row>
        <row r="25">
          <cell r="Q25" t="str">
            <v/>
          </cell>
        </row>
        <row r="26">
          <cell r="Q26" t="str">
            <v/>
          </cell>
        </row>
        <row r="27">
          <cell r="Q27" t="str">
            <v/>
          </cell>
        </row>
        <row r="28">
          <cell r="Q28" t="str">
            <v/>
          </cell>
        </row>
        <row r="29">
          <cell r="Q29" t="str">
            <v/>
          </cell>
        </row>
        <row r="30">
          <cell r="Q30" t="str">
            <v/>
          </cell>
        </row>
        <row r="31">
          <cell r="Q31" t="str">
            <v/>
          </cell>
        </row>
        <row r="32">
          <cell r="Q32" t="str">
            <v/>
          </cell>
        </row>
        <row r="33">
          <cell r="Q33" t="str">
            <v/>
          </cell>
        </row>
        <row r="34">
          <cell r="Q34" t="str">
            <v/>
          </cell>
        </row>
        <row r="35">
          <cell r="Q35" t="str">
            <v/>
          </cell>
        </row>
        <row r="36">
          <cell r="Q36" t="str">
            <v/>
          </cell>
        </row>
        <row r="37">
          <cell r="Q37" t="str">
            <v/>
          </cell>
        </row>
        <row r="38">
          <cell r="Q38" t="str">
            <v/>
          </cell>
        </row>
        <row r="39">
          <cell r="Q39" t="str">
            <v/>
          </cell>
        </row>
        <row r="40">
          <cell r="Q40" t="str">
            <v/>
          </cell>
        </row>
        <row r="41">
          <cell r="Q41" t="str">
            <v/>
          </cell>
        </row>
        <row r="42">
          <cell r="Q42" t="str">
            <v/>
          </cell>
        </row>
        <row r="43">
          <cell r="Q43" t="str">
            <v/>
          </cell>
        </row>
        <row r="44">
          <cell r="Q44" t="str">
            <v/>
          </cell>
        </row>
        <row r="45">
          <cell r="Q45" t="str">
            <v/>
          </cell>
        </row>
        <row r="46">
          <cell r="Q46" t="str">
            <v/>
          </cell>
        </row>
        <row r="47">
          <cell r="Q47" t="str">
            <v/>
          </cell>
        </row>
        <row r="48">
          <cell r="Q48" t="str">
            <v/>
          </cell>
        </row>
        <row r="49">
          <cell r="Q49" t="str">
            <v/>
          </cell>
        </row>
        <row r="50">
          <cell r="Q50" t="str">
            <v/>
          </cell>
        </row>
        <row r="51">
          <cell r="Q51" t="str">
            <v/>
          </cell>
        </row>
        <row r="52">
          <cell r="Q52" t="str">
            <v/>
          </cell>
        </row>
        <row r="53">
          <cell r="Q53" t="str">
            <v/>
          </cell>
        </row>
        <row r="54">
          <cell r="Q54" t="str">
            <v/>
          </cell>
        </row>
        <row r="55">
          <cell r="Q55" t="str">
            <v/>
          </cell>
        </row>
        <row r="56">
          <cell r="Q56" t="str">
            <v/>
          </cell>
        </row>
        <row r="57">
          <cell r="Q57" t="str">
            <v/>
          </cell>
        </row>
        <row r="58">
          <cell r="Q58" t="str">
            <v/>
          </cell>
        </row>
        <row r="59">
          <cell r="Q59" t="str">
            <v/>
          </cell>
        </row>
        <row r="60">
          <cell r="Q60" t="str">
            <v/>
          </cell>
        </row>
        <row r="61">
          <cell r="Q61" t="str">
            <v/>
          </cell>
        </row>
        <row r="62">
          <cell r="Q62" t="str">
            <v/>
          </cell>
        </row>
        <row r="63">
          <cell r="Q63" t="str">
            <v/>
          </cell>
        </row>
        <row r="64">
          <cell r="Q64" t="str">
            <v/>
          </cell>
        </row>
        <row r="65">
          <cell r="Q65" t="str">
            <v/>
          </cell>
        </row>
        <row r="66">
          <cell r="Q66" t="str">
            <v/>
          </cell>
        </row>
        <row r="67">
          <cell r="Q67" t="str">
            <v/>
          </cell>
        </row>
        <row r="68">
          <cell r="Q68" t="str">
            <v/>
          </cell>
        </row>
        <row r="69">
          <cell r="Q69" t="str">
            <v/>
          </cell>
        </row>
        <row r="70">
          <cell r="Q70" t="str">
            <v/>
          </cell>
        </row>
        <row r="71">
          <cell r="Q71" t="str">
            <v/>
          </cell>
        </row>
        <row r="72">
          <cell r="Q72" t="str">
            <v/>
          </cell>
        </row>
        <row r="73">
          <cell r="Q73" t="str">
            <v/>
          </cell>
        </row>
        <row r="74">
          <cell r="Q74" t="str">
            <v/>
          </cell>
        </row>
        <row r="75">
          <cell r="Q75" t="str">
            <v/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72"/>
  <sheetViews>
    <sheetView tabSelected="1" zoomScaleNormal="100" zoomScaleSheetLayoutView="100" workbookViewId="0">
      <selection activeCell="B2" sqref="B2"/>
    </sheetView>
  </sheetViews>
  <sheetFormatPr defaultRowHeight="17.25"/>
  <cols>
    <col min="1" max="1" width="3.09765625" style="52" customWidth="1"/>
    <col min="2" max="2" width="7.69921875" style="52" customWidth="1"/>
    <col min="3" max="5" width="6.796875" style="180" customWidth="1"/>
    <col min="6" max="10" width="6.796875" style="52" customWidth="1"/>
    <col min="11" max="11" width="6.69921875" style="52" customWidth="1"/>
    <col min="12" max="12" width="6.09765625" style="52" customWidth="1"/>
    <col min="13" max="14" width="5.69921875" style="52" customWidth="1"/>
    <col min="15" max="15" width="5.8984375" style="52" customWidth="1"/>
    <col min="16" max="20" width="5.5" style="52" customWidth="1"/>
    <col min="21" max="21" width="6.5" style="52" customWidth="1"/>
    <col min="22" max="22" width="5.5" style="52" customWidth="1"/>
    <col min="23" max="16384" width="8.796875" style="52"/>
  </cols>
  <sheetData>
    <row r="1" spans="1:27" ht="12" customHeight="1">
      <c r="A1" s="17"/>
      <c r="B1" s="17"/>
      <c r="C1" s="165" t="s">
        <v>99</v>
      </c>
      <c r="D1" s="165"/>
      <c r="E1" s="165"/>
      <c r="F1" s="132"/>
      <c r="G1" s="51" t="s">
        <v>100</v>
      </c>
      <c r="H1" s="51"/>
      <c r="I1" s="51"/>
      <c r="J1" s="4" t="s">
        <v>101</v>
      </c>
      <c r="K1" s="4" t="s">
        <v>102</v>
      </c>
      <c r="L1" s="4" t="s">
        <v>103</v>
      </c>
      <c r="M1" s="5"/>
      <c r="N1" s="18"/>
      <c r="O1" s="5"/>
      <c r="P1" s="18"/>
      <c r="Q1" s="18"/>
      <c r="R1" s="18"/>
      <c r="S1" s="18"/>
      <c r="T1" s="5"/>
      <c r="U1" s="18"/>
      <c r="V1" s="18"/>
    </row>
    <row r="2" spans="1:27" ht="12" customHeight="1">
      <c r="A2" s="19"/>
      <c r="B2" s="19"/>
      <c r="C2" s="166">
        <v>461</v>
      </c>
      <c r="D2" s="166">
        <v>462</v>
      </c>
      <c r="E2" s="166">
        <v>463</v>
      </c>
      <c r="F2" s="166">
        <v>464</v>
      </c>
      <c r="G2" s="166">
        <v>465</v>
      </c>
      <c r="H2" s="166">
        <v>466</v>
      </c>
      <c r="I2" s="166">
        <v>467</v>
      </c>
      <c r="J2" s="166">
        <v>468</v>
      </c>
      <c r="K2" s="166">
        <v>469</v>
      </c>
      <c r="L2" s="166">
        <v>470</v>
      </c>
      <c r="M2" s="166">
        <v>471</v>
      </c>
      <c r="N2" s="166">
        <v>472</v>
      </c>
      <c r="O2" s="166">
        <v>473</v>
      </c>
      <c r="P2" s="166">
        <v>474</v>
      </c>
      <c r="Q2" s="166">
        <v>475</v>
      </c>
      <c r="R2" s="166">
        <v>476</v>
      </c>
      <c r="S2" s="166">
        <v>477</v>
      </c>
      <c r="T2" s="166">
        <v>478</v>
      </c>
      <c r="U2" s="166">
        <v>479</v>
      </c>
      <c r="V2" s="166">
        <v>480</v>
      </c>
    </row>
    <row r="3" spans="1:27" ht="45" customHeight="1">
      <c r="A3" s="181" t="s">
        <v>1</v>
      </c>
      <c r="B3" s="182"/>
      <c r="C3" s="167" t="s">
        <v>104</v>
      </c>
      <c r="D3" s="168" t="s">
        <v>105</v>
      </c>
      <c r="E3" s="168" t="s">
        <v>106</v>
      </c>
      <c r="F3" s="46" t="s">
        <v>141</v>
      </c>
      <c r="G3" s="141" t="s">
        <v>107</v>
      </c>
      <c r="H3" s="141" t="s">
        <v>108</v>
      </c>
      <c r="I3" s="141" t="s">
        <v>109</v>
      </c>
      <c r="J3" s="137" t="s">
        <v>143</v>
      </c>
      <c r="K3" s="163" t="s">
        <v>131</v>
      </c>
      <c r="L3" s="67" t="s">
        <v>132</v>
      </c>
      <c r="M3" s="116" t="s">
        <v>85</v>
      </c>
      <c r="N3" s="68" t="s">
        <v>86</v>
      </c>
      <c r="O3" s="116" t="s">
        <v>87</v>
      </c>
      <c r="P3" s="117" t="s">
        <v>133</v>
      </c>
      <c r="Q3" s="116" t="s">
        <v>88</v>
      </c>
      <c r="R3" s="116" t="s">
        <v>134</v>
      </c>
      <c r="S3" s="116" t="s">
        <v>89</v>
      </c>
      <c r="T3" s="116" t="s">
        <v>90</v>
      </c>
      <c r="U3" s="118" t="s">
        <v>135</v>
      </c>
      <c r="V3" s="69" t="s">
        <v>136</v>
      </c>
    </row>
    <row r="4" spans="1:27" ht="21" customHeight="1">
      <c r="A4" s="183" t="s">
        <v>2</v>
      </c>
      <c r="B4" s="184"/>
      <c r="C4" s="169">
        <v>43009</v>
      </c>
      <c r="D4" s="169">
        <v>43009</v>
      </c>
      <c r="E4" s="169">
        <v>43009</v>
      </c>
      <c r="F4" s="131">
        <v>43190</v>
      </c>
      <c r="G4" s="93">
        <v>42735</v>
      </c>
      <c r="H4" s="93">
        <v>42735</v>
      </c>
      <c r="I4" s="93">
        <v>42735</v>
      </c>
      <c r="J4" s="93">
        <v>42735</v>
      </c>
      <c r="K4" s="164">
        <v>43008</v>
      </c>
      <c r="L4" s="67" t="s">
        <v>156</v>
      </c>
      <c r="M4" s="67" t="s">
        <v>156</v>
      </c>
      <c r="N4" s="67" t="s">
        <v>156</v>
      </c>
      <c r="O4" s="67" t="s">
        <v>156</v>
      </c>
      <c r="P4" s="67" t="s">
        <v>156</v>
      </c>
      <c r="Q4" s="67" t="s">
        <v>156</v>
      </c>
      <c r="R4" s="67" t="s">
        <v>156</v>
      </c>
      <c r="S4" s="67" t="s">
        <v>156</v>
      </c>
      <c r="T4" s="67" t="s">
        <v>156</v>
      </c>
      <c r="U4" s="67" t="s">
        <v>156</v>
      </c>
      <c r="V4" s="69" t="s">
        <v>156</v>
      </c>
      <c r="W4" s="53"/>
    </row>
    <row r="5" spans="1:27" ht="12" customHeight="1">
      <c r="A5" s="181" t="s">
        <v>3</v>
      </c>
      <c r="B5" s="182"/>
      <c r="C5" s="167" t="s">
        <v>51</v>
      </c>
      <c r="D5" s="168" t="s">
        <v>51</v>
      </c>
      <c r="E5" s="168" t="s">
        <v>51</v>
      </c>
      <c r="F5" s="46" t="s">
        <v>142</v>
      </c>
      <c r="G5" s="131" t="s">
        <v>52</v>
      </c>
      <c r="H5" s="131" t="s">
        <v>52</v>
      </c>
      <c r="I5" s="131" t="s">
        <v>52</v>
      </c>
      <c r="J5" s="137" t="s">
        <v>5</v>
      </c>
      <c r="K5" s="163" t="s">
        <v>51</v>
      </c>
      <c r="L5" s="70" t="s">
        <v>117</v>
      </c>
      <c r="M5" s="71" t="s">
        <v>117</v>
      </c>
      <c r="N5" s="71" t="s">
        <v>117</v>
      </c>
      <c r="O5" s="68" t="s">
        <v>5</v>
      </c>
      <c r="P5" s="68" t="s">
        <v>117</v>
      </c>
      <c r="Q5" s="68" t="s">
        <v>117</v>
      </c>
      <c r="R5" s="68" t="s">
        <v>117</v>
      </c>
      <c r="S5" s="68" t="s">
        <v>117</v>
      </c>
      <c r="T5" s="68" t="s">
        <v>117</v>
      </c>
      <c r="U5" s="68" t="s">
        <v>117</v>
      </c>
      <c r="V5" s="72" t="s">
        <v>118</v>
      </c>
    </row>
    <row r="6" spans="1:27" ht="9" customHeight="1">
      <c r="A6" s="6"/>
      <c r="B6" s="11"/>
      <c r="C6" s="170"/>
      <c r="D6" s="170"/>
      <c r="E6" s="170"/>
      <c r="F6" s="20"/>
      <c r="G6" s="142"/>
      <c r="H6" s="142"/>
      <c r="I6" s="142"/>
      <c r="J6" s="138"/>
      <c r="K6" s="138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</row>
    <row r="7" spans="1:27" ht="20.100000000000001" customHeight="1">
      <c r="A7" s="7" t="s">
        <v>7</v>
      </c>
      <c r="B7" s="8" t="s">
        <v>0</v>
      </c>
      <c r="C7" s="171">
        <f>SUM(C8+C18+C22+C28+C34+C41+C46+C54+C60+C63)</f>
        <v>350</v>
      </c>
      <c r="D7" s="171">
        <f>SUM(D8+D18+D22+D28+D34+D41+D46+D54+D60+D63)</f>
        <v>5053</v>
      </c>
      <c r="E7" s="171">
        <f t="shared" ref="E7:J7" si="0">SUM(E8+E18+E22+E28+E34+E41+E46+E54+E60+E63)</f>
        <v>2981</v>
      </c>
      <c r="F7" s="133">
        <f t="shared" si="0"/>
        <v>2632</v>
      </c>
      <c r="G7" s="133">
        <f t="shared" si="0"/>
        <v>13979</v>
      </c>
      <c r="H7" s="133">
        <f t="shared" si="0"/>
        <v>3907</v>
      </c>
      <c r="I7" s="133">
        <f t="shared" si="0"/>
        <v>14616</v>
      </c>
      <c r="J7" s="133">
        <f t="shared" si="0"/>
        <v>1679</v>
      </c>
      <c r="K7" s="124">
        <f>SUM(K8+K18+K22+K28+K34+K41+K46+K54+K60+K63)</f>
        <v>184</v>
      </c>
      <c r="L7" s="124">
        <v>56584</v>
      </c>
      <c r="M7" s="124">
        <v>587</v>
      </c>
      <c r="N7" s="124">
        <v>16513</v>
      </c>
      <c r="O7" s="124">
        <v>404</v>
      </c>
      <c r="P7" s="124">
        <v>8607</v>
      </c>
      <c r="Q7" s="124">
        <v>4543</v>
      </c>
      <c r="R7" s="124">
        <v>3544</v>
      </c>
      <c r="S7" s="124">
        <v>1772</v>
      </c>
      <c r="T7" s="124">
        <v>904</v>
      </c>
      <c r="U7" s="124">
        <v>19710</v>
      </c>
      <c r="V7" s="124">
        <v>26</v>
      </c>
      <c r="X7" s="31"/>
    </row>
    <row r="8" spans="1:27" ht="20.100000000000001" customHeight="1">
      <c r="A8" s="21">
        <v>100</v>
      </c>
      <c r="B8" s="8" t="s">
        <v>9</v>
      </c>
      <c r="C8" s="172">
        <v>110</v>
      </c>
      <c r="D8" s="172">
        <v>1586</v>
      </c>
      <c r="E8" s="172">
        <v>941</v>
      </c>
      <c r="F8" s="134">
        <v>764</v>
      </c>
      <c r="G8" s="143">
        <f t="shared" ref="G8:I8" si="1">SUM(G9:G17)</f>
        <v>4943</v>
      </c>
      <c r="H8" s="143">
        <f t="shared" si="1"/>
        <v>1214</v>
      </c>
      <c r="I8" s="143">
        <f t="shared" si="1"/>
        <v>5145</v>
      </c>
      <c r="J8" s="125">
        <v>401</v>
      </c>
      <c r="K8" s="124">
        <v>62</v>
      </c>
      <c r="L8" s="124">
        <v>15361</v>
      </c>
      <c r="M8" s="124">
        <v>158</v>
      </c>
      <c r="N8" s="124">
        <v>4639</v>
      </c>
      <c r="O8" s="124">
        <v>94</v>
      </c>
      <c r="P8" s="124">
        <v>2238</v>
      </c>
      <c r="Q8" s="124">
        <v>1084</v>
      </c>
      <c r="R8" s="124">
        <v>915</v>
      </c>
      <c r="S8" s="124">
        <v>521</v>
      </c>
      <c r="T8" s="124">
        <v>247</v>
      </c>
      <c r="U8" s="124">
        <v>5465</v>
      </c>
      <c r="V8" s="124" t="s">
        <v>162</v>
      </c>
      <c r="X8" s="31"/>
      <c r="Z8" s="64"/>
      <c r="AA8" s="64"/>
    </row>
    <row r="9" spans="1:27" ht="20.100000000000001" customHeight="1">
      <c r="A9" s="22">
        <v>101</v>
      </c>
      <c r="B9" s="104" t="s">
        <v>10</v>
      </c>
      <c r="C9" s="111" t="s">
        <v>95</v>
      </c>
      <c r="D9" s="111" t="s">
        <v>95</v>
      </c>
      <c r="E9" s="111" t="s">
        <v>95</v>
      </c>
      <c r="F9" s="111" t="s">
        <v>95</v>
      </c>
      <c r="G9" s="144">
        <v>403</v>
      </c>
      <c r="H9" s="145">
        <v>197</v>
      </c>
      <c r="I9" s="146">
        <v>633</v>
      </c>
      <c r="J9" s="111" t="s">
        <v>95</v>
      </c>
      <c r="K9" s="112">
        <v>3</v>
      </c>
      <c r="L9" s="112">
        <v>1709</v>
      </c>
      <c r="M9" s="112">
        <v>12</v>
      </c>
      <c r="N9" s="112">
        <v>519</v>
      </c>
      <c r="O9" s="112">
        <v>11</v>
      </c>
      <c r="P9" s="112">
        <v>248</v>
      </c>
      <c r="Q9" s="112">
        <v>126</v>
      </c>
      <c r="R9" s="112">
        <v>83</v>
      </c>
      <c r="S9" s="112">
        <v>61</v>
      </c>
      <c r="T9" s="112">
        <v>40</v>
      </c>
      <c r="U9" s="112">
        <v>609</v>
      </c>
      <c r="V9" s="112" t="s">
        <v>164</v>
      </c>
      <c r="X9" s="31"/>
    </row>
    <row r="10" spans="1:27" ht="20.100000000000001" customHeight="1">
      <c r="A10" s="22">
        <v>102</v>
      </c>
      <c r="B10" s="104" t="s">
        <v>11</v>
      </c>
      <c r="C10" s="111" t="s">
        <v>95</v>
      </c>
      <c r="D10" s="111" t="s">
        <v>95</v>
      </c>
      <c r="E10" s="111" t="s">
        <v>95</v>
      </c>
      <c r="F10" s="111" t="s">
        <v>95</v>
      </c>
      <c r="G10" s="144">
        <v>279</v>
      </c>
      <c r="H10" s="145">
        <v>109</v>
      </c>
      <c r="I10" s="146">
        <v>388</v>
      </c>
      <c r="J10" s="111" t="s">
        <v>95</v>
      </c>
      <c r="K10" s="112">
        <v>6</v>
      </c>
      <c r="L10" s="112">
        <v>1256</v>
      </c>
      <c r="M10" s="112">
        <v>17</v>
      </c>
      <c r="N10" s="112">
        <v>372</v>
      </c>
      <c r="O10" s="112">
        <v>6</v>
      </c>
      <c r="P10" s="112">
        <v>171</v>
      </c>
      <c r="Q10" s="112">
        <v>115</v>
      </c>
      <c r="R10" s="112">
        <v>70</v>
      </c>
      <c r="S10" s="112">
        <v>45</v>
      </c>
      <c r="T10" s="112">
        <v>19</v>
      </c>
      <c r="U10" s="112">
        <v>441</v>
      </c>
      <c r="V10" s="112" t="s">
        <v>164</v>
      </c>
      <c r="X10" s="31"/>
    </row>
    <row r="11" spans="1:27" ht="20.100000000000001" customHeight="1">
      <c r="A11" s="23">
        <v>110</v>
      </c>
      <c r="B11" s="104" t="s">
        <v>12</v>
      </c>
      <c r="C11" s="111" t="s">
        <v>95</v>
      </c>
      <c r="D11" s="111" t="s">
        <v>95</v>
      </c>
      <c r="E11" s="111" t="s">
        <v>95</v>
      </c>
      <c r="F11" s="111" t="s">
        <v>95</v>
      </c>
      <c r="G11" s="144">
        <v>2185</v>
      </c>
      <c r="H11" s="145">
        <v>270</v>
      </c>
      <c r="I11" s="146">
        <v>1481</v>
      </c>
      <c r="J11" s="111" t="s">
        <v>95</v>
      </c>
      <c r="K11" s="112">
        <v>11</v>
      </c>
      <c r="L11" s="112">
        <v>1213</v>
      </c>
      <c r="M11" s="112">
        <v>20</v>
      </c>
      <c r="N11" s="112">
        <v>395</v>
      </c>
      <c r="O11" s="112">
        <v>10</v>
      </c>
      <c r="P11" s="112">
        <v>162</v>
      </c>
      <c r="Q11" s="112">
        <v>87</v>
      </c>
      <c r="R11" s="112">
        <v>68</v>
      </c>
      <c r="S11" s="112">
        <v>42</v>
      </c>
      <c r="T11" s="112">
        <v>25</v>
      </c>
      <c r="U11" s="112">
        <v>404</v>
      </c>
      <c r="V11" s="112" t="s">
        <v>162</v>
      </c>
      <c r="X11" s="31"/>
    </row>
    <row r="12" spans="1:27" ht="20.100000000000001" customHeight="1">
      <c r="A12" s="23">
        <v>105</v>
      </c>
      <c r="B12" s="104" t="s">
        <v>13</v>
      </c>
      <c r="C12" s="111" t="s">
        <v>95</v>
      </c>
      <c r="D12" s="111" t="s">
        <v>95</v>
      </c>
      <c r="E12" s="111" t="s">
        <v>95</v>
      </c>
      <c r="F12" s="111" t="s">
        <v>95</v>
      </c>
      <c r="G12" s="144">
        <v>331</v>
      </c>
      <c r="H12" s="145">
        <v>81</v>
      </c>
      <c r="I12" s="146">
        <v>407</v>
      </c>
      <c r="J12" s="111" t="s">
        <v>95</v>
      </c>
      <c r="K12" s="112">
        <v>5</v>
      </c>
      <c r="L12" s="112">
        <v>1427</v>
      </c>
      <c r="M12" s="112">
        <v>21</v>
      </c>
      <c r="N12" s="112">
        <v>457</v>
      </c>
      <c r="O12" s="112">
        <v>14</v>
      </c>
      <c r="P12" s="112">
        <v>227</v>
      </c>
      <c r="Q12" s="112">
        <v>94</v>
      </c>
      <c r="R12" s="112">
        <v>77</v>
      </c>
      <c r="S12" s="112">
        <v>51</v>
      </c>
      <c r="T12" s="112">
        <v>21</v>
      </c>
      <c r="U12" s="112">
        <v>465</v>
      </c>
      <c r="V12" s="112" t="s">
        <v>164</v>
      </c>
      <c r="X12" s="31"/>
    </row>
    <row r="13" spans="1:27" ht="20.100000000000001" customHeight="1">
      <c r="A13" s="23">
        <v>109</v>
      </c>
      <c r="B13" s="104" t="s">
        <v>14</v>
      </c>
      <c r="C13" s="111" t="s">
        <v>95</v>
      </c>
      <c r="D13" s="111" t="s">
        <v>95</v>
      </c>
      <c r="E13" s="111" t="s">
        <v>95</v>
      </c>
      <c r="F13" s="111" t="s">
        <v>95</v>
      </c>
      <c r="G13" s="144">
        <v>438</v>
      </c>
      <c r="H13" s="145">
        <v>140</v>
      </c>
      <c r="I13" s="146">
        <v>496</v>
      </c>
      <c r="J13" s="111" t="s">
        <v>95</v>
      </c>
      <c r="K13" s="112">
        <v>10</v>
      </c>
      <c r="L13" s="112">
        <v>2202</v>
      </c>
      <c r="M13" s="112">
        <v>18</v>
      </c>
      <c r="N13" s="112">
        <v>664</v>
      </c>
      <c r="O13" s="112">
        <v>9</v>
      </c>
      <c r="P13" s="112">
        <v>335</v>
      </c>
      <c r="Q13" s="112">
        <v>131</v>
      </c>
      <c r="R13" s="112">
        <v>153</v>
      </c>
      <c r="S13" s="112">
        <v>71</v>
      </c>
      <c r="T13" s="112">
        <v>46</v>
      </c>
      <c r="U13" s="112">
        <v>775</v>
      </c>
      <c r="V13" s="112" t="s">
        <v>164</v>
      </c>
      <c r="X13" s="31"/>
    </row>
    <row r="14" spans="1:27" ht="20.100000000000001" customHeight="1">
      <c r="A14" s="23">
        <v>106</v>
      </c>
      <c r="B14" s="104" t="s">
        <v>15</v>
      </c>
      <c r="C14" s="111" t="s">
        <v>95</v>
      </c>
      <c r="D14" s="111" t="s">
        <v>95</v>
      </c>
      <c r="E14" s="111" t="s">
        <v>95</v>
      </c>
      <c r="F14" s="111" t="s">
        <v>95</v>
      </c>
      <c r="G14" s="144">
        <v>274</v>
      </c>
      <c r="H14" s="145">
        <v>84</v>
      </c>
      <c r="I14" s="146">
        <v>242</v>
      </c>
      <c r="J14" s="111" t="s">
        <v>95</v>
      </c>
      <c r="K14" s="112">
        <v>4</v>
      </c>
      <c r="L14" s="112">
        <v>1368</v>
      </c>
      <c r="M14" s="112">
        <v>20</v>
      </c>
      <c r="N14" s="112">
        <v>368</v>
      </c>
      <c r="O14" s="112">
        <v>11</v>
      </c>
      <c r="P14" s="112">
        <v>239</v>
      </c>
      <c r="Q14" s="112">
        <v>116</v>
      </c>
      <c r="R14" s="112">
        <v>78</v>
      </c>
      <c r="S14" s="112">
        <v>41</v>
      </c>
      <c r="T14" s="112">
        <v>17</v>
      </c>
      <c r="U14" s="112">
        <v>478</v>
      </c>
      <c r="V14" s="112" t="s">
        <v>164</v>
      </c>
      <c r="X14" s="31"/>
    </row>
    <row r="15" spans="1:27" ht="20.100000000000001" customHeight="1">
      <c r="A15" s="23">
        <v>107</v>
      </c>
      <c r="B15" s="104" t="s">
        <v>16</v>
      </c>
      <c r="C15" s="111" t="s">
        <v>95</v>
      </c>
      <c r="D15" s="111" t="s">
        <v>95</v>
      </c>
      <c r="E15" s="111" t="s">
        <v>95</v>
      </c>
      <c r="F15" s="111" t="s">
        <v>95</v>
      </c>
      <c r="G15" s="144">
        <v>310</v>
      </c>
      <c r="H15" s="145">
        <v>101</v>
      </c>
      <c r="I15" s="146">
        <v>397</v>
      </c>
      <c r="J15" s="111" t="s">
        <v>95</v>
      </c>
      <c r="K15" s="112">
        <v>7</v>
      </c>
      <c r="L15" s="112">
        <v>1757</v>
      </c>
      <c r="M15" s="112">
        <v>14</v>
      </c>
      <c r="N15" s="112">
        <v>545</v>
      </c>
      <c r="O15" s="112">
        <v>14</v>
      </c>
      <c r="P15" s="112">
        <v>265</v>
      </c>
      <c r="Q15" s="112">
        <v>105</v>
      </c>
      <c r="R15" s="112">
        <v>109</v>
      </c>
      <c r="S15" s="112">
        <v>62</v>
      </c>
      <c r="T15" s="112">
        <v>21</v>
      </c>
      <c r="U15" s="112">
        <v>622</v>
      </c>
      <c r="V15" s="112" t="s">
        <v>163</v>
      </c>
      <c r="X15" s="31"/>
    </row>
    <row r="16" spans="1:27" ht="20.100000000000001" customHeight="1">
      <c r="A16" s="23">
        <v>108</v>
      </c>
      <c r="B16" s="104" t="s">
        <v>17</v>
      </c>
      <c r="C16" s="111" t="s">
        <v>95</v>
      </c>
      <c r="D16" s="111" t="s">
        <v>95</v>
      </c>
      <c r="E16" s="111" t="s">
        <v>95</v>
      </c>
      <c r="F16" s="111" t="s">
        <v>95</v>
      </c>
      <c r="G16" s="144">
        <v>272</v>
      </c>
      <c r="H16" s="145">
        <v>120</v>
      </c>
      <c r="I16" s="146">
        <v>493</v>
      </c>
      <c r="J16" s="111" t="s">
        <v>95</v>
      </c>
      <c r="K16" s="112">
        <v>6</v>
      </c>
      <c r="L16" s="112">
        <v>2376</v>
      </c>
      <c r="M16" s="112">
        <v>23</v>
      </c>
      <c r="N16" s="112">
        <v>694</v>
      </c>
      <c r="O16" s="112">
        <v>11</v>
      </c>
      <c r="P16" s="112">
        <v>314</v>
      </c>
      <c r="Q16" s="112">
        <v>133</v>
      </c>
      <c r="R16" s="112">
        <v>160</v>
      </c>
      <c r="S16" s="112">
        <v>83</v>
      </c>
      <c r="T16" s="112">
        <v>26</v>
      </c>
      <c r="U16" s="112">
        <v>932</v>
      </c>
      <c r="V16" s="112" t="s">
        <v>165</v>
      </c>
      <c r="X16" s="31"/>
      <c r="Y16" s="64"/>
    </row>
    <row r="17" spans="1:27" ht="20.100000000000001" customHeight="1">
      <c r="A17" s="23">
        <v>111</v>
      </c>
      <c r="B17" s="104" t="s">
        <v>18</v>
      </c>
      <c r="C17" s="111" t="s">
        <v>95</v>
      </c>
      <c r="D17" s="111" t="s">
        <v>95</v>
      </c>
      <c r="E17" s="111" t="s">
        <v>95</v>
      </c>
      <c r="F17" s="111" t="s">
        <v>95</v>
      </c>
      <c r="G17" s="144">
        <v>451</v>
      </c>
      <c r="H17" s="145">
        <v>112</v>
      </c>
      <c r="I17" s="146">
        <v>608</v>
      </c>
      <c r="J17" s="111" t="s">
        <v>95</v>
      </c>
      <c r="K17" s="112">
        <v>10</v>
      </c>
      <c r="L17" s="112">
        <v>2053</v>
      </c>
      <c r="M17" s="112">
        <v>13</v>
      </c>
      <c r="N17" s="112">
        <v>625</v>
      </c>
      <c r="O17" s="112">
        <v>8</v>
      </c>
      <c r="P17" s="112">
        <v>277</v>
      </c>
      <c r="Q17" s="112">
        <v>177</v>
      </c>
      <c r="R17" s="112">
        <v>117</v>
      </c>
      <c r="S17" s="112">
        <v>65</v>
      </c>
      <c r="T17" s="112">
        <v>32</v>
      </c>
      <c r="U17" s="112">
        <v>739</v>
      </c>
      <c r="V17" s="112" t="s">
        <v>163</v>
      </c>
      <c r="X17" s="31"/>
      <c r="Y17" s="64"/>
    </row>
    <row r="18" spans="1:27" ht="20.100000000000001" customHeight="1">
      <c r="A18" s="7"/>
      <c r="B18" s="24" t="s">
        <v>19</v>
      </c>
      <c r="C18" s="171">
        <f>SUM(C19:C21)</f>
        <v>52</v>
      </c>
      <c r="D18" s="171">
        <f t="shared" ref="D18" si="2">SUM(D19:D21)</f>
        <v>1147</v>
      </c>
      <c r="E18" s="171">
        <f t="shared" ref="E18" si="3">SUM(E19:E21)</f>
        <v>597</v>
      </c>
      <c r="F18" s="133">
        <v>506</v>
      </c>
      <c r="G18" s="125">
        <f>SUM(G19:G21)</f>
        <v>3067</v>
      </c>
      <c r="H18" s="125">
        <f>SUM(H19:H21)</f>
        <v>790</v>
      </c>
      <c r="I18" s="125">
        <f>SUM(I19:I21)</f>
        <v>2932</v>
      </c>
      <c r="J18" s="125">
        <f>SUM(J19:J21)</f>
        <v>273</v>
      </c>
      <c r="K18" s="124">
        <f>SUM(K19:K21)</f>
        <v>23</v>
      </c>
      <c r="L18" s="124">
        <v>9883</v>
      </c>
      <c r="M18" s="124">
        <v>94</v>
      </c>
      <c r="N18" s="124">
        <v>2981</v>
      </c>
      <c r="O18" s="124">
        <v>45</v>
      </c>
      <c r="P18" s="124">
        <v>1358</v>
      </c>
      <c r="Q18" s="124">
        <v>822</v>
      </c>
      <c r="R18" s="124">
        <v>658</v>
      </c>
      <c r="S18" s="124">
        <v>271</v>
      </c>
      <c r="T18" s="124">
        <v>149</v>
      </c>
      <c r="U18" s="124">
        <v>3505</v>
      </c>
      <c r="V18" s="124">
        <v>9</v>
      </c>
      <c r="X18" s="31"/>
      <c r="Y18" s="64"/>
      <c r="Z18" s="64"/>
      <c r="AA18" s="64"/>
    </row>
    <row r="19" spans="1:27" ht="20.100000000000001" customHeight="1">
      <c r="A19" s="22">
        <v>202</v>
      </c>
      <c r="B19" s="25" t="s">
        <v>20</v>
      </c>
      <c r="C19" s="173">
        <v>25</v>
      </c>
      <c r="D19" s="173">
        <v>493</v>
      </c>
      <c r="E19" s="173">
        <v>243</v>
      </c>
      <c r="F19" s="135">
        <v>256</v>
      </c>
      <c r="G19" s="144">
        <v>1200</v>
      </c>
      <c r="H19" s="145">
        <v>335</v>
      </c>
      <c r="I19" s="146">
        <v>1320</v>
      </c>
      <c r="J19" s="111">
        <v>131</v>
      </c>
      <c r="K19" s="112">
        <v>14</v>
      </c>
      <c r="L19" s="112">
        <v>5006</v>
      </c>
      <c r="M19" s="112">
        <v>47</v>
      </c>
      <c r="N19" s="112">
        <v>1517</v>
      </c>
      <c r="O19" s="112">
        <v>16</v>
      </c>
      <c r="P19" s="112">
        <v>672</v>
      </c>
      <c r="Q19" s="112">
        <v>424</v>
      </c>
      <c r="R19" s="112">
        <v>344</v>
      </c>
      <c r="S19" s="112">
        <v>154</v>
      </c>
      <c r="T19" s="112">
        <v>78</v>
      </c>
      <c r="U19" s="112">
        <v>1754</v>
      </c>
      <c r="V19" s="112">
        <v>5</v>
      </c>
      <c r="X19" s="31"/>
      <c r="Y19" s="64"/>
    </row>
    <row r="20" spans="1:27" ht="20.100000000000001" customHeight="1">
      <c r="A20" s="22">
        <v>204</v>
      </c>
      <c r="B20" s="25" t="s">
        <v>21</v>
      </c>
      <c r="C20" s="173">
        <v>24</v>
      </c>
      <c r="D20" s="173">
        <v>515</v>
      </c>
      <c r="E20" s="173">
        <v>280</v>
      </c>
      <c r="F20" s="135">
        <v>204</v>
      </c>
      <c r="G20" s="144">
        <v>1679</v>
      </c>
      <c r="H20" s="145">
        <v>377</v>
      </c>
      <c r="I20" s="146">
        <v>1365</v>
      </c>
      <c r="J20" s="111">
        <v>108</v>
      </c>
      <c r="K20" s="112">
        <v>6</v>
      </c>
      <c r="L20" s="112">
        <v>3932</v>
      </c>
      <c r="M20" s="112">
        <v>40</v>
      </c>
      <c r="N20" s="112">
        <v>1217</v>
      </c>
      <c r="O20" s="112">
        <v>19</v>
      </c>
      <c r="P20" s="112">
        <v>544</v>
      </c>
      <c r="Q20" s="112">
        <v>314</v>
      </c>
      <c r="R20" s="112">
        <v>256</v>
      </c>
      <c r="S20" s="112">
        <v>82</v>
      </c>
      <c r="T20" s="112">
        <v>62</v>
      </c>
      <c r="U20" s="112">
        <v>1398</v>
      </c>
      <c r="V20" s="112">
        <v>4</v>
      </c>
      <c r="X20" s="31"/>
    </row>
    <row r="21" spans="1:27" ht="20.100000000000001" customHeight="1">
      <c r="A21" s="22">
        <v>206</v>
      </c>
      <c r="B21" s="25" t="s">
        <v>22</v>
      </c>
      <c r="C21" s="173">
        <v>3</v>
      </c>
      <c r="D21" s="173">
        <v>139</v>
      </c>
      <c r="E21" s="173">
        <v>74</v>
      </c>
      <c r="F21" s="135">
        <v>46</v>
      </c>
      <c r="G21" s="144">
        <v>188</v>
      </c>
      <c r="H21" s="145">
        <v>78</v>
      </c>
      <c r="I21" s="146">
        <v>247</v>
      </c>
      <c r="J21" s="111">
        <v>34</v>
      </c>
      <c r="K21" s="112">
        <v>3</v>
      </c>
      <c r="L21" s="112">
        <v>945</v>
      </c>
      <c r="M21" s="112">
        <v>7</v>
      </c>
      <c r="N21" s="112">
        <v>247</v>
      </c>
      <c r="O21" s="112">
        <v>10</v>
      </c>
      <c r="P21" s="112">
        <v>142</v>
      </c>
      <c r="Q21" s="112">
        <v>84</v>
      </c>
      <c r="R21" s="112">
        <v>58</v>
      </c>
      <c r="S21" s="112">
        <v>35</v>
      </c>
      <c r="T21" s="112">
        <v>9</v>
      </c>
      <c r="U21" s="112">
        <v>353</v>
      </c>
      <c r="V21" s="112" t="s">
        <v>164</v>
      </c>
      <c r="X21" s="31"/>
      <c r="Y21" s="64"/>
    </row>
    <row r="22" spans="1:27" ht="20.100000000000001" customHeight="1">
      <c r="A22" s="7"/>
      <c r="B22" s="24" t="s">
        <v>23</v>
      </c>
      <c r="C22" s="171">
        <f>SUM(C23:C27)</f>
        <v>36</v>
      </c>
      <c r="D22" s="171">
        <f t="shared" ref="D22" si="4">SUM(D23:D27)</f>
        <v>600</v>
      </c>
      <c r="E22" s="171">
        <f t="shared" ref="E22" si="5">SUM(E23:E27)</f>
        <v>376</v>
      </c>
      <c r="F22" s="133">
        <v>289</v>
      </c>
      <c r="G22" s="125">
        <f>SUM(G23:G27)</f>
        <v>1403</v>
      </c>
      <c r="H22" s="125">
        <f>SUM(H23:H27)</f>
        <v>484</v>
      </c>
      <c r="I22" s="125">
        <f>SUM(I23:I27)</f>
        <v>1793</v>
      </c>
      <c r="J22" s="125">
        <f>SUM(J23:J27)</f>
        <v>187</v>
      </c>
      <c r="K22" s="124">
        <f>SUM(K23:K27)</f>
        <v>16</v>
      </c>
      <c r="L22" s="124">
        <v>6358</v>
      </c>
      <c r="M22" s="124">
        <v>60</v>
      </c>
      <c r="N22" s="124">
        <v>1965</v>
      </c>
      <c r="O22" s="124">
        <v>41</v>
      </c>
      <c r="P22" s="124">
        <v>964</v>
      </c>
      <c r="Q22" s="124">
        <v>454</v>
      </c>
      <c r="R22" s="124">
        <v>372</v>
      </c>
      <c r="S22" s="124">
        <v>172</v>
      </c>
      <c r="T22" s="124">
        <v>106</v>
      </c>
      <c r="U22" s="124">
        <v>2224</v>
      </c>
      <c r="V22" s="124">
        <v>4</v>
      </c>
      <c r="X22" s="31"/>
    </row>
    <row r="23" spans="1:27" ht="20.100000000000001" customHeight="1">
      <c r="A23" s="22">
        <v>207</v>
      </c>
      <c r="B23" s="25" t="s">
        <v>24</v>
      </c>
      <c r="C23" s="173">
        <v>9</v>
      </c>
      <c r="D23" s="173">
        <v>175</v>
      </c>
      <c r="E23" s="173">
        <v>110</v>
      </c>
      <c r="F23" s="135">
        <v>80</v>
      </c>
      <c r="G23" s="144">
        <v>451</v>
      </c>
      <c r="H23" s="145">
        <v>135</v>
      </c>
      <c r="I23" s="146">
        <v>477</v>
      </c>
      <c r="J23" s="111">
        <v>54</v>
      </c>
      <c r="K23" s="112">
        <v>5</v>
      </c>
      <c r="L23" s="112">
        <v>1638</v>
      </c>
      <c r="M23" s="112">
        <v>26</v>
      </c>
      <c r="N23" s="112">
        <v>528</v>
      </c>
      <c r="O23" s="112">
        <v>9</v>
      </c>
      <c r="P23" s="112">
        <v>227</v>
      </c>
      <c r="Q23" s="112">
        <v>111</v>
      </c>
      <c r="R23" s="112">
        <v>89</v>
      </c>
      <c r="S23" s="112">
        <v>48</v>
      </c>
      <c r="T23" s="112">
        <v>28</v>
      </c>
      <c r="U23" s="112">
        <v>572</v>
      </c>
      <c r="V23" s="112" t="s">
        <v>162</v>
      </c>
      <c r="X23" s="31"/>
    </row>
    <row r="24" spans="1:27" ht="20.100000000000001" customHeight="1">
      <c r="A24" s="22">
        <v>214</v>
      </c>
      <c r="B24" s="25" t="s">
        <v>25</v>
      </c>
      <c r="C24" s="173">
        <v>7</v>
      </c>
      <c r="D24" s="173">
        <v>206</v>
      </c>
      <c r="E24" s="173">
        <v>131</v>
      </c>
      <c r="F24" s="135">
        <v>108</v>
      </c>
      <c r="G24" s="144">
        <v>396</v>
      </c>
      <c r="H24" s="145">
        <v>176</v>
      </c>
      <c r="I24" s="146">
        <v>538</v>
      </c>
      <c r="J24" s="111">
        <v>65</v>
      </c>
      <c r="K24" s="112">
        <v>5</v>
      </c>
      <c r="L24" s="112">
        <v>2048</v>
      </c>
      <c r="M24" s="112">
        <v>18</v>
      </c>
      <c r="N24" s="112">
        <v>597</v>
      </c>
      <c r="O24" s="112">
        <v>13</v>
      </c>
      <c r="P24" s="112">
        <v>312</v>
      </c>
      <c r="Q24" s="112">
        <v>150</v>
      </c>
      <c r="R24" s="112">
        <v>112</v>
      </c>
      <c r="S24" s="112">
        <v>54</v>
      </c>
      <c r="T24" s="112">
        <v>41</v>
      </c>
      <c r="U24" s="112">
        <v>751</v>
      </c>
      <c r="V24" s="112">
        <v>1</v>
      </c>
      <c r="X24" s="31"/>
    </row>
    <row r="25" spans="1:27" ht="20.100000000000001" customHeight="1">
      <c r="A25" s="22">
        <v>217</v>
      </c>
      <c r="B25" s="25" t="s">
        <v>26</v>
      </c>
      <c r="C25" s="173">
        <v>8</v>
      </c>
      <c r="D25" s="173">
        <v>118</v>
      </c>
      <c r="E25" s="173">
        <v>76</v>
      </c>
      <c r="F25" s="135">
        <v>57</v>
      </c>
      <c r="G25" s="144">
        <v>285</v>
      </c>
      <c r="H25" s="145">
        <v>100</v>
      </c>
      <c r="I25" s="146">
        <v>389</v>
      </c>
      <c r="J25" s="111">
        <v>33</v>
      </c>
      <c r="K25" s="112">
        <v>4</v>
      </c>
      <c r="L25" s="112">
        <v>1559</v>
      </c>
      <c r="M25" s="112">
        <v>11</v>
      </c>
      <c r="N25" s="112">
        <v>481</v>
      </c>
      <c r="O25" s="112">
        <v>12</v>
      </c>
      <c r="P25" s="112">
        <v>245</v>
      </c>
      <c r="Q25" s="112">
        <v>113</v>
      </c>
      <c r="R25" s="112">
        <v>104</v>
      </c>
      <c r="S25" s="112">
        <v>33</v>
      </c>
      <c r="T25" s="112">
        <v>26</v>
      </c>
      <c r="U25" s="112">
        <v>534</v>
      </c>
      <c r="V25" s="112" t="s">
        <v>164</v>
      </c>
      <c r="X25" s="31"/>
    </row>
    <row r="26" spans="1:27" ht="20.100000000000001" customHeight="1">
      <c r="A26" s="22">
        <v>219</v>
      </c>
      <c r="B26" s="25" t="s">
        <v>27</v>
      </c>
      <c r="C26" s="173">
        <v>10</v>
      </c>
      <c r="D26" s="173">
        <v>81</v>
      </c>
      <c r="E26" s="174">
        <v>50</v>
      </c>
      <c r="F26" s="135">
        <v>34</v>
      </c>
      <c r="G26" s="144">
        <v>239</v>
      </c>
      <c r="H26" s="145">
        <v>58</v>
      </c>
      <c r="I26" s="146">
        <v>324</v>
      </c>
      <c r="J26" s="111">
        <v>28</v>
      </c>
      <c r="K26" s="112">
        <v>2</v>
      </c>
      <c r="L26" s="112">
        <v>821</v>
      </c>
      <c r="M26" s="112">
        <v>3</v>
      </c>
      <c r="N26" s="112">
        <v>269</v>
      </c>
      <c r="O26" s="112">
        <v>6</v>
      </c>
      <c r="P26" s="112">
        <v>144</v>
      </c>
      <c r="Q26" s="112">
        <v>48</v>
      </c>
      <c r="R26" s="112">
        <v>46</v>
      </c>
      <c r="S26" s="112">
        <v>27</v>
      </c>
      <c r="T26" s="112">
        <v>8</v>
      </c>
      <c r="U26" s="112">
        <v>270</v>
      </c>
      <c r="V26" s="112">
        <v>3</v>
      </c>
      <c r="X26" s="31"/>
    </row>
    <row r="27" spans="1:27" ht="20.100000000000001" customHeight="1">
      <c r="A27" s="22">
        <v>301</v>
      </c>
      <c r="B27" s="25" t="s">
        <v>28</v>
      </c>
      <c r="C27" s="174">
        <v>2</v>
      </c>
      <c r="D27" s="174">
        <v>20</v>
      </c>
      <c r="E27" s="174">
        <v>9</v>
      </c>
      <c r="F27" s="135">
        <v>10</v>
      </c>
      <c r="G27" s="144">
        <v>32</v>
      </c>
      <c r="H27" s="145">
        <v>15</v>
      </c>
      <c r="I27" s="146">
        <v>65</v>
      </c>
      <c r="J27" s="111">
        <v>7</v>
      </c>
      <c r="K27" s="112" t="s">
        <v>162</v>
      </c>
      <c r="L27" s="112">
        <v>292</v>
      </c>
      <c r="M27" s="112">
        <v>2</v>
      </c>
      <c r="N27" s="112">
        <v>90</v>
      </c>
      <c r="O27" s="112">
        <v>1</v>
      </c>
      <c r="P27" s="112">
        <v>36</v>
      </c>
      <c r="Q27" s="112">
        <v>32</v>
      </c>
      <c r="R27" s="112">
        <v>21</v>
      </c>
      <c r="S27" s="112">
        <v>10</v>
      </c>
      <c r="T27" s="112">
        <v>3</v>
      </c>
      <c r="U27" s="112">
        <v>97</v>
      </c>
      <c r="V27" s="112" t="s">
        <v>162</v>
      </c>
      <c r="X27" s="31"/>
    </row>
    <row r="28" spans="1:27" ht="20.100000000000001" customHeight="1">
      <c r="A28" s="7"/>
      <c r="B28" s="24" t="s">
        <v>29</v>
      </c>
      <c r="C28" s="175">
        <f>SUM(C29:C33)</f>
        <v>38</v>
      </c>
      <c r="D28" s="175">
        <f t="shared" ref="D28" si="6">SUM(D29:D33)</f>
        <v>540</v>
      </c>
      <c r="E28" s="175">
        <f t="shared" ref="E28" si="7">SUM(E29:E33)</f>
        <v>336</v>
      </c>
      <c r="F28" s="124">
        <v>325</v>
      </c>
      <c r="G28" s="139">
        <f>SUM(G29:G33)</f>
        <v>1447</v>
      </c>
      <c r="H28" s="139">
        <f>SUM(H29:H33)</f>
        <v>433</v>
      </c>
      <c r="I28" s="139">
        <f t="shared" ref="I28:J28" si="8">SUM(I29:I33)</f>
        <v>1616</v>
      </c>
      <c r="J28" s="139">
        <f t="shared" si="8"/>
        <v>228</v>
      </c>
      <c r="K28" s="124">
        <f>SUM(K29:K33)</f>
        <v>21</v>
      </c>
      <c r="L28" s="124">
        <v>6713</v>
      </c>
      <c r="M28" s="124">
        <v>85</v>
      </c>
      <c r="N28" s="124">
        <v>2045</v>
      </c>
      <c r="O28" s="124">
        <v>59</v>
      </c>
      <c r="P28" s="124">
        <v>997</v>
      </c>
      <c r="Q28" s="124">
        <v>560</v>
      </c>
      <c r="R28" s="124">
        <v>374</v>
      </c>
      <c r="S28" s="124">
        <v>203</v>
      </c>
      <c r="T28" s="124">
        <v>122</v>
      </c>
      <c r="U28" s="124">
        <v>2268</v>
      </c>
      <c r="V28" s="124">
        <v>5</v>
      </c>
      <c r="X28" s="31"/>
    </row>
    <row r="29" spans="1:27" ht="20.100000000000001" customHeight="1">
      <c r="A29" s="22">
        <v>203</v>
      </c>
      <c r="B29" s="25" t="s">
        <v>30</v>
      </c>
      <c r="C29" s="174">
        <v>21</v>
      </c>
      <c r="D29" s="174">
        <v>253</v>
      </c>
      <c r="E29" s="174">
        <v>149</v>
      </c>
      <c r="F29" s="135">
        <v>140</v>
      </c>
      <c r="G29" s="144">
        <v>726</v>
      </c>
      <c r="H29" s="145">
        <v>188</v>
      </c>
      <c r="I29" s="146">
        <v>726</v>
      </c>
      <c r="J29" s="111">
        <v>107</v>
      </c>
      <c r="K29" s="112">
        <v>10</v>
      </c>
      <c r="L29" s="112">
        <v>2727</v>
      </c>
      <c r="M29" s="112">
        <v>38</v>
      </c>
      <c r="N29" s="112">
        <v>851</v>
      </c>
      <c r="O29" s="112">
        <v>24</v>
      </c>
      <c r="P29" s="112">
        <v>371</v>
      </c>
      <c r="Q29" s="112">
        <v>272</v>
      </c>
      <c r="R29" s="112">
        <v>157</v>
      </c>
      <c r="S29" s="112">
        <v>84</v>
      </c>
      <c r="T29" s="112">
        <v>44</v>
      </c>
      <c r="U29" s="112">
        <v>886</v>
      </c>
      <c r="V29" s="112">
        <v>3</v>
      </c>
      <c r="X29" s="31"/>
    </row>
    <row r="30" spans="1:27" ht="20.100000000000001" customHeight="1">
      <c r="A30" s="22">
        <v>210</v>
      </c>
      <c r="B30" s="25" t="s">
        <v>31</v>
      </c>
      <c r="C30" s="173">
        <v>12</v>
      </c>
      <c r="D30" s="173">
        <v>176</v>
      </c>
      <c r="E30" s="173">
        <v>120</v>
      </c>
      <c r="F30" s="135">
        <v>120</v>
      </c>
      <c r="G30" s="144">
        <v>545</v>
      </c>
      <c r="H30" s="145">
        <v>164</v>
      </c>
      <c r="I30" s="146">
        <v>590</v>
      </c>
      <c r="J30" s="111">
        <v>69</v>
      </c>
      <c r="K30" s="112">
        <v>8</v>
      </c>
      <c r="L30" s="112">
        <v>2462</v>
      </c>
      <c r="M30" s="112">
        <v>30</v>
      </c>
      <c r="N30" s="112">
        <v>759</v>
      </c>
      <c r="O30" s="112">
        <v>21</v>
      </c>
      <c r="P30" s="112">
        <v>369</v>
      </c>
      <c r="Q30" s="112">
        <v>164</v>
      </c>
      <c r="R30" s="112">
        <v>136</v>
      </c>
      <c r="S30" s="112">
        <v>74</v>
      </c>
      <c r="T30" s="112">
        <v>47</v>
      </c>
      <c r="U30" s="112">
        <v>862</v>
      </c>
      <c r="V30" s="112">
        <v>1</v>
      </c>
      <c r="X30" s="31"/>
    </row>
    <row r="31" spans="1:27" ht="20.100000000000001" customHeight="1">
      <c r="A31" s="22">
        <v>216</v>
      </c>
      <c r="B31" s="25" t="s">
        <v>32</v>
      </c>
      <c r="C31" s="173">
        <v>2</v>
      </c>
      <c r="D31" s="173">
        <v>66</v>
      </c>
      <c r="E31" s="173">
        <v>39</v>
      </c>
      <c r="F31" s="135">
        <v>44</v>
      </c>
      <c r="G31" s="144">
        <v>115</v>
      </c>
      <c r="H31" s="145">
        <v>45</v>
      </c>
      <c r="I31" s="146">
        <v>198</v>
      </c>
      <c r="J31" s="111">
        <v>32</v>
      </c>
      <c r="K31" s="112">
        <v>2</v>
      </c>
      <c r="L31" s="112">
        <v>899</v>
      </c>
      <c r="M31" s="112">
        <v>9</v>
      </c>
      <c r="N31" s="112">
        <v>260</v>
      </c>
      <c r="O31" s="112">
        <v>11</v>
      </c>
      <c r="P31" s="112">
        <v>142</v>
      </c>
      <c r="Q31" s="112">
        <v>81</v>
      </c>
      <c r="R31" s="112">
        <v>51</v>
      </c>
      <c r="S31" s="112">
        <v>26</v>
      </c>
      <c r="T31" s="112">
        <v>17</v>
      </c>
      <c r="U31" s="112">
        <v>302</v>
      </c>
      <c r="V31" s="112">
        <v>1</v>
      </c>
      <c r="X31" s="31"/>
    </row>
    <row r="32" spans="1:27" ht="20.100000000000001" customHeight="1">
      <c r="A32" s="22">
        <v>381</v>
      </c>
      <c r="B32" s="25" t="s">
        <v>33</v>
      </c>
      <c r="C32" s="173">
        <v>2</v>
      </c>
      <c r="D32" s="173">
        <v>20</v>
      </c>
      <c r="E32" s="173">
        <v>14</v>
      </c>
      <c r="F32" s="135">
        <v>9</v>
      </c>
      <c r="G32" s="144">
        <v>32</v>
      </c>
      <c r="H32" s="145">
        <v>21</v>
      </c>
      <c r="I32" s="146">
        <v>51</v>
      </c>
      <c r="J32" s="111">
        <v>9</v>
      </c>
      <c r="K32" s="112" t="s">
        <v>162</v>
      </c>
      <c r="L32" s="112">
        <v>315</v>
      </c>
      <c r="M32" s="112">
        <v>5</v>
      </c>
      <c r="N32" s="112">
        <v>81</v>
      </c>
      <c r="O32" s="112">
        <v>2</v>
      </c>
      <c r="P32" s="112">
        <v>57</v>
      </c>
      <c r="Q32" s="112">
        <v>21</v>
      </c>
      <c r="R32" s="112">
        <v>17</v>
      </c>
      <c r="S32" s="112">
        <v>9</v>
      </c>
      <c r="T32" s="112">
        <v>9</v>
      </c>
      <c r="U32" s="112">
        <v>114</v>
      </c>
      <c r="V32" s="112" t="s">
        <v>164</v>
      </c>
      <c r="X32" s="31"/>
    </row>
    <row r="33" spans="1:24" ht="20.100000000000001" customHeight="1">
      <c r="A33" s="22">
        <v>382</v>
      </c>
      <c r="B33" s="25" t="s">
        <v>34</v>
      </c>
      <c r="C33" s="173">
        <v>1</v>
      </c>
      <c r="D33" s="173">
        <v>25</v>
      </c>
      <c r="E33" s="173">
        <v>14</v>
      </c>
      <c r="F33" s="135">
        <v>12</v>
      </c>
      <c r="G33" s="144">
        <v>29</v>
      </c>
      <c r="H33" s="145">
        <v>15</v>
      </c>
      <c r="I33" s="146">
        <v>51</v>
      </c>
      <c r="J33" s="111">
        <v>11</v>
      </c>
      <c r="K33" s="112">
        <v>1</v>
      </c>
      <c r="L33" s="112">
        <v>310</v>
      </c>
      <c r="M33" s="112">
        <v>3</v>
      </c>
      <c r="N33" s="112">
        <v>94</v>
      </c>
      <c r="O33" s="112">
        <v>1</v>
      </c>
      <c r="P33" s="112">
        <v>58</v>
      </c>
      <c r="Q33" s="112">
        <v>22</v>
      </c>
      <c r="R33" s="112">
        <v>13</v>
      </c>
      <c r="S33" s="112">
        <v>10</v>
      </c>
      <c r="T33" s="112">
        <v>5</v>
      </c>
      <c r="U33" s="112">
        <v>104</v>
      </c>
      <c r="V33" s="112" t="s">
        <v>165</v>
      </c>
      <c r="X33" s="31"/>
    </row>
    <row r="34" spans="1:24" ht="20.100000000000001" customHeight="1">
      <c r="A34" s="7"/>
      <c r="B34" s="105" t="s">
        <v>35</v>
      </c>
      <c r="C34" s="175">
        <f>SUM(C35:C40)</f>
        <v>22</v>
      </c>
      <c r="D34" s="175">
        <f t="shared" ref="D34:E34" si="9">SUM(D35:D40)</f>
        <v>205</v>
      </c>
      <c r="E34" s="175">
        <f t="shared" si="9"/>
        <v>136</v>
      </c>
      <c r="F34" s="124">
        <v>137</v>
      </c>
      <c r="G34" s="125">
        <f>SUM(G35:G40)</f>
        <v>609</v>
      </c>
      <c r="H34" s="125">
        <f>SUM(H35:H40)</f>
        <v>171</v>
      </c>
      <c r="I34" s="125">
        <f t="shared" ref="I34:J34" si="10">SUM(I35:I40)</f>
        <v>572</v>
      </c>
      <c r="J34" s="125">
        <f t="shared" si="10"/>
        <v>111</v>
      </c>
      <c r="K34" s="124">
        <f>SUM(K35:K40)</f>
        <v>10</v>
      </c>
      <c r="L34" s="124">
        <v>3048</v>
      </c>
      <c r="M34" s="124">
        <v>25</v>
      </c>
      <c r="N34" s="124">
        <v>829</v>
      </c>
      <c r="O34" s="124">
        <v>33</v>
      </c>
      <c r="P34" s="124">
        <v>528</v>
      </c>
      <c r="Q34" s="124">
        <v>237</v>
      </c>
      <c r="R34" s="124">
        <v>204</v>
      </c>
      <c r="S34" s="124">
        <v>91</v>
      </c>
      <c r="T34" s="124">
        <v>50</v>
      </c>
      <c r="U34" s="124">
        <v>1051</v>
      </c>
      <c r="V34" s="124" t="s">
        <v>162</v>
      </c>
      <c r="X34" s="31"/>
    </row>
    <row r="35" spans="1:24" s="31" customFormat="1" ht="20.100000000000001" customHeight="1">
      <c r="A35" s="39">
        <v>213</v>
      </c>
      <c r="B35" s="106" t="s">
        <v>73</v>
      </c>
      <c r="C35" s="173">
        <v>2</v>
      </c>
      <c r="D35" s="173">
        <v>36</v>
      </c>
      <c r="E35" s="173">
        <v>17</v>
      </c>
      <c r="F35" s="135">
        <v>26</v>
      </c>
      <c r="G35" s="144">
        <v>109</v>
      </c>
      <c r="H35" s="145">
        <v>22</v>
      </c>
      <c r="I35" s="146">
        <v>114</v>
      </c>
      <c r="J35" s="111">
        <v>12</v>
      </c>
      <c r="K35" s="112">
        <v>2</v>
      </c>
      <c r="L35" s="112">
        <v>482</v>
      </c>
      <c r="M35" s="112">
        <v>4</v>
      </c>
      <c r="N35" s="112">
        <v>121</v>
      </c>
      <c r="O35" s="112">
        <v>3</v>
      </c>
      <c r="P35" s="112">
        <v>80</v>
      </c>
      <c r="Q35" s="112">
        <v>37</v>
      </c>
      <c r="R35" s="112">
        <v>38</v>
      </c>
      <c r="S35" s="112">
        <v>18</v>
      </c>
      <c r="T35" s="112">
        <v>6</v>
      </c>
      <c r="U35" s="112">
        <v>175</v>
      </c>
      <c r="V35" s="112" t="s">
        <v>162</v>
      </c>
    </row>
    <row r="36" spans="1:24" s="31" customFormat="1" ht="20.100000000000001" customHeight="1">
      <c r="A36" s="39">
        <v>215</v>
      </c>
      <c r="B36" s="106" t="s">
        <v>74</v>
      </c>
      <c r="C36" s="173">
        <v>6</v>
      </c>
      <c r="D36" s="173">
        <v>60</v>
      </c>
      <c r="E36" s="173">
        <v>47</v>
      </c>
      <c r="F36" s="135">
        <v>34</v>
      </c>
      <c r="G36" s="144">
        <v>140</v>
      </c>
      <c r="H36" s="145">
        <v>55</v>
      </c>
      <c r="I36" s="146">
        <v>152</v>
      </c>
      <c r="J36" s="136">
        <v>28</v>
      </c>
      <c r="K36" s="112">
        <v>3</v>
      </c>
      <c r="L36" s="112">
        <v>856</v>
      </c>
      <c r="M36" s="112">
        <v>7</v>
      </c>
      <c r="N36" s="112">
        <v>249</v>
      </c>
      <c r="O36" s="112">
        <v>5</v>
      </c>
      <c r="P36" s="112">
        <v>146</v>
      </c>
      <c r="Q36" s="112">
        <v>47</v>
      </c>
      <c r="R36" s="112">
        <v>68</v>
      </c>
      <c r="S36" s="112">
        <v>32</v>
      </c>
      <c r="T36" s="112">
        <v>16</v>
      </c>
      <c r="U36" s="112">
        <v>286</v>
      </c>
      <c r="V36" s="112" t="s">
        <v>164</v>
      </c>
    </row>
    <row r="37" spans="1:24" ht="20.100000000000001" customHeight="1">
      <c r="A37" s="22">
        <v>218</v>
      </c>
      <c r="B37" s="25" t="s">
        <v>36</v>
      </c>
      <c r="C37" s="173">
        <v>5</v>
      </c>
      <c r="D37" s="173">
        <v>38</v>
      </c>
      <c r="E37" s="173">
        <v>24</v>
      </c>
      <c r="F37" s="135">
        <v>24</v>
      </c>
      <c r="G37" s="144">
        <v>206</v>
      </c>
      <c r="H37" s="145">
        <v>30</v>
      </c>
      <c r="I37" s="146">
        <v>125</v>
      </c>
      <c r="J37" s="111">
        <v>17</v>
      </c>
      <c r="K37" s="112">
        <v>2</v>
      </c>
      <c r="L37" s="112">
        <v>498</v>
      </c>
      <c r="M37" s="112">
        <v>4</v>
      </c>
      <c r="N37" s="112">
        <v>124</v>
      </c>
      <c r="O37" s="112">
        <v>11</v>
      </c>
      <c r="P37" s="112">
        <v>70</v>
      </c>
      <c r="Q37" s="112">
        <v>42</v>
      </c>
      <c r="R37" s="112">
        <v>32</v>
      </c>
      <c r="S37" s="112">
        <v>13</v>
      </c>
      <c r="T37" s="112">
        <v>8</v>
      </c>
      <c r="U37" s="112">
        <v>194</v>
      </c>
      <c r="V37" s="112" t="s">
        <v>164</v>
      </c>
      <c r="X37" s="31"/>
    </row>
    <row r="38" spans="1:24" ht="20.100000000000001" customHeight="1">
      <c r="A38" s="22">
        <v>220</v>
      </c>
      <c r="B38" s="25" t="s">
        <v>37</v>
      </c>
      <c r="C38" s="173">
        <v>4</v>
      </c>
      <c r="D38" s="173">
        <v>27</v>
      </c>
      <c r="E38" s="173">
        <v>20</v>
      </c>
      <c r="F38" s="135">
        <v>25</v>
      </c>
      <c r="G38" s="144">
        <v>88</v>
      </c>
      <c r="H38" s="145">
        <v>28</v>
      </c>
      <c r="I38" s="146">
        <v>80</v>
      </c>
      <c r="J38" s="111">
        <v>17</v>
      </c>
      <c r="K38" s="112">
        <v>1</v>
      </c>
      <c r="L38" s="112">
        <v>555</v>
      </c>
      <c r="M38" s="112">
        <v>5</v>
      </c>
      <c r="N38" s="112">
        <v>162</v>
      </c>
      <c r="O38" s="112">
        <v>9</v>
      </c>
      <c r="P38" s="112">
        <v>112</v>
      </c>
      <c r="Q38" s="112">
        <v>54</v>
      </c>
      <c r="R38" s="112">
        <v>26</v>
      </c>
      <c r="S38" s="112">
        <v>10</v>
      </c>
      <c r="T38" s="112">
        <v>6</v>
      </c>
      <c r="U38" s="112">
        <v>171</v>
      </c>
      <c r="V38" s="112" t="s">
        <v>162</v>
      </c>
      <c r="X38" s="31"/>
    </row>
    <row r="39" spans="1:24" ht="20.100000000000001" customHeight="1">
      <c r="A39" s="22">
        <v>228</v>
      </c>
      <c r="B39" s="25" t="s">
        <v>75</v>
      </c>
      <c r="C39" s="173">
        <v>3</v>
      </c>
      <c r="D39" s="173">
        <v>31</v>
      </c>
      <c r="E39" s="173">
        <v>20</v>
      </c>
      <c r="F39" s="135">
        <v>16</v>
      </c>
      <c r="G39" s="144">
        <v>51</v>
      </c>
      <c r="H39" s="145">
        <v>24</v>
      </c>
      <c r="I39" s="146">
        <v>73</v>
      </c>
      <c r="J39" s="111">
        <v>28</v>
      </c>
      <c r="K39" s="112">
        <v>1</v>
      </c>
      <c r="L39" s="112">
        <v>362</v>
      </c>
      <c r="M39" s="112">
        <v>3</v>
      </c>
      <c r="N39" s="112">
        <v>99</v>
      </c>
      <c r="O39" s="112">
        <v>3</v>
      </c>
      <c r="P39" s="112">
        <v>72</v>
      </c>
      <c r="Q39" s="112">
        <v>30</v>
      </c>
      <c r="R39" s="112">
        <v>24</v>
      </c>
      <c r="S39" s="112">
        <v>11</v>
      </c>
      <c r="T39" s="112">
        <v>10</v>
      </c>
      <c r="U39" s="112">
        <v>110</v>
      </c>
      <c r="V39" s="112" t="s">
        <v>162</v>
      </c>
      <c r="X39" s="31"/>
    </row>
    <row r="40" spans="1:24" ht="20.100000000000001" customHeight="1">
      <c r="A40" s="22">
        <v>365</v>
      </c>
      <c r="B40" s="25" t="s">
        <v>76</v>
      </c>
      <c r="C40" s="173">
        <v>2</v>
      </c>
      <c r="D40" s="173">
        <v>13</v>
      </c>
      <c r="E40" s="173">
        <v>8</v>
      </c>
      <c r="F40" s="135">
        <v>12</v>
      </c>
      <c r="G40" s="144">
        <v>15</v>
      </c>
      <c r="H40" s="145">
        <v>12</v>
      </c>
      <c r="I40" s="146">
        <v>28</v>
      </c>
      <c r="J40" s="111">
        <v>9</v>
      </c>
      <c r="K40" s="112">
        <v>1</v>
      </c>
      <c r="L40" s="112">
        <v>295</v>
      </c>
      <c r="M40" s="112">
        <v>2</v>
      </c>
      <c r="N40" s="112">
        <v>74</v>
      </c>
      <c r="O40" s="112">
        <v>2</v>
      </c>
      <c r="P40" s="112">
        <v>48</v>
      </c>
      <c r="Q40" s="112">
        <v>27</v>
      </c>
      <c r="R40" s="112">
        <v>16</v>
      </c>
      <c r="S40" s="112">
        <v>7</v>
      </c>
      <c r="T40" s="112">
        <v>4</v>
      </c>
      <c r="U40" s="112">
        <v>115</v>
      </c>
      <c r="V40" s="112" t="s">
        <v>162</v>
      </c>
      <c r="X40" s="31"/>
    </row>
    <row r="41" spans="1:24" ht="20.100000000000001" customHeight="1">
      <c r="A41" s="7"/>
      <c r="B41" s="105" t="s">
        <v>38</v>
      </c>
      <c r="C41" s="175">
        <f>SUM(C42:C45)</f>
        <v>38</v>
      </c>
      <c r="D41" s="175">
        <f t="shared" ref="D41:E41" si="11">SUM(D42:D45)</f>
        <v>436</v>
      </c>
      <c r="E41" s="175">
        <f t="shared" si="11"/>
        <v>302</v>
      </c>
      <c r="F41" s="124">
        <v>273</v>
      </c>
      <c r="G41" s="125">
        <f>SUM(G42:G45)</f>
        <v>1225</v>
      </c>
      <c r="H41" s="125">
        <f>SUM(H42:H45)</f>
        <v>423</v>
      </c>
      <c r="I41" s="125">
        <f>SUM(I42:I45)</f>
        <v>1265</v>
      </c>
      <c r="J41" s="125">
        <f>SUM(J42:J45)</f>
        <v>133</v>
      </c>
      <c r="K41" s="124">
        <f>SUM(K42:K45)</f>
        <v>23</v>
      </c>
      <c r="L41" s="124">
        <v>6026</v>
      </c>
      <c r="M41" s="124">
        <v>83</v>
      </c>
      <c r="N41" s="124">
        <v>1695</v>
      </c>
      <c r="O41" s="124">
        <v>73</v>
      </c>
      <c r="P41" s="124">
        <v>1038</v>
      </c>
      <c r="Q41" s="124">
        <v>537</v>
      </c>
      <c r="R41" s="124">
        <v>400</v>
      </c>
      <c r="S41" s="124">
        <v>197</v>
      </c>
      <c r="T41" s="124">
        <v>96</v>
      </c>
      <c r="U41" s="124">
        <v>1907</v>
      </c>
      <c r="V41" s="124">
        <v>5</v>
      </c>
      <c r="X41" s="31"/>
    </row>
    <row r="42" spans="1:24" s="31" customFormat="1" ht="20.100000000000001" customHeight="1">
      <c r="A42" s="39">
        <v>201</v>
      </c>
      <c r="B42" s="106" t="s">
        <v>77</v>
      </c>
      <c r="C42" s="174">
        <v>35</v>
      </c>
      <c r="D42" s="173">
        <v>403</v>
      </c>
      <c r="E42" s="173">
        <v>286</v>
      </c>
      <c r="F42" s="135">
        <v>251</v>
      </c>
      <c r="G42" s="144">
        <v>1160</v>
      </c>
      <c r="H42" s="145">
        <v>403</v>
      </c>
      <c r="I42" s="146">
        <v>1178</v>
      </c>
      <c r="J42" s="136">
        <v>103</v>
      </c>
      <c r="K42" s="112">
        <v>22</v>
      </c>
      <c r="L42" s="112">
        <v>5448</v>
      </c>
      <c r="M42" s="112">
        <v>73</v>
      </c>
      <c r="N42" s="112">
        <v>1546</v>
      </c>
      <c r="O42" s="112">
        <v>58</v>
      </c>
      <c r="P42" s="112">
        <v>933</v>
      </c>
      <c r="Q42" s="112">
        <v>485</v>
      </c>
      <c r="R42" s="112">
        <v>362</v>
      </c>
      <c r="S42" s="112">
        <v>176</v>
      </c>
      <c r="T42" s="112">
        <v>92</v>
      </c>
      <c r="U42" s="112">
        <v>1723</v>
      </c>
      <c r="V42" s="112">
        <v>5</v>
      </c>
    </row>
    <row r="43" spans="1:24" ht="20.100000000000001" customHeight="1">
      <c r="A43" s="22">
        <v>442</v>
      </c>
      <c r="B43" s="25" t="s">
        <v>39</v>
      </c>
      <c r="C43" s="174" t="s">
        <v>161</v>
      </c>
      <c r="D43" s="173">
        <v>6</v>
      </c>
      <c r="E43" s="173">
        <v>4</v>
      </c>
      <c r="F43" s="135">
        <v>5</v>
      </c>
      <c r="G43" s="144">
        <v>6</v>
      </c>
      <c r="H43" s="145">
        <v>4</v>
      </c>
      <c r="I43" s="146">
        <v>16</v>
      </c>
      <c r="J43" s="111">
        <v>6</v>
      </c>
      <c r="K43" s="112" t="s">
        <v>163</v>
      </c>
      <c r="L43" s="112">
        <v>185</v>
      </c>
      <c r="M43" s="112">
        <v>3</v>
      </c>
      <c r="N43" s="112">
        <v>52</v>
      </c>
      <c r="O43" s="112">
        <v>5</v>
      </c>
      <c r="P43" s="112">
        <v>36</v>
      </c>
      <c r="Q43" s="112">
        <v>14</v>
      </c>
      <c r="R43" s="112">
        <v>12</v>
      </c>
      <c r="S43" s="112">
        <v>6</v>
      </c>
      <c r="T43" s="112" t="s">
        <v>162</v>
      </c>
      <c r="U43" s="112">
        <v>57</v>
      </c>
      <c r="V43" s="112" t="s">
        <v>162</v>
      </c>
      <c r="X43" s="31"/>
    </row>
    <row r="44" spans="1:24" ht="20.100000000000001" customHeight="1">
      <c r="A44" s="22">
        <v>443</v>
      </c>
      <c r="B44" s="25" t="s">
        <v>40</v>
      </c>
      <c r="C44" s="174">
        <v>2</v>
      </c>
      <c r="D44" s="173">
        <v>18</v>
      </c>
      <c r="E44" s="173">
        <v>9</v>
      </c>
      <c r="F44" s="135">
        <v>13</v>
      </c>
      <c r="G44" s="144">
        <v>34</v>
      </c>
      <c r="H44" s="145">
        <v>12</v>
      </c>
      <c r="I44" s="146">
        <v>46</v>
      </c>
      <c r="J44" s="111">
        <v>14</v>
      </c>
      <c r="K44" s="112" t="s">
        <v>162</v>
      </c>
      <c r="L44" s="112">
        <v>236</v>
      </c>
      <c r="M44" s="112">
        <v>3</v>
      </c>
      <c r="N44" s="112">
        <v>63</v>
      </c>
      <c r="O44" s="112">
        <v>4</v>
      </c>
      <c r="P44" s="112">
        <v>43</v>
      </c>
      <c r="Q44" s="112">
        <v>26</v>
      </c>
      <c r="R44" s="112">
        <v>15</v>
      </c>
      <c r="S44" s="112">
        <v>7</v>
      </c>
      <c r="T44" s="112">
        <v>3</v>
      </c>
      <c r="U44" s="112">
        <v>72</v>
      </c>
      <c r="V44" s="112" t="s">
        <v>162</v>
      </c>
      <c r="X44" s="31"/>
    </row>
    <row r="45" spans="1:24" ht="20.100000000000001" customHeight="1">
      <c r="A45" s="22">
        <v>446</v>
      </c>
      <c r="B45" s="25" t="s">
        <v>78</v>
      </c>
      <c r="C45" s="174">
        <v>1</v>
      </c>
      <c r="D45" s="173">
        <v>9</v>
      </c>
      <c r="E45" s="173">
        <v>3</v>
      </c>
      <c r="F45" s="135">
        <v>4</v>
      </c>
      <c r="G45" s="144">
        <v>25</v>
      </c>
      <c r="H45" s="145">
        <v>4</v>
      </c>
      <c r="I45" s="146">
        <v>25</v>
      </c>
      <c r="J45" s="111">
        <v>10</v>
      </c>
      <c r="K45" s="112">
        <v>1</v>
      </c>
      <c r="L45" s="112">
        <v>157</v>
      </c>
      <c r="M45" s="112">
        <v>4</v>
      </c>
      <c r="N45" s="112">
        <v>34</v>
      </c>
      <c r="O45" s="112">
        <v>6</v>
      </c>
      <c r="P45" s="112">
        <v>26</v>
      </c>
      <c r="Q45" s="112">
        <v>12</v>
      </c>
      <c r="R45" s="112">
        <v>11</v>
      </c>
      <c r="S45" s="112">
        <v>8</v>
      </c>
      <c r="T45" s="112">
        <v>1</v>
      </c>
      <c r="U45" s="112">
        <v>55</v>
      </c>
      <c r="V45" s="112" t="s">
        <v>162</v>
      </c>
      <c r="X45" s="31"/>
    </row>
    <row r="46" spans="1:24" ht="20.100000000000001" customHeight="1">
      <c r="A46" s="7"/>
      <c r="B46" s="105" t="s">
        <v>41</v>
      </c>
      <c r="C46" s="175">
        <f>SUM(C47:C53)</f>
        <v>24</v>
      </c>
      <c r="D46" s="175">
        <f t="shared" ref="D46:E46" si="12">SUM(D47:D53)</f>
        <v>177</v>
      </c>
      <c r="E46" s="175">
        <f t="shared" si="12"/>
        <v>101</v>
      </c>
      <c r="F46" s="124">
        <v>120</v>
      </c>
      <c r="G46" s="125">
        <f>SUM(G47:G53)</f>
        <v>421</v>
      </c>
      <c r="H46" s="125">
        <f>SUM(H47:H53)</f>
        <v>145</v>
      </c>
      <c r="I46" s="125">
        <f>SUM(I47:I53)</f>
        <v>496</v>
      </c>
      <c r="J46" s="125">
        <f>SUM(J47:J53)</f>
        <v>118</v>
      </c>
      <c r="K46" s="124">
        <f>SUM(K47:K53)</f>
        <v>11</v>
      </c>
      <c r="L46" s="124">
        <v>3229</v>
      </c>
      <c r="M46" s="124">
        <v>34</v>
      </c>
      <c r="N46" s="124">
        <v>853</v>
      </c>
      <c r="O46" s="124">
        <v>17</v>
      </c>
      <c r="P46" s="124">
        <v>504</v>
      </c>
      <c r="Q46" s="124">
        <v>300</v>
      </c>
      <c r="R46" s="124">
        <v>228</v>
      </c>
      <c r="S46" s="124">
        <v>96</v>
      </c>
      <c r="T46" s="124">
        <v>60</v>
      </c>
      <c r="U46" s="124">
        <v>1137</v>
      </c>
      <c r="V46" s="124">
        <v>1</v>
      </c>
      <c r="X46" s="31"/>
    </row>
    <row r="47" spans="1:24" ht="20.100000000000001" customHeight="1">
      <c r="A47" s="22">
        <v>208</v>
      </c>
      <c r="B47" s="25" t="s">
        <v>42</v>
      </c>
      <c r="C47" s="174">
        <v>4</v>
      </c>
      <c r="D47" s="173">
        <v>21</v>
      </c>
      <c r="E47" s="173">
        <v>15</v>
      </c>
      <c r="F47" s="135">
        <v>12</v>
      </c>
      <c r="G47" s="144">
        <v>54</v>
      </c>
      <c r="H47" s="145">
        <v>18</v>
      </c>
      <c r="I47" s="146">
        <v>54</v>
      </c>
      <c r="J47" s="111">
        <v>10</v>
      </c>
      <c r="K47" s="112">
        <v>1</v>
      </c>
      <c r="L47" s="112">
        <v>417</v>
      </c>
      <c r="M47" s="112">
        <v>2</v>
      </c>
      <c r="N47" s="112">
        <v>104</v>
      </c>
      <c r="O47" s="112">
        <v>3</v>
      </c>
      <c r="P47" s="112">
        <v>65</v>
      </c>
      <c r="Q47" s="112">
        <v>38</v>
      </c>
      <c r="R47" s="112">
        <v>44</v>
      </c>
      <c r="S47" s="112">
        <v>8</v>
      </c>
      <c r="T47" s="112">
        <v>7</v>
      </c>
      <c r="U47" s="112">
        <v>146</v>
      </c>
      <c r="V47" s="112">
        <v>1</v>
      </c>
      <c r="X47" s="31"/>
    </row>
    <row r="48" spans="1:24" ht="20.100000000000001" customHeight="1">
      <c r="A48" s="22">
        <v>212</v>
      </c>
      <c r="B48" s="25" t="s">
        <v>43</v>
      </c>
      <c r="C48" s="174">
        <v>5</v>
      </c>
      <c r="D48" s="173">
        <v>39</v>
      </c>
      <c r="E48" s="173">
        <v>19</v>
      </c>
      <c r="F48" s="135">
        <v>21</v>
      </c>
      <c r="G48" s="144">
        <v>152</v>
      </c>
      <c r="H48" s="145">
        <v>30</v>
      </c>
      <c r="I48" s="146">
        <v>144</v>
      </c>
      <c r="J48" s="111">
        <v>23</v>
      </c>
      <c r="K48" s="112">
        <v>2</v>
      </c>
      <c r="L48" s="112">
        <v>588</v>
      </c>
      <c r="M48" s="112">
        <v>4</v>
      </c>
      <c r="N48" s="112">
        <v>172</v>
      </c>
      <c r="O48" s="112">
        <v>4</v>
      </c>
      <c r="P48" s="112">
        <v>81</v>
      </c>
      <c r="Q48" s="112">
        <v>34</v>
      </c>
      <c r="R48" s="112">
        <v>26</v>
      </c>
      <c r="S48" s="112">
        <v>15</v>
      </c>
      <c r="T48" s="112">
        <v>11</v>
      </c>
      <c r="U48" s="112">
        <v>241</v>
      </c>
      <c r="V48" s="112" t="s">
        <v>162</v>
      </c>
      <c r="X48" s="31"/>
    </row>
    <row r="49" spans="1:24" ht="20.100000000000001" customHeight="1">
      <c r="A49" s="22">
        <v>227</v>
      </c>
      <c r="B49" s="25" t="s">
        <v>65</v>
      </c>
      <c r="C49" s="174">
        <v>1</v>
      </c>
      <c r="D49" s="173">
        <v>32</v>
      </c>
      <c r="E49" s="173">
        <v>14</v>
      </c>
      <c r="F49" s="135">
        <v>19</v>
      </c>
      <c r="G49" s="144">
        <v>50</v>
      </c>
      <c r="H49" s="145">
        <v>20</v>
      </c>
      <c r="I49" s="146">
        <v>59</v>
      </c>
      <c r="J49" s="111">
        <v>19</v>
      </c>
      <c r="K49" s="112">
        <v>1</v>
      </c>
      <c r="L49" s="112">
        <v>533</v>
      </c>
      <c r="M49" s="112">
        <v>7</v>
      </c>
      <c r="N49" s="112">
        <v>130</v>
      </c>
      <c r="O49" s="112">
        <v>3</v>
      </c>
      <c r="P49" s="112">
        <v>99</v>
      </c>
      <c r="Q49" s="112">
        <v>59</v>
      </c>
      <c r="R49" s="112">
        <v>41</v>
      </c>
      <c r="S49" s="112">
        <v>16</v>
      </c>
      <c r="T49" s="112">
        <v>7</v>
      </c>
      <c r="U49" s="112">
        <v>171</v>
      </c>
      <c r="V49" s="112" t="s">
        <v>162</v>
      </c>
      <c r="X49" s="31"/>
    </row>
    <row r="50" spans="1:24" ht="20.100000000000001" customHeight="1">
      <c r="A50" s="22">
        <v>229</v>
      </c>
      <c r="B50" s="25" t="s">
        <v>79</v>
      </c>
      <c r="C50" s="174">
        <v>9</v>
      </c>
      <c r="D50" s="173">
        <v>41</v>
      </c>
      <c r="E50" s="173">
        <v>27</v>
      </c>
      <c r="F50" s="135">
        <v>38</v>
      </c>
      <c r="G50" s="144">
        <v>97</v>
      </c>
      <c r="H50" s="145">
        <v>41</v>
      </c>
      <c r="I50" s="146">
        <v>139</v>
      </c>
      <c r="J50" s="111">
        <v>38</v>
      </c>
      <c r="K50" s="112">
        <v>5</v>
      </c>
      <c r="L50" s="112">
        <v>927</v>
      </c>
      <c r="M50" s="112">
        <v>7</v>
      </c>
      <c r="N50" s="112">
        <v>237</v>
      </c>
      <c r="O50" s="112">
        <v>5</v>
      </c>
      <c r="P50" s="112">
        <v>129</v>
      </c>
      <c r="Q50" s="112">
        <v>114</v>
      </c>
      <c r="R50" s="112">
        <v>62</v>
      </c>
      <c r="S50" s="112">
        <v>28</v>
      </c>
      <c r="T50" s="112">
        <v>21</v>
      </c>
      <c r="U50" s="112">
        <v>324</v>
      </c>
      <c r="V50" s="112" t="s">
        <v>162</v>
      </c>
      <c r="X50" s="31"/>
    </row>
    <row r="51" spans="1:24" ht="20.100000000000001" customHeight="1">
      <c r="A51" s="22">
        <v>464</v>
      </c>
      <c r="B51" s="25" t="s">
        <v>44</v>
      </c>
      <c r="C51" s="174">
        <v>1</v>
      </c>
      <c r="D51" s="174">
        <v>21</v>
      </c>
      <c r="E51" s="174">
        <v>14</v>
      </c>
      <c r="F51" s="135">
        <v>13</v>
      </c>
      <c r="G51" s="144">
        <v>32</v>
      </c>
      <c r="H51" s="145">
        <v>19</v>
      </c>
      <c r="I51" s="146">
        <v>49</v>
      </c>
      <c r="J51" s="111">
        <v>10</v>
      </c>
      <c r="K51" s="112" t="s">
        <v>162</v>
      </c>
      <c r="L51" s="112">
        <v>283</v>
      </c>
      <c r="M51" s="112">
        <v>6</v>
      </c>
      <c r="N51" s="112">
        <v>90</v>
      </c>
      <c r="O51" s="112">
        <v>0</v>
      </c>
      <c r="P51" s="112">
        <v>49</v>
      </c>
      <c r="Q51" s="112">
        <v>22</v>
      </c>
      <c r="R51" s="112">
        <v>13</v>
      </c>
      <c r="S51" s="112">
        <v>11</v>
      </c>
      <c r="T51" s="112">
        <v>6</v>
      </c>
      <c r="U51" s="112">
        <v>86</v>
      </c>
      <c r="V51" s="112" t="s">
        <v>162</v>
      </c>
      <c r="X51" s="31"/>
    </row>
    <row r="52" spans="1:24" ht="20.100000000000001" customHeight="1">
      <c r="A52" s="22">
        <v>481</v>
      </c>
      <c r="B52" s="25" t="s">
        <v>45</v>
      </c>
      <c r="C52" s="174" t="s">
        <v>161</v>
      </c>
      <c r="D52" s="174">
        <v>11</v>
      </c>
      <c r="E52" s="174">
        <v>6</v>
      </c>
      <c r="F52" s="135">
        <v>6</v>
      </c>
      <c r="G52" s="144">
        <v>15</v>
      </c>
      <c r="H52" s="145">
        <v>6</v>
      </c>
      <c r="I52" s="146">
        <v>14</v>
      </c>
      <c r="J52" s="111">
        <v>10</v>
      </c>
      <c r="K52" s="112" t="s">
        <v>162</v>
      </c>
      <c r="L52" s="112">
        <v>183</v>
      </c>
      <c r="M52" s="112">
        <v>3</v>
      </c>
      <c r="N52" s="112">
        <v>40</v>
      </c>
      <c r="O52" s="112">
        <v>1</v>
      </c>
      <c r="P52" s="112">
        <v>24</v>
      </c>
      <c r="Q52" s="112">
        <v>13</v>
      </c>
      <c r="R52" s="112">
        <v>16</v>
      </c>
      <c r="S52" s="112">
        <v>8</v>
      </c>
      <c r="T52" s="112">
        <v>5</v>
      </c>
      <c r="U52" s="112">
        <v>73</v>
      </c>
      <c r="V52" s="112" t="s">
        <v>164</v>
      </c>
      <c r="X52" s="31"/>
    </row>
    <row r="53" spans="1:24" ht="20.100000000000001" customHeight="1">
      <c r="A53" s="22">
        <v>501</v>
      </c>
      <c r="B53" s="25" t="s">
        <v>80</v>
      </c>
      <c r="C53" s="174">
        <v>4</v>
      </c>
      <c r="D53" s="174">
        <v>12</v>
      </c>
      <c r="E53" s="174">
        <v>6</v>
      </c>
      <c r="F53" s="135">
        <v>11</v>
      </c>
      <c r="G53" s="144">
        <v>21</v>
      </c>
      <c r="H53" s="145">
        <v>11</v>
      </c>
      <c r="I53" s="146">
        <v>37</v>
      </c>
      <c r="J53" s="111">
        <v>8</v>
      </c>
      <c r="K53" s="112">
        <v>2</v>
      </c>
      <c r="L53" s="112">
        <v>298</v>
      </c>
      <c r="M53" s="112">
        <v>5</v>
      </c>
      <c r="N53" s="112">
        <v>80</v>
      </c>
      <c r="O53" s="112">
        <v>1</v>
      </c>
      <c r="P53" s="112">
        <v>57</v>
      </c>
      <c r="Q53" s="112">
        <v>20</v>
      </c>
      <c r="R53" s="112">
        <v>26</v>
      </c>
      <c r="S53" s="112">
        <v>10</v>
      </c>
      <c r="T53" s="112">
        <v>3</v>
      </c>
      <c r="U53" s="112">
        <v>96</v>
      </c>
      <c r="V53" s="112" t="s">
        <v>164</v>
      </c>
      <c r="X53" s="31"/>
    </row>
    <row r="54" spans="1:24" ht="20.100000000000001" customHeight="1">
      <c r="A54" s="7"/>
      <c r="B54" s="107" t="s">
        <v>46</v>
      </c>
      <c r="C54" s="175">
        <f>SUM(C55:C59)</f>
        <v>11</v>
      </c>
      <c r="D54" s="175">
        <f t="shared" ref="D54:E54" si="13">SUM(D55:D59)</f>
        <v>145</v>
      </c>
      <c r="E54" s="175">
        <f t="shared" si="13"/>
        <v>69</v>
      </c>
      <c r="F54" s="124">
        <v>89</v>
      </c>
      <c r="G54" s="125">
        <f>SUM(G55:G59)</f>
        <v>359</v>
      </c>
      <c r="H54" s="125">
        <f>SUM(H55:H59)</f>
        <v>93</v>
      </c>
      <c r="I54" s="125">
        <f>SUM(I55:I59)</f>
        <v>295</v>
      </c>
      <c r="J54" s="125">
        <f>SUM(J55:J59)</f>
        <v>103</v>
      </c>
      <c r="K54" s="124">
        <f>SUM(K55:K59)</f>
        <v>6</v>
      </c>
      <c r="L54" s="124">
        <v>2553</v>
      </c>
      <c r="M54" s="124">
        <v>13</v>
      </c>
      <c r="N54" s="124">
        <v>622</v>
      </c>
      <c r="O54" s="124">
        <v>14</v>
      </c>
      <c r="P54" s="124">
        <v>389</v>
      </c>
      <c r="Q54" s="124">
        <v>253</v>
      </c>
      <c r="R54" s="124">
        <v>125</v>
      </c>
      <c r="S54" s="124">
        <v>86</v>
      </c>
      <c r="T54" s="124">
        <v>27</v>
      </c>
      <c r="U54" s="124">
        <v>1024</v>
      </c>
      <c r="V54" s="124" t="s">
        <v>162</v>
      </c>
      <c r="X54" s="31"/>
    </row>
    <row r="55" spans="1:24" ht="20.100000000000001" customHeight="1">
      <c r="A55" s="22">
        <v>209</v>
      </c>
      <c r="B55" s="108" t="s">
        <v>63</v>
      </c>
      <c r="C55" s="174">
        <v>3</v>
      </c>
      <c r="D55" s="174">
        <v>70</v>
      </c>
      <c r="E55" s="174">
        <v>29</v>
      </c>
      <c r="F55" s="135">
        <v>47</v>
      </c>
      <c r="G55" s="144">
        <v>213</v>
      </c>
      <c r="H55" s="145">
        <v>45</v>
      </c>
      <c r="I55" s="146">
        <v>162</v>
      </c>
      <c r="J55" s="111">
        <v>49</v>
      </c>
      <c r="K55" s="112">
        <v>2</v>
      </c>
      <c r="L55" s="112">
        <v>1119</v>
      </c>
      <c r="M55" s="112">
        <v>5</v>
      </c>
      <c r="N55" s="112">
        <v>270</v>
      </c>
      <c r="O55" s="112">
        <v>6</v>
      </c>
      <c r="P55" s="112">
        <v>155</v>
      </c>
      <c r="Q55" s="112">
        <v>110</v>
      </c>
      <c r="R55" s="112">
        <v>42</v>
      </c>
      <c r="S55" s="112">
        <v>38</v>
      </c>
      <c r="T55" s="112">
        <v>12</v>
      </c>
      <c r="U55" s="112">
        <v>481</v>
      </c>
      <c r="V55" s="112" t="s">
        <v>162</v>
      </c>
      <c r="X55" s="31"/>
    </row>
    <row r="56" spans="1:24" ht="20.100000000000001" customHeight="1">
      <c r="A56" s="22">
        <v>222</v>
      </c>
      <c r="B56" s="25" t="s">
        <v>53</v>
      </c>
      <c r="C56" s="174">
        <v>2</v>
      </c>
      <c r="D56" s="174">
        <v>21</v>
      </c>
      <c r="E56" s="174">
        <v>9</v>
      </c>
      <c r="F56" s="136">
        <v>15</v>
      </c>
      <c r="G56" s="144">
        <v>61</v>
      </c>
      <c r="H56" s="145">
        <v>12</v>
      </c>
      <c r="I56" s="146">
        <v>51</v>
      </c>
      <c r="J56" s="111">
        <v>15</v>
      </c>
      <c r="K56" s="112">
        <v>1</v>
      </c>
      <c r="L56" s="112">
        <v>417</v>
      </c>
      <c r="M56" s="112">
        <v>3</v>
      </c>
      <c r="N56" s="112">
        <v>92</v>
      </c>
      <c r="O56" s="112">
        <v>3</v>
      </c>
      <c r="P56" s="112">
        <v>63</v>
      </c>
      <c r="Q56" s="112">
        <v>41</v>
      </c>
      <c r="R56" s="112">
        <v>24</v>
      </c>
      <c r="S56" s="112">
        <v>11</v>
      </c>
      <c r="T56" s="112">
        <v>5</v>
      </c>
      <c r="U56" s="112">
        <v>175</v>
      </c>
      <c r="V56" s="112" t="s">
        <v>162</v>
      </c>
      <c r="X56" s="31"/>
    </row>
    <row r="57" spans="1:24" ht="20.100000000000001" customHeight="1">
      <c r="A57" s="22">
        <v>225</v>
      </c>
      <c r="B57" s="25" t="s">
        <v>64</v>
      </c>
      <c r="C57" s="174">
        <v>2</v>
      </c>
      <c r="D57" s="174">
        <v>29</v>
      </c>
      <c r="E57" s="174">
        <v>15</v>
      </c>
      <c r="F57" s="135">
        <v>17</v>
      </c>
      <c r="G57" s="144">
        <v>48</v>
      </c>
      <c r="H57" s="145">
        <v>19</v>
      </c>
      <c r="I57" s="146">
        <v>54</v>
      </c>
      <c r="J57" s="111">
        <v>22</v>
      </c>
      <c r="K57" s="112">
        <v>1</v>
      </c>
      <c r="L57" s="112">
        <v>454</v>
      </c>
      <c r="M57" s="112">
        <v>1</v>
      </c>
      <c r="N57" s="112">
        <v>114</v>
      </c>
      <c r="O57" s="112">
        <v>2</v>
      </c>
      <c r="P57" s="112">
        <v>78</v>
      </c>
      <c r="Q57" s="112">
        <v>39</v>
      </c>
      <c r="R57" s="112">
        <v>35</v>
      </c>
      <c r="S57" s="112">
        <v>17</v>
      </c>
      <c r="T57" s="112">
        <v>4</v>
      </c>
      <c r="U57" s="112">
        <v>164</v>
      </c>
      <c r="V57" s="112" t="s">
        <v>162</v>
      </c>
      <c r="X57" s="31"/>
    </row>
    <row r="58" spans="1:24" ht="20.100000000000001" customHeight="1">
      <c r="A58" s="22">
        <v>585</v>
      </c>
      <c r="B58" s="25" t="s">
        <v>66</v>
      </c>
      <c r="C58" s="174">
        <v>2</v>
      </c>
      <c r="D58" s="173">
        <v>11</v>
      </c>
      <c r="E58" s="173">
        <v>9</v>
      </c>
      <c r="F58" s="135">
        <v>5</v>
      </c>
      <c r="G58" s="144">
        <v>19</v>
      </c>
      <c r="H58" s="145">
        <v>10</v>
      </c>
      <c r="I58" s="146">
        <v>14</v>
      </c>
      <c r="J58" s="111">
        <v>11</v>
      </c>
      <c r="K58" s="112">
        <v>1</v>
      </c>
      <c r="L58" s="112">
        <v>311</v>
      </c>
      <c r="M58" s="112">
        <v>1</v>
      </c>
      <c r="N58" s="112">
        <v>85</v>
      </c>
      <c r="O58" s="112">
        <v>2</v>
      </c>
      <c r="P58" s="112">
        <v>40</v>
      </c>
      <c r="Q58" s="112">
        <v>38</v>
      </c>
      <c r="R58" s="112">
        <v>16</v>
      </c>
      <c r="S58" s="112">
        <v>9</v>
      </c>
      <c r="T58" s="112">
        <v>3</v>
      </c>
      <c r="U58" s="112">
        <v>117</v>
      </c>
      <c r="V58" s="112" t="s">
        <v>162</v>
      </c>
      <c r="X58" s="31"/>
    </row>
    <row r="59" spans="1:24" ht="20.100000000000001" customHeight="1">
      <c r="A59" s="22">
        <v>586</v>
      </c>
      <c r="B59" s="25" t="s">
        <v>81</v>
      </c>
      <c r="C59" s="174">
        <v>2</v>
      </c>
      <c r="D59" s="173">
        <v>14</v>
      </c>
      <c r="E59" s="173">
        <v>7</v>
      </c>
      <c r="F59" s="135">
        <v>5</v>
      </c>
      <c r="G59" s="144">
        <v>18</v>
      </c>
      <c r="H59" s="145">
        <v>7</v>
      </c>
      <c r="I59" s="146">
        <v>14</v>
      </c>
      <c r="J59" s="111">
        <v>6</v>
      </c>
      <c r="K59" s="112">
        <v>1</v>
      </c>
      <c r="L59" s="112">
        <v>252</v>
      </c>
      <c r="M59" s="112">
        <v>3</v>
      </c>
      <c r="N59" s="112">
        <v>61</v>
      </c>
      <c r="O59" s="112">
        <v>1</v>
      </c>
      <c r="P59" s="112">
        <v>53</v>
      </c>
      <c r="Q59" s="112">
        <v>25</v>
      </c>
      <c r="R59" s="112">
        <v>8</v>
      </c>
      <c r="S59" s="112">
        <v>11</v>
      </c>
      <c r="T59" s="112">
        <v>3</v>
      </c>
      <c r="U59" s="112">
        <v>87</v>
      </c>
      <c r="V59" s="112" t="s">
        <v>162</v>
      </c>
      <c r="X59" s="31"/>
    </row>
    <row r="60" spans="1:24" ht="20.100000000000001" customHeight="1">
      <c r="A60" s="7"/>
      <c r="B60" s="109" t="s">
        <v>47</v>
      </c>
      <c r="C60" s="175">
        <f>SUM(C61:C62)</f>
        <v>8</v>
      </c>
      <c r="D60" s="175">
        <f t="shared" ref="D60:E60" si="14">SUM(D61:D62)</f>
        <v>81</v>
      </c>
      <c r="E60" s="175">
        <f t="shared" si="14"/>
        <v>47</v>
      </c>
      <c r="F60" s="124">
        <v>55</v>
      </c>
      <c r="G60" s="125">
        <f>SUM(G61:G62)</f>
        <v>204</v>
      </c>
      <c r="H60" s="125">
        <f>SUM(H61:H62)</f>
        <v>56</v>
      </c>
      <c r="I60" s="125">
        <f>SUM(I61:I62)</f>
        <v>220</v>
      </c>
      <c r="J60" s="125">
        <f>SUM(J61:J62)</f>
        <v>54</v>
      </c>
      <c r="K60" s="124">
        <f>SUM(K61:K62)</f>
        <v>6</v>
      </c>
      <c r="L60" s="124">
        <v>1435</v>
      </c>
      <c r="M60" s="124">
        <v>13</v>
      </c>
      <c r="N60" s="124">
        <v>376</v>
      </c>
      <c r="O60" s="124">
        <v>11</v>
      </c>
      <c r="P60" s="124">
        <v>235</v>
      </c>
      <c r="Q60" s="124">
        <v>149</v>
      </c>
      <c r="R60" s="124">
        <v>84</v>
      </c>
      <c r="S60" s="124">
        <v>43</v>
      </c>
      <c r="T60" s="124">
        <v>20</v>
      </c>
      <c r="U60" s="124">
        <v>504</v>
      </c>
      <c r="V60" s="124" t="s">
        <v>162</v>
      </c>
    </row>
    <row r="61" spans="1:24" ht="20.100000000000001" customHeight="1">
      <c r="A61" s="22">
        <v>221</v>
      </c>
      <c r="B61" s="25" t="s">
        <v>48</v>
      </c>
      <c r="C61" s="174">
        <v>4</v>
      </c>
      <c r="D61" s="173">
        <v>31</v>
      </c>
      <c r="E61" s="173">
        <v>15</v>
      </c>
      <c r="F61" s="135">
        <v>16</v>
      </c>
      <c r="G61" s="144">
        <v>80</v>
      </c>
      <c r="H61" s="145">
        <v>18</v>
      </c>
      <c r="I61" s="146">
        <v>93</v>
      </c>
      <c r="J61" s="111">
        <v>14</v>
      </c>
      <c r="K61" s="112">
        <v>3</v>
      </c>
      <c r="L61" s="112">
        <v>583</v>
      </c>
      <c r="M61" s="112">
        <v>6</v>
      </c>
      <c r="N61" s="112">
        <v>146</v>
      </c>
      <c r="O61" s="112">
        <v>5</v>
      </c>
      <c r="P61" s="112">
        <v>101</v>
      </c>
      <c r="Q61" s="112">
        <v>62</v>
      </c>
      <c r="R61" s="112">
        <v>38</v>
      </c>
      <c r="S61" s="112">
        <v>19</v>
      </c>
      <c r="T61" s="112">
        <v>7</v>
      </c>
      <c r="U61" s="112">
        <v>199</v>
      </c>
      <c r="V61" s="112" t="s">
        <v>162</v>
      </c>
    </row>
    <row r="62" spans="1:24" ht="20.100000000000001" customHeight="1">
      <c r="A62" s="22">
        <v>223</v>
      </c>
      <c r="B62" s="25" t="s">
        <v>60</v>
      </c>
      <c r="C62" s="174">
        <v>4</v>
      </c>
      <c r="D62" s="173">
        <v>50</v>
      </c>
      <c r="E62" s="173">
        <v>32</v>
      </c>
      <c r="F62" s="135">
        <v>39</v>
      </c>
      <c r="G62" s="144">
        <v>124</v>
      </c>
      <c r="H62" s="145">
        <v>38</v>
      </c>
      <c r="I62" s="146">
        <v>127</v>
      </c>
      <c r="J62" s="111">
        <v>40</v>
      </c>
      <c r="K62" s="112">
        <v>3</v>
      </c>
      <c r="L62" s="112">
        <v>852</v>
      </c>
      <c r="M62" s="112">
        <v>7</v>
      </c>
      <c r="N62" s="112">
        <v>230</v>
      </c>
      <c r="O62" s="112">
        <v>6</v>
      </c>
      <c r="P62" s="112">
        <v>134</v>
      </c>
      <c r="Q62" s="112">
        <v>87</v>
      </c>
      <c r="R62" s="112">
        <v>46</v>
      </c>
      <c r="S62" s="112">
        <v>24</v>
      </c>
      <c r="T62" s="112">
        <v>13</v>
      </c>
      <c r="U62" s="112">
        <v>305</v>
      </c>
      <c r="V62" s="112" t="s">
        <v>162</v>
      </c>
    </row>
    <row r="63" spans="1:24" ht="20.100000000000001" customHeight="1">
      <c r="A63" s="7"/>
      <c r="B63" s="110" t="s">
        <v>49</v>
      </c>
      <c r="C63" s="175">
        <f>SUM(C64:C66)</f>
        <v>11</v>
      </c>
      <c r="D63" s="175">
        <f t="shared" ref="D63:E63" si="15">SUM(D64:D66)</f>
        <v>136</v>
      </c>
      <c r="E63" s="175">
        <f t="shared" si="15"/>
        <v>76</v>
      </c>
      <c r="F63" s="124">
        <v>74</v>
      </c>
      <c r="G63" s="125">
        <f>SUM(G64:G66)</f>
        <v>301</v>
      </c>
      <c r="H63" s="125">
        <f>SUM(H64:H66)</f>
        <v>98</v>
      </c>
      <c r="I63" s="125">
        <f>SUM(I64:I66)</f>
        <v>282</v>
      </c>
      <c r="J63" s="125">
        <f>SUM(J64:J66)</f>
        <v>71</v>
      </c>
      <c r="K63" s="124">
        <f>SUM(K64:K66)</f>
        <v>6</v>
      </c>
      <c r="L63" s="124">
        <v>1978</v>
      </c>
      <c r="M63" s="124">
        <v>22</v>
      </c>
      <c r="N63" s="124">
        <v>508</v>
      </c>
      <c r="O63" s="124">
        <v>17</v>
      </c>
      <c r="P63" s="124">
        <v>356</v>
      </c>
      <c r="Q63" s="124">
        <v>147</v>
      </c>
      <c r="R63" s="124">
        <v>184</v>
      </c>
      <c r="S63" s="124">
        <v>92</v>
      </c>
      <c r="T63" s="124">
        <v>27</v>
      </c>
      <c r="U63" s="124">
        <v>625</v>
      </c>
      <c r="V63" s="124">
        <v>2</v>
      </c>
    </row>
    <row r="64" spans="1:24" s="31" customFormat="1" ht="20.100000000000001" customHeight="1">
      <c r="A64" s="39">
        <v>205</v>
      </c>
      <c r="B64" s="106" t="s">
        <v>82</v>
      </c>
      <c r="C64" s="174">
        <v>3</v>
      </c>
      <c r="D64" s="173">
        <v>54</v>
      </c>
      <c r="E64" s="173">
        <v>28</v>
      </c>
      <c r="F64" s="135">
        <v>26</v>
      </c>
      <c r="G64" s="144">
        <v>181</v>
      </c>
      <c r="H64" s="145">
        <v>38</v>
      </c>
      <c r="I64" s="146">
        <v>115</v>
      </c>
      <c r="J64" s="136">
        <v>34</v>
      </c>
      <c r="K64" s="112">
        <v>2</v>
      </c>
      <c r="L64" s="112">
        <v>640</v>
      </c>
      <c r="M64" s="112">
        <v>6</v>
      </c>
      <c r="N64" s="112">
        <v>173</v>
      </c>
      <c r="O64" s="112">
        <v>6</v>
      </c>
      <c r="P64" s="112">
        <v>105</v>
      </c>
      <c r="Q64" s="112">
        <v>46</v>
      </c>
      <c r="R64" s="112">
        <v>54</v>
      </c>
      <c r="S64" s="112">
        <v>28</v>
      </c>
      <c r="T64" s="112">
        <v>7</v>
      </c>
      <c r="U64" s="112">
        <v>215</v>
      </c>
      <c r="V64" s="112" t="s">
        <v>162</v>
      </c>
    </row>
    <row r="65" spans="1:22" ht="20.100000000000001" customHeight="1">
      <c r="A65" s="22">
        <v>224</v>
      </c>
      <c r="B65" s="25" t="s">
        <v>61</v>
      </c>
      <c r="C65" s="174">
        <v>5</v>
      </c>
      <c r="D65" s="173">
        <v>42</v>
      </c>
      <c r="E65" s="173">
        <v>27</v>
      </c>
      <c r="F65" s="135">
        <v>24</v>
      </c>
      <c r="G65" s="144">
        <v>61</v>
      </c>
      <c r="H65" s="145">
        <v>35</v>
      </c>
      <c r="I65" s="146">
        <v>84</v>
      </c>
      <c r="J65" s="111">
        <v>13</v>
      </c>
      <c r="K65" s="112">
        <v>2</v>
      </c>
      <c r="L65" s="112">
        <v>637</v>
      </c>
      <c r="M65" s="112">
        <v>9</v>
      </c>
      <c r="N65" s="112">
        <v>150</v>
      </c>
      <c r="O65" s="112">
        <v>3</v>
      </c>
      <c r="P65" s="112">
        <v>119</v>
      </c>
      <c r="Q65" s="112">
        <v>49</v>
      </c>
      <c r="R65" s="112">
        <v>60</v>
      </c>
      <c r="S65" s="112">
        <v>33</v>
      </c>
      <c r="T65" s="112">
        <v>12</v>
      </c>
      <c r="U65" s="112">
        <v>202</v>
      </c>
      <c r="V65" s="112">
        <v>2</v>
      </c>
    </row>
    <row r="66" spans="1:22" ht="20.100000000000001" customHeight="1">
      <c r="A66" s="22">
        <v>226</v>
      </c>
      <c r="B66" s="25" t="s">
        <v>62</v>
      </c>
      <c r="C66" s="174">
        <v>3</v>
      </c>
      <c r="D66" s="173">
        <v>40</v>
      </c>
      <c r="E66" s="173">
        <v>21</v>
      </c>
      <c r="F66" s="135">
        <v>24</v>
      </c>
      <c r="G66" s="144">
        <v>59</v>
      </c>
      <c r="H66" s="145">
        <v>25</v>
      </c>
      <c r="I66" s="146">
        <v>83</v>
      </c>
      <c r="J66" s="111">
        <v>24</v>
      </c>
      <c r="K66" s="112">
        <v>2</v>
      </c>
      <c r="L66" s="112">
        <v>701</v>
      </c>
      <c r="M66" s="112">
        <v>7</v>
      </c>
      <c r="N66" s="112">
        <v>185</v>
      </c>
      <c r="O66" s="112">
        <v>8</v>
      </c>
      <c r="P66" s="112">
        <v>132</v>
      </c>
      <c r="Q66" s="112">
        <v>52</v>
      </c>
      <c r="R66" s="112">
        <v>70</v>
      </c>
      <c r="S66" s="112">
        <v>31</v>
      </c>
      <c r="T66" s="112">
        <v>8</v>
      </c>
      <c r="U66" s="112">
        <v>208</v>
      </c>
      <c r="V66" s="112" t="s">
        <v>162</v>
      </c>
    </row>
    <row r="67" spans="1:22" ht="12" customHeight="1">
      <c r="A67" s="26"/>
      <c r="B67" s="27"/>
      <c r="C67" s="176"/>
      <c r="D67" s="177"/>
      <c r="E67" s="177"/>
      <c r="F67" s="35"/>
      <c r="G67" s="35"/>
      <c r="H67" s="35"/>
      <c r="I67" s="35"/>
      <c r="J67" s="140"/>
      <c r="K67" s="140"/>
      <c r="L67" s="28"/>
      <c r="M67" s="74"/>
      <c r="N67" s="75"/>
      <c r="O67" s="74"/>
      <c r="P67" s="75"/>
      <c r="Q67" s="75"/>
      <c r="R67" s="75"/>
      <c r="S67" s="75"/>
      <c r="T67" s="74"/>
      <c r="U67" s="75"/>
      <c r="V67" s="75"/>
    </row>
    <row r="68" spans="1:22" s="56" customFormat="1" ht="15" customHeight="1">
      <c r="A68" s="40"/>
      <c r="B68" s="40" t="s">
        <v>8</v>
      </c>
      <c r="C68" s="178" t="s">
        <v>154</v>
      </c>
      <c r="D68" s="179"/>
      <c r="E68" s="179"/>
      <c r="F68" s="10"/>
      <c r="G68" s="55"/>
      <c r="H68" s="55"/>
      <c r="I68" s="55"/>
      <c r="J68" s="41"/>
      <c r="K68" s="41"/>
      <c r="L68" s="47" t="s">
        <v>125</v>
      </c>
      <c r="M68" s="41"/>
      <c r="N68" s="42"/>
      <c r="O68" s="41"/>
      <c r="P68" s="42"/>
      <c r="Q68" s="42"/>
      <c r="R68" s="42"/>
      <c r="T68" s="45"/>
      <c r="U68" s="42"/>
      <c r="V68" s="42"/>
    </row>
    <row r="69" spans="1:22" ht="18" customHeight="1">
      <c r="A69" s="29"/>
      <c r="B69" s="29"/>
      <c r="D69" s="178"/>
      <c r="E69" s="178"/>
      <c r="F69" s="3"/>
      <c r="G69" s="57"/>
      <c r="H69" s="57"/>
      <c r="I69" s="57"/>
      <c r="J69" s="2"/>
      <c r="K69" s="2"/>
      <c r="L69" s="30"/>
      <c r="M69" s="2"/>
      <c r="N69" s="31"/>
      <c r="O69" s="2"/>
      <c r="P69" s="31"/>
      <c r="Q69" s="31"/>
      <c r="R69" s="31"/>
      <c r="S69" s="31"/>
      <c r="T69" s="2"/>
      <c r="U69" s="31"/>
      <c r="V69" s="31"/>
    </row>
    <row r="70" spans="1:22" ht="12" customHeight="1">
      <c r="A70" s="29"/>
      <c r="B70" s="29"/>
      <c r="C70" s="178"/>
      <c r="D70" s="178"/>
      <c r="E70" s="178"/>
      <c r="F70" s="3"/>
      <c r="G70" s="57"/>
      <c r="H70" s="57"/>
      <c r="I70" s="57"/>
      <c r="J70" s="2"/>
      <c r="K70" s="2"/>
      <c r="L70" s="31"/>
      <c r="M70" s="2"/>
      <c r="N70" s="31"/>
      <c r="O70" s="2"/>
      <c r="P70" s="31"/>
      <c r="Q70" s="31"/>
      <c r="R70" s="31"/>
      <c r="S70" s="31"/>
      <c r="T70" s="2"/>
      <c r="U70" s="31"/>
      <c r="V70" s="31"/>
    </row>
    <row r="71" spans="1:22" ht="12" customHeight="1">
      <c r="A71" s="29"/>
      <c r="B71" s="29"/>
      <c r="C71" s="178"/>
      <c r="D71" s="178"/>
      <c r="E71" s="178"/>
      <c r="F71" s="3"/>
      <c r="G71" s="57"/>
      <c r="H71" s="57"/>
      <c r="I71" s="57"/>
      <c r="J71" s="2"/>
      <c r="K71" s="2"/>
      <c r="L71" s="31"/>
      <c r="M71" s="2"/>
      <c r="N71" s="31"/>
      <c r="O71" s="2"/>
      <c r="P71" s="31"/>
      <c r="Q71" s="31"/>
      <c r="R71" s="31"/>
      <c r="S71" s="31"/>
      <c r="T71" s="2"/>
      <c r="U71" s="31"/>
      <c r="V71" s="31"/>
    </row>
    <row r="72" spans="1:22" ht="12" customHeight="1">
      <c r="A72" s="29"/>
      <c r="B72" s="29"/>
      <c r="C72" s="178"/>
      <c r="D72" s="178"/>
      <c r="E72" s="178"/>
      <c r="F72" s="3"/>
      <c r="G72" s="57"/>
      <c r="H72" s="57"/>
      <c r="I72" s="57"/>
      <c r="J72" s="2"/>
      <c r="K72" s="2"/>
      <c r="L72" s="31"/>
      <c r="M72" s="2"/>
      <c r="N72" s="31"/>
      <c r="O72" s="2"/>
      <c r="P72" s="31"/>
      <c r="Q72" s="31"/>
      <c r="R72" s="31"/>
      <c r="S72" s="31"/>
      <c r="T72" s="2"/>
      <c r="U72" s="31"/>
      <c r="V72" s="31"/>
    </row>
  </sheetData>
  <mergeCells count="3">
    <mergeCell ref="A3:B3"/>
    <mergeCell ref="A4:B4"/>
    <mergeCell ref="A5:B5"/>
  </mergeCells>
  <phoneticPr fontId="15"/>
  <pageMargins left="0.23622047244094491" right="0.23622047244094491" top="0.74803149606299213" bottom="0.74803149606299213" header="0.31496062992125984" footer="0.31496062992125984"/>
  <pageSetup paperSize="9" firstPageNumber="104" orientation="portrait" useFirstPageNumber="1" r:id="rId1"/>
  <headerFooter alignWithMargins="0">
    <oddHeader>&amp;L&amp;"ＭＳ Ｐゴシック,太字"&amp;12Ⅰ市区町ﾃﾞｰﾀ　６くらし　（７）&amp;A</oddHeader>
  </headerFooter>
  <rowBreaks count="1" manualBreakCount="1">
    <brk id="40" max="21" man="1"/>
  </rowBreaks>
  <colBreaks count="1" manualBreakCount="1">
    <brk id="11" max="7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76"/>
  <sheetViews>
    <sheetView zoomScaleNormal="100" zoomScaleSheetLayoutView="100" workbookViewId="0"/>
  </sheetViews>
  <sheetFormatPr defaultRowHeight="17.25"/>
  <cols>
    <col min="1" max="1" width="3.09765625" style="52" customWidth="1"/>
    <col min="2" max="2" width="7.69921875" style="52" customWidth="1"/>
    <col min="3" max="3" width="6.69921875" style="52" customWidth="1"/>
    <col min="4" max="11" width="6.796875" style="52" customWidth="1"/>
    <col min="12" max="12" width="10.19921875" style="149" customWidth="1"/>
    <col min="13" max="14" width="10.19921875" style="52" customWidth="1"/>
    <col min="15" max="16" width="10.19921875" style="149" customWidth="1"/>
    <col min="17" max="17" width="10.09765625" style="149" customWidth="1"/>
    <col min="18" max="16384" width="8.796875" style="52"/>
  </cols>
  <sheetData>
    <row r="1" spans="1:18" ht="12" customHeight="1">
      <c r="A1" s="17"/>
      <c r="B1" s="17"/>
      <c r="C1" s="17" t="s">
        <v>54</v>
      </c>
      <c r="D1" s="5"/>
      <c r="E1" s="5"/>
      <c r="F1" s="5"/>
      <c r="G1" s="17"/>
      <c r="H1" s="5"/>
      <c r="I1" s="61" t="s">
        <v>84</v>
      </c>
      <c r="J1" s="17" t="s">
        <v>55</v>
      </c>
      <c r="K1" s="12"/>
      <c r="L1" s="147" t="s">
        <v>56</v>
      </c>
      <c r="M1" s="17"/>
      <c r="N1" s="12"/>
      <c r="O1" s="147" t="s">
        <v>57</v>
      </c>
      <c r="P1" s="12"/>
      <c r="Q1" s="12"/>
    </row>
    <row r="2" spans="1:18" ht="12" customHeight="1">
      <c r="A2" s="34"/>
      <c r="B2" s="34"/>
      <c r="C2" s="34">
        <v>481</v>
      </c>
      <c r="D2" s="34">
        <v>482</v>
      </c>
      <c r="E2" s="34">
        <v>483</v>
      </c>
      <c r="F2" s="34">
        <v>484</v>
      </c>
      <c r="G2" s="34">
        <v>485</v>
      </c>
      <c r="H2" s="34">
        <v>486</v>
      </c>
      <c r="I2" s="34">
        <v>487</v>
      </c>
      <c r="J2" s="34">
        <v>488</v>
      </c>
      <c r="K2" s="34">
        <v>489</v>
      </c>
      <c r="L2" s="34">
        <v>490</v>
      </c>
      <c r="M2" s="34">
        <v>491</v>
      </c>
      <c r="N2" s="34">
        <v>492</v>
      </c>
      <c r="O2" s="34">
        <v>493</v>
      </c>
      <c r="P2" s="34">
        <v>494</v>
      </c>
      <c r="Q2" s="34">
        <v>495</v>
      </c>
    </row>
    <row r="3" spans="1:18" ht="45" customHeight="1">
      <c r="A3" s="181" t="s">
        <v>1</v>
      </c>
      <c r="B3" s="182"/>
      <c r="C3" s="119" t="s">
        <v>91</v>
      </c>
      <c r="D3" s="76" t="s">
        <v>138</v>
      </c>
      <c r="E3" s="76" t="s">
        <v>92</v>
      </c>
      <c r="F3" s="76" t="s">
        <v>139</v>
      </c>
      <c r="G3" s="120" t="s">
        <v>93</v>
      </c>
      <c r="H3" s="76" t="s">
        <v>140</v>
      </c>
      <c r="I3" s="48" t="s">
        <v>83</v>
      </c>
      <c r="J3" s="77" t="s">
        <v>110</v>
      </c>
      <c r="K3" s="50" t="s">
        <v>58</v>
      </c>
      <c r="L3" s="49" t="s">
        <v>111</v>
      </c>
      <c r="M3" s="46" t="s">
        <v>112</v>
      </c>
      <c r="N3" s="46" t="s">
        <v>113</v>
      </c>
      <c r="O3" s="76" t="s">
        <v>59</v>
      </c>
      <c r="P3" s="46" t="s">
        <v>144</v>
      </c>
      <c r="Q3" s="50" t="s">
        <v>137</v>
      </c>
    </row>
    <row r="4" spans="1:18" ht="21" customHeight="1">
      <c r="A4" s="183" t="s">
        <v>2</v>
      </c>
      <c r="B4" s="184"/>
      <c r="C4" s="94">
        <v>42826</v>
      </c>
      <c r="D4" s="93">
        <v>42826</v>
      </c>
      <c r="E4" s="93">
        <v>42826</v>
      </c>
      <c r="F4" s="93">
        <v>42826</v>
      </c>
      <c r="G4" s="93">
        <v>42826</v>
      </c>
      <c r="H4" s="93">
        <v>42826</v>
      </c>
      <c r="I4" s="93">
        <v>43435</v>
      </c>
      <c r="J4" s="93">
        <v>43191</v>
      </c>
      <c r="K4" s="97">
        <v>43191</v>
      </c>
      <c r="L4" s="94" t="s">
        <v>160</v>
      </c>
      <c r="M4" s="93" t="s">
        <v>157</v>
      </c>
      <c r="N4" s="93" t="s">
        <v>157</v>
      </c>
      <c r="O4" s="151">
        <v>43190</v>
      </c>
      <c r="P4" s="152">
        <v>43190</v>
      </c>
      <c r="Q4" s="152">
        <v>43190</v>
      </c>
      <c r="R4" s="53"/>
    </row>
    <row r="5" spans="1:18" ht="12" customHeight="1">
      <c r="A5" s="181" t="s">
        <v>3</v>
      </c>
      <c r="B5" s="182"/>
      <c r="C5" s="103" t="s">
        <v>119</v>
      </c>
      <c r="D5" s="78" t="s">
        <v>6</v>
      </c>
      <c r="E5" s="79" t="s">
        <v>5</v>
      </c>
      <c r="F5" s="79" t="s">
        <v>5</v>
      </c>
      <c r="G5" s="92" t="s">
        <v>117</v>
      </c>
      <c r="H5" s="79" t="s">
        <v>5</v>
      </c>
      <c r="I5" s="92" t="s">
        <v>116</v>
      </c>
      <c r="J5" s="77" t="s">
        <v>98</v>
      </c>
      <c r="K5" s="50" t="s">
        <v>5</v>
      </c>
      <c r="L5" s="49" t="s">
        <v>50</v>
      </c>
      <c r="M5" s="46" t="s">
        <v>50</v>
      </c>
      <c r="N5" s="46" t="s">
        <v>5</v>
      </c>
      <c r="O5" s="76" t="s">
        <v>5</v>
      </c>
      <c r="P5" s="76" t="s">
        <v>5</v>
      </c>
      <c r="Q5" s="153" t="s">
        <v>5</v>
      </c>
    </row>
    <row r="6" spans="1:18" ht="9" customHeight="1">
      <c r="A6" s="6"/>
      <c r="B6" s="11"/>
      <c r="C6" s="58"/>
      <c r="D6" s="58"/>
      <c r="E6" s="58"/>
      <c r="F6" s="58"/>
      <c r="G6" s="19"/>
      <c r="H6" s="15"/>
      <c r="I6" s="13"/>
      <c r="J6" s="20"/>
      <c r="K6" s="20"/>
      <c r="L6" s="20"/>
      <c r="M6" s="20"/>
      <c r="N6" s="20"/>
      <c r="O6" s="154"/>
      <c r="P6" s="20"/>
      <c r="Q6" s="20"/>
    </row>
    <row r="7" spans="1:18" ht="20.100000000000001" customHeight="1">
      <c r="A7" s="7" t="s">
        <v>7</v>
      </c>
      <c r="B7" s="8" t="s">
        <v>0</v>
      </c>
      <c r="C7" s="125">
        <f>C8+C18+C22+C28+C34+C41+C46+C54+C60+C63</f>
        <v>836</v>
      </c>
      <c r="D7" s="125">
        <f t="shared" ref="D7:H7" si="0">D8+D18+D22+D28+D34+D41+D46+D54+D60+D63</f>
        <v>308</v>
      </c>
      <c r="E7" s="125">
        <f t="shared" si="0"/>
        <v>86636</v>
      </c>
      <c r="F7" s="125">
        <f t="shared" si="0"/>
        <v>30707</v>
      </c>
      <c r="G7" s="125">
        <f t="shared" si="0"/>
        <v>80080</v>
      </c>
      <c r="H7" s="125">
        <f t="shared" si="0"/>
        <v>27073</v>
      </c>
      <c r="I7" s="124">
        <f>I8+I18+I22+I28+I34+I41+I46+I54+I60+I63</f>
        <v>9942</v>
      </c>
      <c r="J7" s="125">
        <v>4834</v>
      </c>
      <c r="K7" s="125">
        <v>292817</v>
      </c>
      <c r="L7" s="124">
        <v>636</v>
      </c>
      <c r="M7" s="124">
        <v>79253</v>
      </c>
      <c r="N7" s="124">
        <v>106024</v>
      </c>
      <c r="O7" s="125">
        <v>242076</v>
      </c>
      <c r="P7" s="155">
        <v>51366</v>
      </c>
      <c r="Q7" s="155">
        <v>43179</v>
      </c>
    </row>
    <row r="8" spans="1:18" ht="20.100000000000001" customHeight="1">
      <c r="A8" s="21">
        <v>100</v>
      </c>
      <c r="B8" s="8" t="s">
        <v>9</v>
      </c>
      <c r="C8" s="125">
        <v>115</v>
      </c>
      <c r="D8" s="125">
        <v>58</v>
      </c>
      <c r="E8" s="125">
        <v>11276</v>
      </c>
      <c r="F8" s="125">
        <v>6138</v>
      </c>
      <c r="G8" s="125">
        <v>11312</v>
      </c>
      <c r="H8" s="125">
        <v>5915</v>
      </c>
      <c r="I8" s="124">
        <v>2454</v>
      </c>
      <c r="J8" s="125">
        <v>453</v>
      </c>
      <c r="K8" s="125">
        <v>33774</v>
      </c>
      <c r="L8" s="124">
        <v>283</v>
      </c>
      <c r="M8" s="124">
        <v>34804</v>
      </c>
      <c r="N8" s="124">
        <v>46927</v>
      </c>
      <c r="O8" s="156">
        <v>79627</v>
      </c>
      <c r="P8" s="155">
        <v>14898</v>
      </c>
      <c r="Q8" s="155">
        <v>16146</v>
      </c>
    </row>
    <row r="9" spans="1:18" ht="20.100000000000001" customHeight="1">
      <c r="A9" s="22">
        <v>101</v>
      </c>
      <c r="B9" s="104" t="s">
        <v>10</v>
      </c>
      <c r="C9" s="111">
        <v>20</v>
      </c>
      <c r="D9" s="111">
        <v>10</v>
      </c>
      <c r="E9" s="111">
        <v>1875</v>
      </c>
      <c r="F9" s="111">
        <v>1126</v>
      </c>
      <c r="G9" s="111">
        <v>1977</v>
      </c>
      <c r="H9" s="111">
        <v>1147</v>
      </c>
      <c r="I9" s="112" t="s">
        <v>95</v>
      </c>
      <c r="J9" s="115">
        <v>47</v>
      </c>
      <c r="K9" s="115">
        <v>3826</v>
      </c>
      <c r="L9" s="112">
        <v>12</v>
      </c>
      <c r="M9" s="112">
        <v>1983</v>
      </c>
      <c r="N9" s="112">
        <v>2650</v>
      </c>
      <c r="O9" s="111" t="s">
        <v>95</v>
      </c>
      <c r="P9" s="157" t="s">
        <v>95</v>
      </c>
      <c r="Q9" s="157" t="s">
        <v>95</v>
      </c>
    </row>
    <row r="10" spans="1:18" ht="20.100000000000001" customHeight="1">
      <c r="A10" s="22">
        <v>102</v>
      </c>
      <c r="B10" s="104" t="s">
        <v>11</v>
      </c>
      <c r="C10" s="111">
        <v>9</v>
      </c>
      <c r="D10" s="111">
        <v>5</v>
      </c>
      <c r="E10" s="111">
        <v>889</v>
      </c>
      <c r="F10" s="111">
        <v>594</v>
      </c>
      <c r="G10" s="111">
        <v>1014</v>
      </c>
      <c r="H10" s="111">
        <v>700</v>
      </c>
      <c r="I10" s="112" t="s">
        <v>95</v>
      </c>
      <c r="J10" s="115">
        <v>45</v>
      </c>
      <c r="K10" s="115">
        <v>3236</v>
      </c>
      <c r="L10" s="112">
        <v>16</v>
      </c>
      <c r="M10" s="112">
        <v>2373</v>
      </c>
      <c r="N10" s="112">
        <v>3172</v>
      </c>
      <c r="O10" s="111" t="s">
        <v>95</v>
      </c>
      <c r="P10" s="157" t="s">
        <v>95</v>
      </c>
      <c r="Q10" s="157" t="s">
        <v>95</v>
      </c>
    </row>
    <row r="11" spans="1:18" ht="20.100000000000001" customHeight="1">
      <c r="A11" s="23">
        <v>110</v>
      </c>
      <c r="B11" s="104" t="s">
        <v>12</v>
      </c>
      <c r="C11" s="111">
        <v>14</v>
      </c>
      <c r="D11" s="111">
        <v>8</v>
      </c>
      <c r="E11" s="111">
        <v>1058</v>
      </c>
      <c r="F11" s="111">
        <v>648</v>
      </c>
      <c r="G11" s="111">
        <v>1159</v>
      </c>
      <c r="H11" s="111">
        <v>745</v>
      </c>
      <c r="I11" s="112" t="s">
        <v>95</v>
      </c>
      <c r="J11" s="115">
        <v>34</v>
      </c>
      <c r="K11" s="115">
        <v>2048</v>
      </c>
      <c r="L11" s="112">
        <v>51</v>
      </c>
      <c r="M11" s="112">
        <v>4608</v>
      </c>
      <c r="N11" s="112">
        <v>5845</v>
      </c>
      <c r="O11" s="111" t="s">
        <v>95</v>
      </c>
      <c r="P11" s="157" t="s">
        <v>95</v>
      </c>
      <c r="Q11" s="157" t="s">
        <v>95</v>
      </c>
    </row>
    <row r="12" spans="1:18" ht="20.100000000000001" customHeight="1">
      <c r="A12" s="23">
        <v>105</v>
      </c>
      <c r="B12" s="104" t="s">
        <v>13</v>
      </c>
      <c r="C12" s="111">
        <v>10</v>
      </c>
      <c r="D12" s="111">
        <v>5</v>
      </c>
      <c r="E12" s="111">
        <v>857</v>
      </c>
      <c r="F12" s="111">
        <v>477</v>
      </c>
      <c r="G12" s="111">
        <v>889</v>
      </c>
      <c r="H12" s="111">
        <v>477</v>
      </c>
      <c r="I12" s="112" t="s">
        <v>95</v>
      </c>
      <c r="J12" s="115">
        <v>51</v>
      </c>
      <c r="K12" s="115">
        <v>3585</v>
      </c>
      <c r="L12" s="112">
        <v>40</v>
      </c>
      <c r="M12" s="112">
        <v>5958</v>
      </c>
      <c r="N12" s="112">
        <v>7593</v>
      </c>
      <c r="O12" s="111" t="s">
        <v>95</v>
      </c>
      <c r="P12" s="157" t="s">
        <v>95</v>
      </c>
      <c r="Q12" s="157" t="s">
        <v>95</v>
      </c>
    </row>
    <row r="13" spans="1:18" ht="20.100000000000001" customHeight="1">
      <c r="A13" s="23">
        <v>109</v>
      </c>
      <c r="B13" s="104" t="s">
        <v>14</v>
      </c>
      <c r="C13" s="111">
        <v>15</v>
      </c>
      <c r="D13" s="111">
        <v>6</v>
      </c>
      <c r="E13" s="111">
        <v>1399</v>
      </c>
      <c r="F13" s="111">
        <v>589</v>
      </c>
      <c r="G13" s="111">
        <v>1361</v>
      </c>
      <c r="H13" s="111">
        <v>532</v>
      </c>
      <c r="I13" s="112" t="s">
        <v>95</v>
      </c>
      <c r="J13" s="115">
        <v>55</v>
      </c>
      <c r="K13" s="115">
        <v>4682</v>
      </c>
      <c r="L13" s="112">
        <v>26</v>
      </c>
      <c r="M13" s="112">
        <v>2970</v>
      </c>
      <c r="N13" s="112">
        <v>4075</v>
      </c>
      <c r="O13" s="111" t="s">
        <v>95</v>
      </c>
      <c r="P13" s="157" t="s">
        <v>95</v>
      </c>
      <c r="Q13" s="157" t="s">
        <v>95</v>
      </c>
    </row>
    <row r="14" spans="1:18" ht="20.100000000000001" customHeight="1">
      <c r="A14" s="23">
        <v>106</v>
      </c>
      <c r="B14" s="104" t="s">
        <v>15</v>
      </c>
      <c r="C14" s="111">
        <v>13</v>
      </c>
      <c r="D14" s="111">
        <v>10</v>
      </c>
      <c r="E14" s="111">
        <v>1432</v>
      </c>
      <c r="F14" s="111">
        <v>1098</v>
      </c>
      <c r="G14" s="111">
        <v>1128</v>
      </c>
      <c r="H14" s="111">
        <v>783</v>
      </c>
      <c r="I14" s="112" t="s">
        <v>95</v>
      </c>
      <c r="J14" s="115">
        <v>39</v>
      </c>
      <c r="K14" s="115">
        <v>3302</v>
      </c>
      <c r="L14" s="112">
        <v>40</v>
      </c>
      <c r="M14" s="112">
        <v>5876</v>
      </c>
      <c r="N14" s="112">
        <v>7946</v>
      </c>
      <c r="O14" s="111" t="s">
        <v>95</v>
      </c>
      <c r="P14" s="157" t="s">
        <v>95</v>
      </c>
      <c r="Q14" s="157" t="s">
        <v>95</v>
      </c>
    </row>
    <row r="15" spans="1:18" ht="20.100000000000001" customHeight="1">
      <c r="A15" s="23">
        <v>107</v>
      </c>
      <c r="B15" s="104" t="s">
        <v>16</v>
      </c>
      <c r="C15" s="111">
        <v>11</v>
      </c>
      <c r="D15" s="111">
        <v>5</v>
      </c>
      <c r="E15" s="111">
        <v>1168</v>
      </c>
      <c r="F15" s="111">
        <v>648</v>
      </c>
      <c r="G15" s="111">
        <v>1168</v>
      </c>
      <c r="H15" s="111">
        <v>615</v>
      </c>
      <c r="I15" s="112" t="s">
        <v>95</v>
      </c>
      <c r="J15" s="115">
        <v>47</v>
      </c>
      <c r="K15" s="115">
        <v>3987</v>
      </c>
      <c r="L15" s="112">
        <v>28</v>
      </c>
      <c r="M15" s="112">
        <v>3428</v>
      </c>
      <c r="N15" s="112">
        <v>4761</v>
      </c>
      <c r="O15" s="111" t="s">
        <v>95</v>
      </c>
      <c r="P15" s="157" t="s">
        <v>95</v>
      </c>
      <c r="Q15" s="157" t="s">
        <v>95</v>
      </c>
    </row>
    <row r="16" spans="1:18" ht="20.100000000000001" customHeight="1">
      <c r="A16" s="23">
        <v>108</v>
      </c>
      <c r="B16" s="104" t="s">
        <v>17</v>
      </c>
      <c r="C16" s="111">
        <v>11</v>
      </c>
      <c r="D16" s="111">
        <v>6</v>
      </c>
      <c r="E16" s="111">
        <v>1122</v>
      </c>
      <c r="F16" s="111">
        <v>592</v>
      </c>
      <c r="G16" s="111">
        <v>1219</v>
      </c>
      <c r="H16" s="111">
        <v>645</v>
      </c>
      <c r="I16" s="112" t="s">
        <v>95</v>
      </c>
      <c r="J16" s="115">
        <v>34</v>
      </c>
      <c r="K16" s="115">
        <v>2746</v>
      </c>
      <c r="L16" s="112">
        <v>23</v>
      </c>
      <c r="M16" s="112">
        <v>4238</v>
      </c>
      <c r="N16" s="112">
        <v>5895</v>
      </c>
      <c r="O16" s="111" t="s">
        <v>95</v>
      </c>
      <c r="P16" s="157" t="s">
        <v>95</v>
      </c>
      <c r="Q16" s="157" t="s">
        <v>95</v>
      </c>
    </row>
    <row r="17" spans="1:22" ht="20.100000000000001" customHeight="1">
      <c r="A17" s="23">
        <v>111</v>
      </c>
      <c r="B17" s="104" t="s">
        <v>18</v>
      </c>
      <c r="C17" s="111">
        <v>12</v>
      </c>
      <c r="D17" s="111">
        <v>3</v>
      </c>
      <c r="E17" s="111">
        <v>1476</v>
      </c>
      <c r="F17" s="111">
        <v>366</v>
      </c>
      <c r="G17" s="111">
        <v>1397</v>
      </c>
      <c r="H17" s="111">
        <v>271</v>
      </c>
      <c r="I17" s="112" t="s">
        <v>95</v>
      </c>
      <c r="J17" s="115">
        <v>101</v>
      </c>
      <c r="K17" s="115">
        <v>6362</v>
      </c>
      <c r="L17" s="112">
        <v>47</v>
      </c>
      <c r="M17" s="112">
        <v>3370</v>
      </c>
      <c r="N17" s="112">
        <v>4990</v>
      </c>
      <c r="O17" s="111" t="s">
        <v>95</v>
      </c>
      <c r="P17" s="157" t="s">
        <v>95</v>
      </c>
      <c r="Q17" s="157" t="s">
        <v>95</v>
      </c>
    </row>
    <row r="18" spans="1:22" ht="20.100000000000001" customHeight="1">
      <c r="A18" s="7"/>
      <c r="B18" s="24" t="s">
        <v>19</v>
      </c>
      <c r="C18" s="125">
        <f>SUM(C19:C21)</f>
        <v>125</v>
      </c>
      <c r="D18" s="125">
        <f t="shared" ref="D18:H18" si="1">SUM(D19:D21)</f>
        <v>50</v>
      </c>
      <c r="E18" s="125">
        <f t="shared" si="1"/>
        <v>10616</v>
      </c>
      <c r="F18" s="125">
        <f t="shared" si="1"/>
        <v>4445</v>
      </c>
      <c r="G18" s="125">
        <f t="shared" si="1"/>
        <v>11101</v>
      </c>
      <c r="H18" s="125">
        <f t="shared" si="1"/>
        <v>4613</v>
      </c>
      <c r="I18" s="124">
        <f>SUM(I19:I21)</f>
        <v>1597</v>
      </c>
      <c r="J18" s="124">
        <v>717</v>
      </c>
      <c r="K18" s="124">
        <v>37887</v>
      </c>
      <c r="L18" s="124">
        <v>133</v>
      </c>
      <c r="M18" s="124">
        <v>20393.599999999999</v>
      </c>
      <c r="N18" s="124">
        <v>27104</v>
      </c>
      <c r="O18" s="155">
        <v>42228</v>
      </c>
      <c r="P18" s="155">
        <v>9201</v>
      </c>
      <c r="Q18" s="155">
        <v>8187</v>
      </c>
      <c r="S18" s="31"/>
      <c r="T18" s="31"/>
      <c r="U18" s="31"/>
      <c r="V18" s="31"/>
    </row>
    <row r="19" spans="1:22" ht="20.100000000000001" customHeight="1">
      <c r="A19" s="22">
        <v>202</v>
      </c>
      <c r="B19" s="25" t="s">
        <v>20</v>
      </c>
      <c r="C19" s="114">
        <v>57</v>
      </c>
      <c r="D19" s="114">
        <v>21</v>
      </c>
      <c r="E19" s="114">
        <v>4490</v>
      </c>
      <c r="F19" s="114">
        <v>1675</v>
      </c>
      <c r="G19" s="114">
        <v>4738</v>
      </c>
      <c r="H19" s="114">
        <v>1631</v>
      </c>
      <c r="I19" s="112">
        <v>818</v>
      </c>
      <c r="J19" s="115">
        <v>325</v>
      </c>
      <c r="K19" s="115">
        <v>16705</v>
      </c>
      <c r="L19" s="112">
        <v>99</v>
      </c>
      <c r="M19" s="112">
        <v>13916.6</v>
      </c>
      <c r="N19" s="112">
        <v>18270</v>
      </c>
      <c r="O19" s="158">
        <v>22941</v>
      </c>
      <c r="P19" s="157">
        <v>4833</v>
      </c>
      <c r="Q19" s="112">
        <v>4609</v>
      </c>
      <c r="S19" s="31"/>
    </row>
    <row r="20" spans="1:22" ht="20.100000000000001" customHeight="1">
      <c r="A20" s="22">
        <v>204</v>
      </c>
      <c r="B20" s="25" t="s">
        <v>21</v>
      </c>
      <c r="C20" s="111">
        <v>51</v>
      </c>
      <c r="D20" s="111">
        <v>23</v>
      </c>
      <c r="E20" s="111">
        <v>4705</v>
      </c>
      <c r="F20" s="111">
        <v>2290</v>
      </c>
      <c r="G20" s="111">
        <v>5111</v>
      </c>
      <c r="H20" s="111">
        <v>2491</v>
      </c>
      <c r="I20" s="112">
        <v>670</v>
      </c>
      <c r="J20" s="115">
        <v>347</v>
      </c>
      <c r="K20" s="115">
        <v>18229</v>
      </c>
      <c r="L20" s="112">
        <v>31</v>
      </c>
      <c r="M20" s="112">
        <v>5958.4</v>
      </c>
      <c r="N20" s="112">
        <v>8145</v>
      </c>
      <c r="O20" s="158">
        <v>16089</v>
      </c>
      <c r="P20" s="157">
        <v>3801</v>
      </c>
      <c r="Q20" s="112">
        <v>3052</v>
      </c>
      <c r="S20" s="31"/>
    </row>
    <row r="21" spans="1:22" ht="20.100000000000001" customHeight="1">
      <c r="A21" s="22">
        <v>206</v>
      </c>
      <c r="B21" s="25" t="s">
        <v>22</v>
      </c>
      <c r="C21" s="112">
        <v>17</v>
      </c>
      <c r="D21" s="112">
        <v>6</v>
      </c>
      <c r="E21" s="112">
        <v>1421</v>
      </c>
      <c r="F21" s="112">
        <v>480</v>
      </c>
      <c r="G21" s="112">
        <v>1252</v>
      </c>
      <c r="H21" s="112">
        <v>491</v>
      </c>
      <c r="I21" s="112">
        <v>109</v>
      </c>
      <c r="J21" s="115">
        <v>45</v>
      </c>
      <c r="K21" s="115">
        <v>2953</v>
      </c>
      <c r="L21" s="112">
        <v>3</v>
      </c>
      <c r="M21" s="112">
        <v>518.6</v>
      </c>
      <c r="N21" s="112">
        <v>689</v>
      </c>
      <c r="O21" s="158">
        <v>3198</v>
      </c>
      <c r="P21" s="157">
        <v>567</v>
      </c>
      <c r="Q21" s="112">
        <v>526</v>
      </c>
      <c r="S21" s="31"/>
    </row>
    <row r="22" spans="1:22" ht="20.100000000000001" customHeight="1">
      <c r="A22" s="7"/>
      <c r="B22" s="24" t="s">
        <v>23</v>
      </c>
      <c r="C22" s="124">
        <v>97</v>
      </c>
      <c r="D22" s="124">
        <v>25</v>
      </c>
      <c r="E22" s="124">
        <v>11331</v>
      </c>
      <c r="F22" s="124">
        <v>2710</v>
      </c>
      <c r="G22" s="124">
        <v>10178</v>
      </c>
      <c r="H22" s="124">
        <v>2751</v>
      </c>
      <c r="I22" s="124">
        <f t="shared" ref="I22" si="2">SUM(I23:I27)</f>
        <v>1052</v>
      </c>
      <c r="J22" s="124">
        <v>429</v>
      </c>
      <c r="K22" s="124">
        <v>23090</v>
      </c>
      <c r="L22" s="124">
        <v>58</v>
      </c>
      <c r="M22" s="124">
        <v>6068.4000000000005</v>
      </c>
      <c r="N22" s="124">
        <v>8511</v>
      </c>
      <c r="O22" s="155">
        <v>26831</v>
      </c>
      <c r="P22" s="155">
        <v>6243</v>
      </c>
      <c r="Q22" s="155">
        <v>4864</v>
      </c>
      <c r="S22" s="31"/>
      <c r="T22" s="64"/>
      <c r="U22" s="64"/>
      <c r="V22" s="64"/>
    </row>
    <row r="23" spans="1:22" ht="20.100000000000001" customHeight="1">
      <c r="A23" s="22">
        <v>207</v>
      </c>
      <c r="B23" s="25" t="s">
        <v>24</v>
      </c>
      <c r="C23" s="112">
        <v>31</v>
      </c>
      <c r="D23" s="112">
        <v>8</v>
      </c>
      <c r="E23" s="112">
        <v>3432</v>
      </c>
      <c r="F23" s="112">
        <v>1080</v>
      </c>
      <c r="G23" s="112">
        <v>3056</v>
      </c>
      <c r="H23" s="112">
        <v>1109</v>
      </c>
      <c r="I23" s="112">
        <v>250</v>
      </c>
      <c r="J23" s="115">
        <v>150</v>
      </c>
      <c r="K23" s="115">
        <v>7041</v>
      </c>
      <c r="L23" s="112">
        <v>27</v>
      </c>
      <c r="M23" s="112">
        <v>2408.3000000000002</v>
      </c>
      <c r="N23" s="112">
        <v>3379.9</v>
      </c>
      <c r="O23" s="158">
        <v>7055</v>
      </c>
      <c r="P23" s="157">
        <v>1802</v>
      </c>
      <c r="Q23" s="112">
        <v>1371</v>
      </c>
      <c r="S23" s="31"/>
    </row>
    <row r="24" spans="1:22" ht="20.100000000000001" customHeight="1">
      <c r="A24" s="22">
        <v>214</v>
      </c>
      <c r="B24" s="25" t="s">
        <v>25</v>
      </c>
      <c r="C24" s="112">
        <v>27</v>
      </c>
      <c r="D24" s="112">
        <v>7</v>
      </c>
      <c r="E24" s="112">
        <v>3142</v>
      </c>
      <c r="F24" s="112">
        <v>750</v>
      </c>
      <c r="G24" s="112">
        <v>3526</v>
      </c>
      <c r="H24" s="112">
        <v>795</v>
      </c>
      <c r="I24" s="112">
        <v>286</v>
      </c>
      <c r="J24" s="115">
        <v>100</v>
      </c>
      <c r="K24" s="115">
        <v>5497</v>
      </c>
      <c r="L24" s="112">
        <v>15</v>
      </c>
      <c r="M24" s="112">
        <v>1962.7</v>
      </c>
      <c r="N24" s="112">
        <v>2760.2</v>
      </c>
      <c r="O24" s="158">
        <v>8756</v>
      </c>
      <c r="P24" s="157">
        <v>1943</v>
      </c>
      <c r="Q24" s="112">
        <v>1683</v>
      </c>
      <c r="S24" s="31"/>
    </row>
    <row r="25" spans="1:22" ht="20.100000000000001" customHeight="1">
      <c r="A25" s="22">
        <v>217</v>
      </c>
      <c r="B25" s="25" t="s">
        <v>26</v>
      </c>
      <c r="C25" s="112">
        <v>23</v>
      </c>
      <c r="D25" s="112">
        <v>8</v>
      </c>
      <c r="E25" s="112">
        <v>2540</v>
      </c>
      <c r="F25" s="112">
        <v>670</v>
      </c>
      <c r="G25" s="112">
        <v>2048</v>
      </c>
      <c r="H25" s="112">
        <v>630</v>
      </c>
      <c r="I25" s="112">
        <v>235</v>
      </c>
      <c r="J25" s="115">
        <v>80</v>
      </c>
      <c r="K25" s="115">
        <v>4896</v>
      </c>
      <c r="L25" s="112">
        <v>11</v>
      </c>
      <c r="M25" s="112">
        <v>1402.8</v>
      </c>
      <c r="N25" s="112">
        <v>1972</v>
      </c>
      <c r="O25" s="158">
        <v>6003</v>
      </c>
      <c r="P25" s="157">
        <v>1363</v>
      </c>
      <c r="Q25" s="112">
        <v>1055</v>
      </c>
      <c r="S25" s="31"/>
    </row>
    <row r="26" spans="1:22" ht="20.100000000000001" customHeight="1">
      <c r="A26" s="22">
        <v>219</v>
      </c>
      <c r="B26" s="25" t="s">
        <v>27</v>
      </c>
      <c r="C26" s="112">
        <v>12</v>
      </c>
      <c r="D26" s="112">
        <v>1</v>
      </c>
      <c r="E26" s="112">
        <v>1407</v>
      </c>
      <c r="F26" s="112">
        <v>120</v>
      </c>
      <c r="G26" s="112">
        <v>1186</v>
      </c>
      <c r="H26" s="112">
        <v>124</v>
      </c>
      <c r="I26" s="112">
        <v>220</v>
      </c>
      <c r="J26" s="115">
        <v>60</v>
      </c>
      <c r="K26" s="115">
        <v>3788</v>
      </c>
      <c r="L26" s="112">
        <v>5</v>
      </c>
      <c r="M26" s="112">
        <v>269.3</v>
      </c>
      <c r="N26" s="112">
        <v>362.4</v>
      </c>
      <c r="O26" s="158">
        <v>3973</v>
      </c>
      <c r="P26" s="157">
        <v>867</v>
      </c>
      <c r="Q26" s="112">
        <v>597</v>
      </c>
      <c r="S26" s="31"/>
    </row>
    <row r="27" spans="1:22" ht="20.100000000000001" customHeight="1">
      <c r="A27" s="22">
        <v>301</v>
      </c>
      <c r="B27" s="25" t="s">
        <v>28</v>
      </c>
      <c r="C27" s="112">
        <v>4</v>
      </c>
      <c r="D27" s="112">
        <v>1</v>
      </c>
      <c r="E27" s="112">
        <v>810</v>
      </c>
      <c r="F27" s="112">
        <v>90</v>
      </c>
      <c r="G27" s="112">
        <v>362</v>
      </c>
      <c r="H27" s="112">
        <v>93</v>
      </c>
      <c r="I27" s="112">
        <v>61</v>
      </c>
      <c r="J27" s="115">
        <v>39</v>
      </c>
      <c r="K27" s="115">
        <v>1868</v>
      </c>
      <c r="L27" s="112" t="s">
        <v>162</v>
      </c>
      <c r="M27" s="112">
        <v>25.3</v>
      </c>
      <c r="N27" s="112">
        <v>36.5</v>
      </c>
      <c r="O27" s="157">
        <v>1044</v>
      </c>
      <c r="P27" s="157">
        <v>268</v>
      </c>
      <c r="Q27" s="112">
        <v>158</v>
      </c>
      <c r="S27" s="31"/>
    </row>
    <row r="28" spans="1:22" ht="20.100000000000001" customHeight="1">
      <c r="A28" s="7"/>
      <c r="B28" s="24" t="s">
        <v>29</v>
      </c>
      <c r="C28" s="124">
        <f>SUM(C29:C33)</f>
        <v>122</v>
      </c>
      <c r="D28" s="124">
        <f t="shared" ref="D28:I28" si="3">SUM(D29:D33)</f>
        <v>24</v>
      </c>
      <c r="E28" s="124">
        <f t="shared" si="3"/>
        <v>14724</v>
      </c>
      <c r="F28" s="124">
        <f t="shared" si="3"/>
        <v>2751</v>
      </c>
      <c r="G28" s="124">
        <f t="shared" si="3"/>
        <v>13820</v>
      </c>
      <c r="H28" s="124">
        <f t="shared" si="3"/>
        <v>2444</v>
      </c>
      <c r="I28" s="124">
        <f t="shared" si="3"/>
        <v>1109</v>
      </c>
      <c r="J28" s="124">
        <v>466</v>
      </c>
      <c r="K28" s="124">
        <v>23412</v>
      </c>
      <c r="L28" s="124">
        <v>49</v>
      </c>
      <c r="M28" s="124">
        <v>6873.7999999999993</v>
      </c>
      <c r="N28" s="124">
        <v>9303</v>
      </c>
      <c r="O28" s="155">
        <v>26474</v>
      </c>
      <c r="P28" s="155">
        <v>6239</v>
      </c>
      <c r="Q28" s="155">
        <v>5014</v>
      </c>
      <c r="S28" s="31"/>
      <c r="T28" s="64"/>
      <c r="U28" s="64"/>
      <c r="V28" s="64"/>
    </row>
    <row r="29" spans="1:22" ht="20.100000000000001" customHeight="1">
      <c r="A29" s="22">
        <v>203</v>
      </c>
      <c r="B29" s="25" t="s">
        <v>30</v>
      </c>
      <c r="C29" s="112">
        <v>48</v>
      </c>
      <c r="D29" s="112">
        <v>10</v>
      </c>
      <c r="E29" s="112">
        <v>5160</v>
      </c>
      <c r="F29" s="112">
        <v>966</v>
      </c>
      <c r="G29" s="112">
        <v>5563</v>
      </c>
      <c r="H29" s="112">
        <v>1116</v>
      </c>
      <c r="I29" s="112">
        <v>396</v>
      </c>
      <c r="J29" s="115">
        <v>191</v>
      </c>
      <c r="K29" s="115">
        <v>8856</v>
      </c>
      <c r="L29" s="112">
        <v>18</v>
      </c>
      <c r="M29" s="112">
        <v>4032.5</v>
      </c>
      <c r="N29" s="112">
        <v>5544.9</v>
      </c>
      <c r="O29" s="157">
        <v>11642</v>
      </c>
      <c r="P29" s="157">
        <v>2658</v>
      </c>
      <c r="Q29" s="112">
        <v>2449</v>
      </c>
      <c r="S29" s="31"/>
    </row>
    <row r="30" spans="1:22" ht="20.100000000000001" customHeight="1">
      <c r="A30" s="22">
        <v>210</v>
      </c>
      <c r="B30" s="25" t="s">
        <v>31</v>
      </c>
      <c r="C30" s="112">
        <v>47</v>
      </c>
      <c r="D30" s="112">
        <v>6</v>
      </c>
      <c r="E30" s="112">
        <v>5829</v>
      </c>
      <c r="F30" s="112">
        <v>775</v>
      </c>
      <c r="G30" s="112">
        <v>4934</v>
      </c>
      <c r="H30" s="112">
        <v>607</v>
      </c>
      <c r="I30" s="112">
        <v>410</v>
      </c>
      <c r="J30" s="115">
        <v>130</v>
      </c>
      <c r="K30" s="115">
        <v>6615</v>
      </c>
      <c r="L30" s="112">
        <v>22</v>
      </c>
      <c r="M30" s="112">
        <v>1649.7</v>
      </c>
      <c r="N30" s="112">
        <v>2185.3000000000002</v>
      </c>
      <c r="O30" s="157">
        <v>9059</v>
      </c>
      <c r="P30" s="157">
        <v>2215</v>
      </c>
      <c r="Q30" s="112">
        <v>1685</v>
      </c>
      <c r="S30" s="31"/>
    </row>
    <row r="31" spans="1:22" ht="20.100000000000001" customHeight="1">
      <c r="A31" s="22">
        <v>216</v>
      </c>
      <c r="B31" s="25" t="s">
        <v>32</v>
      </c>
      <c r="C31" s="112">
        <v>19</v>
      </c>
      <c r="D31" s="112">
        <v>8</v>
      </c>
      <c r="E31" s="112">
        <v>2545</v>
      </c>
      <c r="F31" s="112">
        <v>1010</v>
      </c>
      <c r="G31" s="112">
        <v>2039</v>
      </c>
      <c r="H31" s="112">
        <v>714</v>
      </c>
      <c r="I31" s="112">
        <v>175</v>
      </c>
      <c r="J31" s="115">
        <v>68</v>
      </c>
      <c r="K31" s="115">
        <v>3609</v>
      </c>
      <c r="L31" s="112">
        <v>6</v>
      </c>
      <c r="M31" s="112">
        <v>870.9</v>
      </c>
      <c r="N31" s="112">
        <v>1162.5</v>
      </c>
      <c r="O31" s="157">
        <v>3265</v>
      </c>
      <c r="P31" s="157">
        <v>760</v>
      </c>
      <c r="Q31" s="112">
        <v>550</v>
      </c>
      <c r="S31" s="31"/>
    </row>
    <row r="32" spans="1:22" ht="20.100000000000001" customHeight="1">
      <c r="A32" s="22">
        <v>381</v>
      </c>
      <c r="B32" s="25" t="s">
        <v>33</v>
      </c>
      <c r="C32" s="112">
        <v>4</v>
      </c>
      <c r="D32" s="112" t="s">
        <v>167</v>
      </c>
      <c r="E32" s="112">
        <v>480</v>
      </c>
      <c r="F32" s="112" t="s">
        <v>167</v>
      </c>
      <c r="G32" s="112">
        <v>596</v>
      </c>
      <c r="H32" s="112">
        <v>4</v>
      </c>
      <c r="I32" s="112">
        <v>61</v>
      </c>
      <c r="J32" s="115">
        <v>53</v>
      </c>
      <c r="K32" s="115">
        <v>3098</v>
      </c>
      <c r="L32" s="185">
        <v>3</v>
      </c>
      <c r="M32" s="185">
        <v>321</v>
      </c>
      <c r="N32" s="185">
        <v>410</v>
      </c>
      <c r="O32" s="157">
        <v>1222</v>
      </c>
      <c r="P32" s="157">
        <v>265</v>
      </c>
      <c r="Q32" s="112">
        <v>145</v>
      </c>
      <c r="S32" s="31"/>
      <c r="T32" s="64"/>
      <c r="U32" s="64"/>
      <c r="V32" s="64"/>
    </row>
    <row r="33" spans="1:22" ht="20.100000000000001" customHeight="1">
      <c r="A33" s="22">
        <v>382</v>
      </c>
      <c r="B33" s="25" t="s">
        <v>34</v>
      </c>
      <c r="C33" s="112">
        <v>4</v>
      </c>
      <c r="D33" s="112" t="s">
        <v>167</v>
      </c>
      <c r="E33" s="112">
        <v>710</v>
      </c>
      <c r="F33" s="112" t="s">
        <v>168</v>
      </c>
      <c r="G33" s="112">
        <v>688</v>
      </c>
      <c r="H33" s="112">
        <v>3</v>
      </c>
      <c r="I33" s="112">
        <v>67</v>
      </c>
      <c r="J33" s="115">
        <v>24</v>
      </c>
      <c r="K33" s="115">
        <v>1234</v>
      </c>
      <c r="L33" s="185"/>
      <c r="M33" s="185"/>
      <c r="N33" s="185"/>
      <c r="O33" s="157">
        <v>1286</v>
      </c>
      <c r="P33" s="157">
        <v>341</v>
      </c>
      <c r="Q33" s="112">
        <v>185</v>
      </c>
      <c r="S33" s="31"/>
      <c r="T33" s="64"/>
      <c r="U33" s="64"/>
      <c r="V33" s="64"/>
    </row>
    <row r="34" spans="1:22" ht="20.100000000000001" customHeight="1">
      <c r="A34" s="7"/>
      <c r="B34" s="105" t="s">
        <v>35</v>
      </c>
      <c r="C34" s="124">
        <v>71</v>
      </c>
      <c r="D34" s="124">
        <v>17</v>
      </c>
      <c r="E34" s="124">
        <v>8078</v>
      </c>
      <c r="F34" s="124">
        <v>1864</v>
      </c>
      <c r="G34" s="124">
        <v>7086</v>
      </c>
      <c r="H34" s="124">
        <v>1332</v>
      </c>
      <c r="I34" s="124">
        <f t="shared" ref="I34" si="4">SUM(I35:I40)</f>
        <v>655</v>
      </c>
      <c r="J34" s="124">
        <v>475</v>
      </c>
      <c r="K34" s="124">
        <v>32906</v>
      </c>
      <c r="L34" s="124">
        <v>15</v>
      </c>
      <c r="M34" s="124">
        <v>1108.6999999999998</v>
      </c>
      <c r="N34" s="124">
        <v>1376.5</v>
      </c>
      <c r="O34" s="155">
        <v>11390</v>
      </c>
      <c r="P34" s="155">
        <v>2605</v>
      </c>
      <c r="Q34" s="155">
        <v>1594</v>
      </c>
      <c r="S34" s="31"/>
      <c r="T34" s="64"/>
      <c r="U34" s="64"/>
      <c r="V34" s="64"/>
    </row>
    <row r="35" spans="1:22" s="31" customFormat="1" ht="20.100000000000001" customHeight="1">
      <c r="A35" s="39">
        <v>213</v>
      </c>
      <c r="B35" s="106" t="s">
        <v>73</v>
      </c>
      <c r="C35" s="112">
        <v>8</v>
      </c>
      <c r="D35" s="112" t="s">
        <v>168</v>
      </c>
      <c r="E35" s="112">
        <v>1206</v>
      </c>
      <c r="F35" s="112" t="s">
        <v>169</v>
      </c>
      <c r="G35" s="112">
        <v>1047</v>
      </c>
      <c r="H35" s="112">
        <v>4</v>
      </c>
      <c r="I35" s="112">
        <v>91</v>
      </c>
      <c r="J35" s="115">
        <v>55</v>
      </c>
      <c r="K35" s="115">
        <v>4446</v>
      </c>
      <c r="L35" s="112">
        <v>3</v>
      </c>
      <c r="M35" s="112">
        <v>217.1</v>
      </c>
      <c r="N35" s="112">
        <v>268.2</v>
      </c>
      <c r="O35" s="157">
        <v>1804</v>
      </c>
      <c r="P35" s="157">
        <v>410</v>
      </c>
      <c r="Q35" s="112">
        <v>226</v>
      </c>
      <c r="T35" s="64"/>
      <c r="U35" s="64"/>
      <c r="V35" s="64"/>
    </row>
    <row r="36" spans="1:22" s="31" customFormat="1" ht="20.100000000000001" customHeight="1">
      <c r="A36" s="39">
        <v>215</v>
      </c>
      <c r="B36" s="106" t="s">
        <v>74</v>
      </c>
      <c r="C36" s="112">
        <v>16</v>
      </c>
      <c r="D36" s="112">
        <v>4</v>
      </c>
      <c r="E36" s="112">
        <v>2055</v>
      </c>
      <c r="F36" s="112">
        <v>415</v>
      </c>
      <c r="G36" s="112">
        <v>1848</v>
      </c>
      <c r="H36" s="112">
        <v>330</v>
      </c>
      <c r="I36" s="112">
        <v>171</v>
      </c>
      <c r="J36" s="115">
        <v>98</v>
      </c>
      <c r="K36" s="115">
        <v>5565</v>
      </c>
      <c r="L36" s="112">
        <v>5</v>
      </c>
      <c r="M36" s="112">
        <v>405.5</v>
      </c>
      <c r="N36" s="112">
        <v>513.79999999999995</v>
      </c>
      <c r="O36" s="157">
        <v>3206</v>
      </c>
      <c r="P36" s="157">
        <v>662</v>
      </c>
      <c r="Q36" s="112">
        <v>455</v>
      </c>
      <c r="T36" s="64"/>
      <c r="U36" s="64"/>
      <c r="V36" s="64"/>
    </row>
    <row r="37" spans="1:22" ht="20.100000000000001" customHeight="1">
      <c r="A37" s="22">
        <v>218</v>
      </c>
      <c r="B37" s="25" t="s">
        <v>36</v>
      </c>
      <c r="C37" s="112">
        <v>14</v>
      </c>
      <c r="D37" s="112" t="s">
        <v>168</v>
      </c>
      <c r="E37" s="112">
        <v>1514</v>
      </c>
      <c r="F37" s="112" t="s">
        <v>168</v>
      </c>
      <c r="G37" s="112">
        <v>1551</v>
      </c>
      <c r="H37" s="112">
        <v>1</v>
      </c>
      <c r="I37" s="112">
        <v>108</v>
      </c>
      <c r="J37" s="115">
        <v>43</v>
      </c>
      <c r="K37" s="115">
        <v>2365</v>
      </c>
      <c r="L37" s="112">
        <v>5</v>
      </c>
      <c r="M37" s="112">
        <v>141.69999999999999</v>
      </c>
      <c r="N37" s="112">
        <v>168.9</v>
      </c>
      <c r="O37" s="157">
        <v>1848</v>
      </c>
      <c r="P37" s="157">
        <v>481</v>
      </c>
      <c r="Q37" s="112">
        <v>238</v>
      </c>
      <c r="S37" s="31"/>
      <c r="T37" s="64"/>
      <c r="U37" s="64"/>
      <c r="V37" s="64"/>
    </row>
    <row r="38" spans="1:22" ht="20.100000000000001" customHeight="1">
      <c r="A38" s="22">
        <v>220</v>
      </c>
      <c r="B38" s="25" t="s">
        <v>37</v>
      </c>
      <c r="C38" s="112">
        <v>14</v>
      </c>
      <c r="D38" s="112">
        <v>8</v>
      </c>
      <c r="E38" s="112">
        <v>1538</v>
      </c>
      <c r="F38" s="112">
        <v>859</v>
      </c>
      <c r="G38" s="112">
        <v>1118</v>
      </c>
      <c r="H38" s="112">
        <v>528</v>
      </c>
      <c r="I38" s="112">
        <v>118</v>
      </c>
      <c r="J38" s="115">
        <v>130</v>
      </c>
      <c r="K38" s="115">
        <v>11549</v>
      </c>
      <c r="L38" s="112">
        <v>2</v>
      </c>
      <c r="M38" s="112">
        <v>164.3</v>
      </c>
      <c r="N38" s="112">
        <v>210.1</v>
      </c>
      <c r="O38" s="157">
        <v>2004</v>
      </c>
      <c r="P38" s="157">
        <v>473</v>
      </c>
      <c r="Q38" s="112">
        <v>288</v>
      </c>
      <c r="S38" s="31"/>
      <c r="T38" s="64"/>
      <c r="U38" s="64"/>
      <c r="V38" s="64"/>
    </row>
    <row r="39" spans="1:22" ht="20.100000000000001" customHeight="1">
      <c r="A39" s="22">
        <v>228</v>
      </c>
      <c r="B39" s="25" t="s">
        <v>75</v>
      </c>
      <c r="C39" s="112">
        <v>14</v>
      </c>
      <c r="D39" s="112">
        <v>3</v>
      </c>
      <c r="E39" s="112">
        <v>1215</v>
      </c>
      <c r="F39" s="112">
        <v>320</v>
      </c>
      <c r="G39" s="112">
        <v>1084</v>
      </c>
      <c r="H39" s="112">
        <v>261</v>
      </c>
      <c r="I39" s="112">
        <v>101</v>
      </c>
      <c r="J39" s="115">
        <v>90</v>
      </c>
      <c r="K39" s="115">
        <v>5049</v>
      </c>
      <c r="L39" s="112" t="s">
        <v>166</v>
      </c>
      <c r="M39" s="112">
        <v>123.1</v>
      </c>
      <c r="N39" s="112">
        <v>140.69999999999999</v>
      </c>
      <c r="O39" s="157">
        <v>1443</v>
      </c>
      <c r="P39" s="157">
        <v>332</v>
      </c>
      <c r="Q39" s="112">
        <v>254</v>
      </c>
      <c r="S39" s="31"/>
      <c r="T39" s="64"/>
      <c r="U39" s="64"/>
      <c r="V39" s="64"/>
    </row>
    <row r="40" spans="1:22" ht="20.100000000000001" customHeight="1">
      <c r="A40" s="22">
        <v>365</v>
      </c>
      <c r="B40" s="25" t="s">
        <v>76</v>
      </c>
      <c r="C40" s="112">
        <v>5</v>
      </c>
      <c r="D40" s="112">
        <v>2</v>
      </c>
      <c r="E40" s="112">
        <v>550</v>
      </c>
      <c r="F40" s="112">
        <v>270</v>
      </c>
      <c r="G40" s="112">
        <v>438</v>
      </c>
      <c r="H40" s="112">
        <v>208</v>
      </c>
      <c r="I40" s="112">
        <v>66</v>
      </c>
      <c r="J40" s="115">
        <v>59</v>
      </c>
      <c r="K40" s="115">
        <v>3932</v>
      </c>
      <c r="L40" s="112" t="s">
        <v>162</v>
      </c>
      <c r="M40" s="112">
        <v>57</v>
      </c>
      <c r="N40" s="112">
        <v>74.8</v>
      </c>
      <c r="O40" s="157">
        <v>1085</v>
      </c>
      <c r="P40" s="157">
        <v>247</v>
      </c>
      <c r="Q40" s="112">
        <v>133</v>
      </c>
      <c r="S40" s="31"/>
      <c r="T40" s="64"/>
      <c r="U40" s="64"/>
      <c r="V40" s="64"/>
    </row>
    <row r="41" spans="1:22" ht="20.100000000000001" customHeight="1">
      <c r="A41" s="7"/>
      <c r="B41" s="105" t="s">
        <v>38</v>
      </c>
      <c r="C41" s="124">
        <f>SUM(C42:C45)</f>
        <v>120</v>
      </c>
      <c r="D41" s="124">
        <f t="shared" ref="D41:H41" si="5">SUM(D42:D45)</f>
        <v>36</v>
      </c>
      <c r="E41" s="124">
        <f t="shared" si="5"/>
        <v>13054</v>
      </c>
      <c r="F41" s="124">
        <f t="shared" si="5"/>
        <v>4059</v>
      </c>
      <c r="G41" s="124">
        <f t="shared" si="5"/>
        <v>12006</v>
      </c>
      <c r="H41" s="124">
        <f t="shared" si="5"/>
        <v>3474</v>
      </c>
      <c r="I41" s="124">
        <f>SUM(I42:I45)</f>
        <v>1045</v>
      </c>
      <c r="J41" s="124">
        <v>683</v>
      </c>
      <c r="K41" s="124">
        <v>57858</v>
      </c>
      <c r="L41" s="124">
        <v>57</v>
      </c>
      <c r="M41" s="124">
        <v>6974.8</v>
      </c>
      <c r="N41" s="124">
        <v>9001.4</v>
      </c>
      <c r="O41" s="155">
        <v>24158</v>
      </c>
      <c r="P41" s="155">
        <v>5116</v>
      </c>
      <c r="Q41" s="155">
        <v>3726</v>
      </c>
      <c r="S41" s="31"/>
      <c r="T41" s="64"/>
      <c r="U41" s="64"/>
      <c r="V41" s="64"/>
    </row>
    <row r="42" spans="1:22" s="31" customFormat="1" ht="20.100000000000001" customHeight="1">
      <c r="A42" s="39">
        <v>201</v>
      </c>
      <c r="B42" s="106" t="s">
        <v>77</v>
      </c>
      <c r="C42" s="112">
        <v>108</v>
      </c>
      <c r="D42" s="112">
        <v>29</v>
      </c>
      <c r="E42" s="112">
        <v>11899</v>
      </c>
      <c r="F42" s="112">
        <v>3269</v>
      </c>
      <c r="G42" s="112">
        <v>11080</v>
      </c>
      <c r="H42" s="112">
        <v>2914</v>
      </c>
      <c r="I42" s="112">
        <v>918</v>
      </c>
      <c r="J42" s="115">
        <v>543</v>
      </c>
      <c r="K42" s="115">
        <v>46995</v>
      </c>
      <c r="L42" s="112">
        <v>56</v>
      </c>
      <c r="M42" s="112">
        <v>6818.1</v>
      </c>
      <c r="N42" s="112">
        <v>8811.7999999999993</v>
      </c>
      <c r="O42" s="157">
        <v>22296</v>
      </c>
      <c r="P42" s="157">
        <v>4670</v>
      </c>
      <c r="Q42" s="112">
        <v>3522</v>
      </c>
    </row>
    <row r="43" spans="1:22" ht="20.100000000000001" customHeight="1">
      <c r="A43" s="22">
        <v>442</v>
      </c>
      <c r="B43" s="25" t="s">
        <v>39</v>
      </c>
      <c r="C43" s="112">
        <v>4</v>
      </c>
      <c r="D43" s="112">
        <v>3</v>
      </c>
      <c r="E43" s="112">
        <v>285</v>
      </c>
      <c r="F43" s="112">
        <v>240</v>
      </c>
      <c r="G43" s="112">
        <v>258</v>
      </c>
      <c r="H43" s="112">
        <v>200</v>
      </c>
      <c r="I43" s="112">
        <v>36</v>
      </c>
      <c r="J43" s="115">
        <v>46</v>
      </c>
      <c r="K43" s="115">
        <v>3616</v>
      </c>
      <c r="L43" s="185">
        <v>1</v>
      </c>
      <c r="M43" s="185">
        <v>157</v>
      </c>
      <c r="N43" s="185">
        <v>190</v>
      </c>
      <c r="O43" s="157">
        <v>608</v>
      </c>
      <c r="P43" s="157">
        <v>120</v>
      </c>
      <c r="Q43" s="112">
        <v>55</v>
      </c>
      <c r="S43" s="31"/>
      <c r="T43" s="88"/>
      <c r="U43" s="64"/>
      <c r="V43" s="64"/>
    </row>
    <row r="44" spans="1:22" ht="20.100000000000001" customHeight="1">
      <c r="A44" s="22">
        <v>443</v>
      </c>
      <c r="B44" s="25" t="s">
        <v>40</v>
      </c>
      <c r="C44" s="112">
        <v>6</v>
      </c>
      <c r="D44" s="112">
        <v>4</v>
      </c>
      <c r="E44" s="112">
        <v>730</v>
      </c>
      <c r="F44" s="112">
        <v>550</v>
      </c>
      <c r="G44" s="112">
        <v>520</v>
      </c>
      <c r="H44" s="112">
        <v>352</v>
      </c>
      <c r="I44" s="112">
        <v>53</v>
      </c>
      <c r="J44" s="115">
        <v>58</v>
      </c>
      <c r="K44" s="115">
        <v>3990</v>
      </c>
      <c r="L44" s="185"/>
      <c r="M44" s="185"/>
      <c r="N44" s="185"/>
      <c r="O44" s="157">
        <v>669</v>
      </c>
      <c r="P44" s="157">
        <v>187</v>
      </c>
      <c r="Q44" s="112">
        <v>102</v>
      </c>
      <c r="S44" s="31"/>
      <c r="T44" s="64"/>
      <c r="U44" s="64"/>
      <c r="V44" s="64"/>
    </row>
    <row r="45" spans="1:22" ht="20.100000000000001" customHeight="1">
      <c r="A45" s="22">
        <v>446</v>
      </c>
      <c r="B45" s="25" t="s">
        <v>78</v>
      </c>
      <c r="C45" s="112">
        <v>2</v>
      </c>
      <c r="D45" s="112" t="s">
        <v>167</v>
      </c>
      <c r="E45" s="112">
        <v>140</v>
      </c>
      <c r="F45" s="112" t="s">
        <v>168</v>
      </c>
      <c r="G45" s="112">
        <v>148</v>
      </c>
      <c r="H45" s="112">
        <v>8</v>
      </c>
      <c r="I45" s="112">
        <v>38</v>
      </c>
      <c r="J45" s="115">
        <v>36</v>
      </c>
      <c r="K45" s="115">
        <v>3257</v>
      </c>
      <c r="L45" s="185"/>
      <c r="M45" s="185"/>
      <c r="N45" s="185"/>
      <c r="O45" s="157">
        <v>585</v>
      </c>
      <c r="P45" s="157">
        <v>139</v>
      </c>
      <c r="Q45" s="112">
        <v>47</v>
      </c>
      <c r="S45" s="31"/>
      <c r="T45" s="64"/>
      <c r="U45" s="64"/>
      <c r="V45" s="64"/>
    </row>
    <row r="46" spans="1:22" ht="20.100000000000001" customHeight="1">
      <c r="A46" s="7"/>
      <c r="B46" s="105" t="s">
        <v>41</v>
      </c>
      <c r="C46" s="124">
        <v>70</v>
      </c>
      <c r="D46" s="124">
        <v>34</v>
      </c>
      <c r="E46" s="124">
        <v>5186</v>
      </c>
      <c r="F46" s="124">
        <v>2275</v>
      </c>
      <c r="G46" s="124">
        <v>4573</v>
      </c>
      <c r="H46" s="124">
        <v>1783</v>
      </c>
      <c r="I46" s="124">
        <f>SUM(I47:I53)</f>
        <v>654</v>
      </c>
      <c r="J46" s="124">
        <v>475</v>
      </c>
      <c r="K46" s="124">
        <v>32933</v>
      </c>
      <c r="L46" s="124">
        <v>16</v>
      </c>
      <c r="M46" s="124">
        <v>1049.4000000000001</v>
      </c>
      <c r="N46" s="124">
        <v>1324.3000000000002</v>
      </c>
      <c r="O46" s="155">
        <v>10434</v>
      </c>
      <c r="P46" s="155">
        <v>2719</v>
      </c>
      <c r="Q46" s="155">
        <v>1315</v>
      </c>
      <c r="S46" s="31"/>
      <c r="T46" s="64"/>
      <c r="U46" s="64"/>
      <c r="V46" s="64"/>
    </row>
    <row r="47" spans="1:22" ht="20.100000000000001" customHeight="1">
      <c r="A47" s="22">
        <v>208</v>
      </c>
      <c r="B47" s="25" t="s">
        <v>42</v>
      </c>
      <c r="C47" s="112">
        <v>6</v>
      </c>
      <c r="D47" s="112">
        <v>3</v>
      </c>
      <c r="E47" s="112">
        <v>351</v>
      </c>
      <c r="F47" s="112">
        <v>195</v>
      </c>
      <c r="G47" s="112">
        <v>352</v>
      </c>
      <c r="H47" s="112">
        <v>172</v>
      </c>
      <c r="I47" s="112">
        <v>66</v>
      </c>
      <c r="J47" s="115">
        <v>20</v>
      </c>
      <c r="K47" s="115">
        <v>977</v>
      </c>
      <c r="L47" s="112">
        <v>2</v>
      </c>
      <c r="M47" s="112">
        <v>201.8</v>
      </c>
      <c r="N47" s="112">
        <v>275.60000000000002</v>
      </c>
      <c r="O47" s="157">
        <v>1269</v>
      </c>
      <c r="P47" s="157">
        <v>305</v>
      </c>
      <c r="Q47" s="112">
        <v>151</v>
      </c>
      <c r="S47" s="31"/>
    </row>
    <row r="48" spans="1:22" ht="20.100000000000001" customHeight="1">
      <c r="A48" s="22">
        <v>212</v>
      </c>
      <c r="B48" s="25" t="s">
        <v>43</v>
      </c>
      <c r="C48" s="112">
        <v>7</v>
      </c>
      <c r="D48" s="112">
        <v>6</v>
      </c>
      <c r="E48" s="112">
        <v>420</v>
      </c>
      <c r="F48" s="112">
        <v>345</v>
      </c>
      <c r="G48" s="112">
        <v>345</v>
      </c>
      <c r="H48" s="112">
        <v>267</v>
      </c>
      <c r="I48" s="112">
        <v>111</v>
      </c>
      <c r="J48" s="115">
        <v>47</v>
      </c>
      <c r="K48" s="115">
        <v>2007</v>
      </c>
      <c r="L48" s="112">
        <v>5</v>
      </c>
      <c r="M48" s="112">
        <v>252.6</v>
      </c>
      <c r="N48" s="112">
        <v>284.39999999999998</v>
      </c>
      <c r="O48" s="157">
        <v>1792</v>
      </c>
      <c r="P48" s="157">
        <v>494</v>
      </c>
      <c r="Q48" s="112">
        <v>231</v>
      </c>
      <c r="S48" s="31"/>
    </row>
    <row r="49" spans="1:22" ht="20.100000000000001" customHeight="1">
      <c r="A49" s="22">
        <v>227</v>
      </c>
      <c r="B49" s="25" t="s">
        <v>65</v>
      </c>
      <c r="C49" s="112">
        <v>15</v>
      </c>
      <c r="D49" s="112">
        <v>5</v>
      </c>
      <c r="E49" s="112">
        <v>975</v>
      </c>
      <c r="F49" s="112">
        <v>275</v>
      </c>
      <c r="G49" s="112">
        <v>824</v>
      </c>
      <c r="H49" s="112">
        <v>192</v>
      </c>
      <c r="I49" s="112">
        <v>133</v>
      </c>
      <c r="J49" s="115">
        <v>122</v>
      </c>
      <c r="K49" s="115">
        <v>9841</v>
      </c>
      <c r="L49" s="112">
        <v>4</v>
      </c>
      <c r="M49" s="112">
        <v>138</v>
      </c>
      <c r="N49" s="112">
        <v>180.1</v>
      </c>
      <c r="O49" s="157">
        <v>1818</v>
      </c>
      <c r="P49" s="157">
        <v>346</v>
      </c>
      <c r="Q49" s="112">
        <v>182</v>
      </c>
      <c r="S49" s="31"/>
    </row>
    <row r="50" spans="1:22" ht="20.100000000000001" customHeight="1">
      <c r="A50" s="22">
        <v>229</v>
      </c>
      <c r="B50" s="25" t="s">
        <v>79</v>
      </c>
      <c r="C50" s="112">
        <v>26</v>
      </c>
      <c r="D50" s="112">
        <v>12</v>
      </c>
      <c r="E50" s="112">
        <v>2135</v>
      </c>
      <c r="F50" s="112">
        <v>780</v>
      </c>
      <c r="G50" s="112">
        <v>1856</v>
      </c>
      <c r="H50" s="112">
        <v>632</v>
      </c>
      <c r="I50" s="112">
        <v>170</v>
      </c>
      <c r="J50" s="115">
        <v>164</v>
      </c>
      <c r="K50" s="115">
        <v>11994</v>
      </c>
      <c r="L50" s="112">
        <v>3</v>
      </c>
      <c r="M50" s="112">
        <v>284.2</v>
      </c>
      <c r="N50" s="112">
        <v>373.8</v>
      </c>
      <c r="O50" s="157">
        <v>2847</v>
      </c>
      <c r="P50" s="157">
        <v>770</v>
      </c>
      <c r="Q50" s="112">
        <v>416</v>
      </c>
      <c r="S50" s="31"/>
    </row>
    <row r="51" spans="1:22" ht="20.100000000000001" customHeight="1">
      <c r="A51" s="22">
        <v>464</v>
      </c>
      <c r="B51" s="25" t="s">
        <v>44</v>
      </c>
      <c r="C51" s="112">
        <v>7</v>
      </c>
      <c r="D51" s="112">
        <v>1</v>
      </c>
      <c r="E51" s="112">
        <v>595</v>
      </c>
      <c r="F51" s="112">
        <v>120</v>
      </c>
      <c r="G51" s="112">
        <v>658</v>
      </c>
      <c r="H51" s="112">
        <v>112</v>
      </c>
      <c r="I51" s="112">
        <v>55</v>
      </c>
      <c r="J51" s="115">
        <v>40</v>
      </c>
      <c r="K51" s="115">
        <v>3521</v>
      </c>
      <c r="L51" s="185">
        <v>2</v>
      </c>
      <c r="M51" s="185">
        <v>173</v>
      </c>
      <c r="N51" s="185">
        <v>210</v>
      </c>
      <c r="O51" s="157">
        <v>1064</v>
      </c>
      <c r="P51" s="157">
        <v>390</v>
      </c>
      <c r="Q51" s="112">
        <v>152</v>
      </c>
      <c r="S51" s="31"/>
      <c r="T51" s="64"/>
      <c r="U51" s="64"/>
      <c r="V51" s="64"/>
    </row>
    <row r="52" spans="1:22" ht="20.100000000000001" customHeight="1">
      <c r="A52" s="22">
        <v>481</v>
      </c>
      <c r="B52" s="25" t="s">
        <v>45</v>
      </c>
      <c r="C52" s="112">
        <v>3</v>
      </c>
      <c r="D52" s="112">
        <v>1</v>
      </c>
      <c r="E52" s="112">
        <v>220</v>
      </c>
      <c r="F52" s="112">
        <v>70</v>
      </c>
      <c r="G52" s="112">
        <v>206</v>
      </c>
      <c r="H52" s="112">
        <v>77</v>
      </c>
      <c r="I52" s="112">
        <v>49</v>
      </c>
      <c r="J52" s="115">
        <v>27</v>
      </c>
      <c r="K52" s="115">
        <v>1445</v>
      </c>
      <c r="L52" s="185"/>
      <c r="M52" s="185"/>
      <c r="N52" s="185"/>
      <c r="O52" s="157">
        <v>746</v>
      </c>
      <c r="P52" s="157">
        <v>188</v>
      </c>
      <c r="Q52" s="112">
        <v>78</v>
      </c>
      <c r="S52" s="31"/>
      <c r="T52" s="64"/>
      <c r="U52" s="64"/>
      <c r="V52" s="64"/>
    </row>
    <row r="53" spans="1:22" ht="20.100000000000001" customHeight="1">
      <c r="A53" s="22">
        <v>501</v>
      </c>
      <c r="B53" s="25" t="s">
        <v>80</v>
      </c>
      <c r="C53" s="112">
        <v>6</v>
      </c>
      <c r="D53" s="112">
        <v>6</v>
      </c>
      <c r="E53" s="112">
        <v>490</v>
      </c>
      <c r="F53" s="112">
        <v>490</v>
      </c>
      <c r="G53" s="112">
        <v>332</v>
      </c>
      <c r="H53" s="112">
        <v>331</v>
      </c>
      <c r="I53" s="112">
        <v>70</v>
      </c>
      <c r="J53" s="115">
        <v>55</v>
      </c>
      <c r="K53" s="115">
        <v>3148</v>
      </c>
      <c r="L53" s="185"/>
      <c r="M53" s="185"/>
      <c r="N53" s="185"/>
      <c r="O53" s="157">
        <v>898</v>
      </c>
      <c r="P53" s="157">
        <v>226</v>
      </c>
      <c r="Q53" s="112">
        <v>105</v>
      </c>
      <c r="S53" s="31"/>
      <c r="T53" s="64"/>
      <c r="U53" s="64"/>
      <c r="V53" s="64"/>
    </row>
    <row r="54" spans="1:22" ht="20.100000000000001" customHeight="1">
      <c r="A54" s="7"/>
      <c r="B54" s="107" t="s">
        <v>46</v>
      </c>
      <c r="C54" s="124">
        <v>56</v>
      </c>
      <c r="D54" s="124">
        <v>27</v>
      </c>
      <c r="E54" s="124">
        <v>5344</v>
      </c>
      <c r="F54" s="124">
        <v>2630</v>
      </c>
      <c r="G54" s="124">
        <v>4191</v>
      </c>
      <c r="H54" s="124">
        <v>1659</v>
      </c>
      <c r="I54" s="124">
        <f t="shared" ref="I54" si="6">SUM(I55:I59)</f>
        <v>588</v>
      </c>
      <c r="J54" s="124">
        <v>543</v>
      </c>
      <c r="K54" s="124">
        <v>20522</v>
      </c>
      <c r="L54" s="124">
        <v>9</v>
      </c>
      <c r="M54" s="124">
        <v>730.5</v>
      </c>
      <c r="N54" s="124">
        <v>905.3</v>
      </c>
      <c r="O54" s="155">
        <v>8430</v>
      </c>
      <c r="P54" s="155">
        <v>1870</v>
      </c>
      <c r="Q54" s="155">
        <v>808</v>
      </c>
      <c r="S54" s="31"/>
      <c r="T54" s="64"/>
      <c r="U54" s="64"/>
      <c r="V54" s="64"/>
    </row>
    <row r="55" spans="1:22" ht="20.100000000000001" customHeight="1">
      <c r="A55" s="22">
        <v>209</v>
      </c>
      <c r="B55" s="108" t="s">
        <v>63</v>
      </c>
      <c r="C55" s="112">
        <v>23</v>
      </c>
      <c r="D55" s="112">
        <v>7</v>
      </c>
      <c r="E55" s="112">
        <v>2513</v>
      </c>
      <c r="F55" s="112">
        <v>780</v>
      </c>
      <c r="G55" s="112">
        <v>2045</v>
      </c>
      <c r="H55" s="112">
        <v>519</v>
      </c>
      <c r="I55" s="112">
        <v>223</v>
      </c>
      <c r="J55" s="115">
        <v>240</v>
      </c>
      <c r="K55" s="115">
        <v>9275</v>
      </c>
      <c r="L55" s="112">
        <v>2</v>
      </c>
      <c r="M55" s="112">
        <v>404.4</v>
      </c>
      <c r="N55" s="112">
        <v>507.5</v>
      </c>
      <c r="O55" s="157">
        <v>3457</v>
      </c>
      <c r="P55" s="157">
        <v>876</v>
      </c>
      <c r="Q55" s="112">
        <v>417</v>
      </c>
      <c r="S55" s="31"/>
    </row>
    <row r="56" spans="1:22" ht="20.100000000000001" customHeight="1">
      <c r="A56" s="22">
        <v>222</v>
      </c>
      <c r="B56" s="25" t="s">
        <v>53</v>
      </c>
      <c r="C56" s="112">
        <v>12</v>
      </c>
      <c r="D56" s="112">
        <v>9</v>
      </c>
      <c r="E56" s="112">
        <v>830</v>
      </c>
      <c r="F56" s="112">
        <v>600</v>
      </c>
      <c r="G56" s="112">
        <v>675</v>
      </c>
      <c r="H56" s="112">
        <v>418</v>
      </c>
      <c r="I56" s="112">
        <v>111</v>
      </c>
      <c r="J56" s="115">
        <v>69</v>
      </c>
      <c r="K56" s="115">
        <v>2432</v>
      </c>
      <c r="L56" s="112">
        <v>3</v>
      </c>
      <c r="M56" s="112">
        <v>103</v>
      </c>
      <c r="N56" s="112">
        <v>122.8</v>
      </c>
      <c r="O56" s="157">
        <v>1446</v>
      </c>
      <c r="P56" s="157">
        <v>305</v>
      </c>
      <c r="Q56" s="112">
        <v>112</v>
      </c>
      <c r="S56" s="31"/>
    </row>
    <row r="57" spans="1:22" ht="20.100000000000001" customHeight="1">
      <c r="A57" s="22">
        <v>225</v>
      </c>
      <c r="B57" s="25" t="s">
        <v>64</v>
      </c>
      <c r="C57" s="112">
        <v>13</v>
      </c>
      <c r="D57" s="112">
        <v>7</v>
      </c>
      <c r="E57" s="112">
        <v>1085</v>
      </c>
      <c r="F57" s="112">
        <v>655</v>
      </c>
      <c r="G57" s="112">
        <v>876</v>
      </c>
      <c r="H57" s="112">
        <v>448</v>
      </c>
      <c r="I57" s="112">
        <v>138</v>
      </c>
      <c r="J57" s="115">
        <v>83</v>
      </c>
      <c r="K57" s="115">
        <v>3227</v>
      </c>
      <c r="L57" s="112">
        <v>2</v>
      </c>
      <c r="M57" s="112">
        <v>82.9</v>
      </c>
      <c r="N57" s="112">
        <v>96</v>
      </c>
      <c r="O57" s="157">
        <v>1481</v>
      </c>
      <c r="P57" s="157">
        <v>320</v>
      </c>
      <c r="Q57" s="112">
        <v>117</v>
      </c>
      <c r="S57" s="31"/>
    </row>
    <row r="58" spans="1:22" ht="20.100000000000001" customHeight="1">
      <c r="A58" s="22">
        <v>585</v>
      </c>
      <c r="B58" s="25" t="s">
        <v>66</v>
      </c>
      <c r="C58" s="112">
        <v>4</v>
      </c>
      <c r="D58" s="112">
        <v>1</v>
      </c>
      <c r="E58" s="112">
        <v>306</v>
      </c>
      <c r="F58" s="112">
        <v>45</v>
      </c>
      <c r="G58" s="112">
        <v>291</v>
      </c>
      <c r="H58" s="112">
        <v>35</v>
      </c>
      <c r="I58" s="112">
        <v>63</v>
      </c>
      <c r="J58" s="115">
        <v>101</v>
      </c>
      <c r="K58" s="115">
        <v>3687</v>
      </c>
      <c r="L58" s="185">
        <v>2</v>
      </c>
      <c r="M58" s="185">
        <v>140</v>
      </c>
      <c r="N58" s="185">
        <v>179</v>
      </c>
      <c r="O58" s="157">
        <v>1257</v>
      </c>
      <c r="P58" s="157">
        <v>195</v>
      </c>
      <c r="Q58" s="112">
        <v>74</v>
      </c>
      <c r="S58" s="31"/>
      <c r="T58" s="64"/>
      <c r="U58" s="64"/>
      <c r="V58" s="64"/>
    </row>
    <row r="59" spans="1:22" ht="20.100000000000001" customHeight="1">
      <c r="A59" s="22">
        <v>586</v>
      </c>
      <c r="B59" s="25" t="s">
        <v>81</v>
      </c>
      <c r="C59" s="112">
        <v>4</v>
      </c>
      <c r="D59" s="112">
        <v>3</v>
      </c>
      <c r="E59" s="112">
        <v>610</v>
      </c>
      <c r="F59" s="112">
        <v>550</v>
      </c>
      <c r="G59" s="112">
        <v>304</v>
      </c>
      <c r="H59" s="112">
        <v>239</v>
      </c>
      <c r="I59" s="112">
        <v>53</v>
      </c>
      <c r="J59" s="115">
        <v>50</v>
      </c>
      <c r="K59" s="115">
        <v>1901</v>
      </c>
      <c r="L59" s="185"/>
      <c r="M59" s="185"/>
      <c r="N59" s="185"/>
      <c r="O59" s="157">
        <v>789</v>
      </c>
      <c r="P59" s="157">
        <v>174</v>
      </c>
      <c r="Q59" s="112">
        <v>88</v>
      </c>
      <c r="S59" s="31"/>
      <c r="T59" s="64"/>
      <c r="U59" s="64"/>
      <c r="V59" s="64"/>
    </row>
    <row r="60" spans="1:22" ht="20.100000000000001" customHeight="1">
      <c r="A60" s="7"/>
      <c r="B60" s="109" t="s">
        <v>47</v>
      </c>
      <c r="C60" s="124">
        <v>20</v>
      </c>
      <c r="D60" s="124">
        <v>7</v>
      </c>
      <c r="E60" s="124">
        <v>3150</v>
      </c>
      <c r="F60" s="124">
        <v>940</v>
      </c>
      <c r="G60" s="124">
        <v>2421</v>
      </c>
      <c r="H60" s="124">
        <v>694</v>
      </c>
      <c r="I60" s="124">
        <f t="shared" ref="I60" si="7">SUM(I61:I62)</f>
        <v>332</v>
      </c>
      <c r="J60" s="124">
        <v>205</v>
      </c>
      <c r="K60" s="124">
        <v>8953</v>
      </c>
      <c r="L60" s="124" t="s">
        <v>163</v>
      </c>
      <c r="M60" s="124">
        <v>292.7</v>
      </c>
      <c r="N60" s="124">
        <v>373.7</v>
      </c>
      <c r="O60" s="155">
        <v>5675</v>
      </c>
      <c r="P60" s="155">
        <v>1152</v>
      </c>
      <c r="Q60" s="155">
        <v>764</v>
      </c>
      <c r="S60" s="31"/>
      <c r="T60" s="64"/>
      <c r="U60" s="64"/>
      <c r="V60" s="64"/>
    </row>
    <row r="61" spans="1:22" ht="20.100000000000001" customHeight="1">
      <c r="A61" s="22">
        <v>221</v>
      </c>
      <c r="B61" s="25" t="s">
        <v>48</v>
      </c>
      <c r="C61" s="112">
        <v>7</v>
      </c>
      <c r="D61" s="112">
        <v>5</v>
      </c>
      <c r="E61" s="112">
        <v>945</v>
      </c>
      <c r="F61" s="112">
        <v>700</v>
      </c>
      <c r="G61" s="112">
        <v>707</v>
      </c>
      <c r="H61" s="112">
        <v>460</v>
      </c>
      <c r="I61" s="112">
        <v>137</v>
      </c>
      <c r="J61" s="115">
        <v>90</v>
      </c>
      <c r="K61" s="115">
        <v>4660</v>
      </c>
      <c r="L61" s="112" t="s">
        <v>162</v>
      </c>
      <c r="M61" s="112">
        <v>162.69999999999999</v>
      </c>
      <c r="N61" s="112">
        <v>209.4</v>
      </c>
      <c r="O61" s="157">
        <v>2297</v>
      </c>
      <c r="P61" s="157">
        <v>417</v>
      </c>
      <c r="Q61" s="112">
        <v>249</v>
      </c>
      <c r="S61" s="31"/>
    </row>
    <row r="62" spans="1:22" ht="20.100000000000001" customHeight="1">
      <c r="A62" s="22">
        <v>223</v>
      </c>
      <c r="B62" s="25" t="s">
        <v>60</v>
      </c>
      <c r="C62" s="112">
        <v>13</v>
      </c>
      <c r="D62" s="112">
        <v>2</v>
      </c>
      <c r="E62" s="112">
        <v>2205</v>
      </c>
      <c r="F62" s="112">
        <v>240</v>
      </c>
      <c r="G62" s="112">
        <v>1714</v>
      </c>
      <c r="H62" s="112">
        <v>234</v>
      </c>
      <c r="I62" s="112">
        <v>195</v>
      </c>
      <c r="J62" s="115">
        <v>115</v>
      </c>
      <c r="K62" s="115">
        <v>4293</v>
      </c>
      <c r="L62" s="112" t="s">
        <v>162</v>
      </c>
      <c r="M62" s="112">
        <v>130</v>
      </c>
      <c r="N62" s="112">
        <v>164.3</v>
      </c>
      <c r="O62" s="157">
        <v>3378</v>
      </c>
      <c r="P62" s="157">
        <v>735</v>
      </c>
      <c r="Q62" s="112">
        <v>515</v>
      </c>
      <c r="S62" s="31"/>
    </row>
    <row r="63" spans="1:22" ht="20.100000000000001" customHeight="1">
      <c r="A63" s="7"/>
      <c r="B63" s="110" t="s">
        <v>49</v>
      </c>
      <c r="C63" s="124">
        <v>40</v>
      </c>
      <c r="D63" s="124">
        <v>30</v>
      </c>
      <c r="E63" s="124">
        <v>3877</v>
      </c>
      <c r="F63" s="124">
        <v>2895</v>
      </c>
      <c r="G63" s="124">
        <v>3392</v>
      </c>
      <c r="H63" s="124">
        <v>2408</v>
      </c>
      <c r="I63" s="124">
        <f t="shared" ref="I63" si="8">SUM(I64:I66)</f>
        <v>456</v>
      </c>
      <c r="J63" s="124">
        <v>388</v>
      </c>
      <c r="K63" s="124">
        <v>21482</v>
      </c>
      <c r="L63" s="124">
        <v>16</v>
      </c>
      <c r="M63" s="124">
        <v>957.2</v>
      </c>
      <c r="N63" s="124">
        <v>1199.0999999999999</v>
      </c>
      <c r="O63" s="155">
        <v>6829</v>
      </c>
      <c r="P63" s="155">
        <v>1323</v>
      </c>
      <c r="Q63" s="155">
        <v>761</v>
      </c>
      <c r="S63" s="31"/>
      <c r="T63" s="64"/>
      <c r="U63" s="64"/>
      <c r="V63" s="64"/>
    </row>
    <row r="64" spans="1:22" s="31" customFormat="1" ht="20.100000000000001" customHeight="1">
      <c r="A64" s="39">
        <v>205</v>
      </c>
      <c r="B64" s="106" t="s">
        <v>82</v>
      </c>
      <c r="C64" s="112">
        <v>12</v>
      </c>
      <c r="D64" s="112">
        <v>9</v>
      </c>
      <c r="E64" s="112">
        <v>1047</v>
      </c>
      <c r="F64" s="112">
        <v>715</v>
      </c>
      <c r="G64" s="112">
        <v>912</v>
      </c>
      <c r="H64" s="112">
        <v>568</v>
      </c>
      <c r="I64" s="112">
        <v>126</v>
      </c>
      <c r="J64" s="115">
        <v>71</v>
      </c>
      <c r="K64" s="115">
        <v>4153</v>
      </c>
      <c r="L64" s="112">
        <v>5</v>
      </c>
      <c r="M64" s="112">
        <v>399.5</v>
      </c>
      <c r="N64" s="112">
        <v>489.4</v>
      </c>
      <c r="O64" s="157">
        <v>2087</v>
      </c>
      <c r="P64" s="157">
        <v>460</v>
      </c>
      <c r="Q64" s="112">
        <v>276</v>
      </c>
    </row>
    <row r="65" spans="1:19" ht="20.100000000000001" customHeight="1">
      <c r="A65" s="22">
        <v>224</v>
      </c>
      <c r="B65" s="25" t="s">
        <v>61</v>
      </c>
      <c r="C65" s="112">
        <v>14</v>
      </c>
      <c r="D65" s="112">
        <v>11</v>
      </c>
      <c r="E65" s="112">
        <v>1385</v>
      </c>
      <c r="F65" s="112">
        <v>1105</v>
      </c>
      <c r="G65" s="112">
        <v>1259</v>
      </c>
      <c r="H65" s="112">
        <v>992</v>
      </c>
      <c r="I65" s="112">
        <v>157</v>
      </c>
      <c r="J65" s="115">
        <v>194</v>
      </c>
      <c r="K65" s="115">
        <v>11431</v>
      </c>
      <c r="L65" s="112">
        <v>9</v>
      </c>
      <c r="M65" s="112">
        <v>247.2</v>
      </c>
      <c r="N65" s="112">
        <v>322.2</v>
      </c>
      <c r="O65" s="157">
        <v>2209</v>
      </c>
      <c r="P65" s="157">
        <v>410</v>
      </c>
      <c r="Q65" s="112">
        <v>250</v>
      </c>
      <c r="S65" s="39"/>
    </row>
    <row r="66" spans="1:19" ht="20.100000000000001" customHeight="1">
      <c r="A66" s="22">
        <v>226</v>
      </c>
      <c r="B66" s="25" t="s">
        <v>62</v>
      </c>
      <c r="C66" s="112">
        <v>14</v>
      </c>
      <c r="D66" s="112">
        <v>10</v>
      </c>
      <c r="E66" s="112">
        <v>1445</v>
      </c>
      <c r="F66" s="112">
        <v>1075</v>
      </c>
      <c r="G66" s="112">
        <v>1221</v>
      </c>
      <c r="H66" s="112">
        <v>848</v>
      </c>
      <c r="I66" s="112">
        <v>173</v>
      </c>
      <c r="J66" s="115">
        <v>123</v>
      </c>
      <c r="K66" s="115">
        <v>5898</v>
      </c>
      <c r="L66" s="112">
        <v>2</v>
      </c>
      <c r="M66" s="112">
        <v>310.5</v>
      </c>
      <c r="N66" s="112">
        <v>387.5</v>
      </c>
      <c r="O66" s="157">
        <v>2533</v>
      </c>
      <c r="P66" s="157">
        <v>453</v>
      </c>
      <c r="Q66" s="112">
        <v>235</v>
      </c>
      <c r="S66" s="31"/>
    </row>
    <row r="67" spans="1:19" ht="12" customHeight="1">
      <c r="A67" s="26"/>
      <c r="B67" s="27"/>
      <c r="C67" s="35"/>
      <c r="D67" s="9"/>
      <c r="E67" s="9"/>
      <c r="F67" s="9"/>
      <c r="G67" s="35"/>
      <c r="H67" s="9"/>
      <c r="I67" s="36"/>
      <c r="J67" s="28"/>
      <c r="K67" s="28"/>
      <c r="L67" s="28"/>
      <c r="M67" s="28"/>
      <c r="N67" s="28"/>
      <c r="O67" s="36"/>
      <c r="P67" s="28"/>
      <c r="Q67" s="159"/>
    </row>
    <row r="68" spans="1:19" s="56" customFormat="1" ht="15" customHeight="1">
      <c r="A68" s="40"/>
      <c r="B68" s="40" t="s">
        <v>8</v>
      </c>
      <c r="C68" s="43" t="s">
        <v>129</v>
      </c>
      <c r="D68" s="44"/>
      <c r="E68" s="44"/>
      <c r="F68" s="44"/>
      <c r="G68" s="43"/>
      <c r="H68" s="44"/>
      <c r="I68" s="62"/>
      <c r="J68" s="10"/>
      <c r="K68" s="10"/>
      <c r="L68" s="148" t="s">
        <v>126</v>
      </c>
      <c r="M68" s="12"/>
      <c r="N68" s="10"/>
      <c r="O68" s="160"/>
      <c r="P68" s="10"/>
      <c r="Q68" s="10"/>
    </row>
    <row r="69" spans="1:19" ht="18" customHeight="1">
      <c r="A69" s="29"/>
      <c r="B69" s="29"/>
      <c r="C69" s="37" t="s">
        <v>124</v>
      </c>
      <c r="D69" s="1"/>
      <c r="E69" s="1"/>
      <c r="F69" s="1"/>
      <c r="G69" s="37"/>
      <c r="H69" s="1"/>
      <c r="I69" s="63"/>
      <c r="J69" s="3"/>
      <c r="K69" s="3"/>
      <c r="L69" s="31" t="s">
        <v>123</v>
      </c>
      <c r="M69" s="3"/>
      <c r="N69" s="3"/>
      <c r="O69" s="161"/>
      <c r="P69" s="3"/>
      <c r="Q69" s="3"/>
    </row>
    <row r="70" spans="1:19" ht="12" customHeight="1">
      <c r="A70" s="29"/>
      <c r="B70" s="29"/>
      <c r="D70" s="1"/>
      <c r="E70" s="1"/>
      <c r="F70" s="1"/>
      <c r="G70" s="37"/>
      <c r="H70" s="1"/>
      <c r="I70" s="63"/>
      <c r="J70" s="3"/>
      <c r="K70" s="3"/>
      <c r="L70" s="3" t="s">
        <v>130</v>
      </c>
      <c r="M70" s="3"/>
      <c r="N70" s="3"/>
      <c r="O70" s="161"/>
      <c r="P70" s="3"/>
      <c r="Q70" s="3"/>
    </row>
    <row r="71" spans="1:19" ht="12" customHeight="1">
      <c r="A71" s="29"/>
      <c r="B71" s="29"/>
      <c r="C71" s="57"/>
      <c r="D71" s="1"/>
      <c r="E71" s="1"/>
      <c r="F71" s="1"/>
      <c r="G71" s="57"/>
      <c r="H71" s="1"/>
      <c r="I71" s="31"/>
      <c r="J71" s="3"/>
      <c r="K71" s="3"/>
      <c r="L71" s="31" t="s">
        <v>122</v>
      </c>
      <c r="M71" s="60"/>
      <c r="N71" s="60"/>
      <c r="O71" s="33"/>
      <c r="P71" s="132"/>
      <c r="Q71" s="132"/>
    </row>
    <row r="72" spans="1:19" ht="12" customHeight="1">
      <c r="A72" s="29"/>
      <c r="B72" s="29"/>
      <c r="C72" s="57"/>
      <c r="D72" s="1"/>
      <c r="E72" s="1"/>
      <c r="F72" s="1"/>
      <c r="G72" s="57"/>
      <c r="H72" s="1"/>
      <c r="I72" s="31"/>
      <c r="J72" s="3"/>
      <c r="K72" s="3"/>
      <c r="L72" s="3"/>
      <c r="M72" s="3"/>
      <c r="N72" s="3"/>
      <c r="O72" s="162"/>
      <c r="P72" s="132"/>
      <c r="Q72" s="132"/>
    </row>
    <row r="73" spans="1:19">
      <c r="A73" s="32"/>
      <c r="B73" s="32"/>
      <c r="C73" s="33"/>
      <c r="D73" s="33"/>
      <c r="E73" s="33"/>
      <c r="F73" s="33"/>
      <c r="G73" s="33"/>
      <c r="H73" s="33"/>
      <c r="I73" s="33"/>
      <c r="J73" s="60"/>
      <c r="K73" s="60"/>
      <c r="L73" s="60"/>
      <c r="M73" s="60"/>
      <c r="N73" s="60"/>
      <c r="O73" s="33"/>
      <c r="P73" s="33"/>
      <c r="Q73" s="33"/>
    </row>
    <row r="74" spans="1:19">
      <c r="A74" s="29"/>
      <c r="B74" s="29"/>
      <c r="C74" s="57"/>
      <c r="D74" s="2"/>
      <c r="E74" s="2"/>
      <c r="F74" s="2"/>
      <c r="G74" s="57"/>
      <c r="H74" s="2"/>
      <c r="I74" s="31"/>
      <c r="J74" s="3"/>
      <c r="K74" s="3"/>
      <c r="M74" s="3"/>
      <c r="N74" s="3"/>
      <c r="O74" s="31"/>
      <c r="P74" s="3"/>
      <c r="Q74" s="3"/>
    </row>
    <row r="76" spans="1:19">
      <c r="L76" s="150"/>
    </row>
  </sheetData>
  <mergeCells count="15">
    <mergeCell ref="N32:N33"/>
    <mergeCell ref="M58:M59"/>
    <mergeCell ref="N58:N59"/>
    <mergeCell ref="A3:B3"/>
    <mergeCell ref="A4:B4"/>
    <mergeCell ref="A5:B5"/>
    <mergeCell ref="M32:M33"/>
    <mergeCell ref="M43:M45"/>
    <mergeCell ref="N43:N45"/>
    <mergeCell ref="M51:M53"/>
    <mergeCell ref="N51:N53"/>
    <mergeCell ref="L32:L33"/>
    <mergeCell ref="L43:L45"/>
    <mergeCell ref="L51:L53"/>
    <mergeCell ref="L58:L59"/>
  </mergeCells>
  <phoneticPr fontId="15"/>
  <pageMargins left="0.59055118110236227" right="0.59055118110236227" top="0.98425196850393704" bottom="0.78740157480314965" header="0.59055118110236227" footer="0.59055118110236227"/>
  <pageSetup paperSize="9" firstPageNumber="108" fitToHeight="0" orientation="portrait" useFirstPageNumber="1" r:id="rId1"/>
  <headerFooter alignWithMargins="0">
    <oddHeader>&amp;L&amp;"ＭＳ Ｐゴシック,太字"&amp;12Ⅰ市区町ﾃﾞｰﾀ　６くらし　（８）&amp;A</oddHeader>
  </headerFooter>
  <rowBreaks count="1" manualBreakCount="1">
    <brk id="40" max="16" man="1"/>
  </rowBreaks>
  <colBreaks count="1" manualBreakCount="1">
    <brk id="11" max="7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72"/>
  <sheetViews>
    <sheetView zoomScaleNormal="100" zoomScaleSheetLayoutView="100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7.25"/>
  <cols>
    <col min="1" max="1" width="3.09765625" style="52" customWidth="1"/>
    <col min="2" max="2" width="7.69921875" style="52" customWidth="1"/>
    <col min="3" max="7" width="11" style="52" customWidth="1"/>
    <col min="8" max="9" width="6.5" style="52" customWidth="1"/>
    <col min="10" max="10" width="7" style="66" customWidth="1"/>
    <col min="11" max="12" width="6.5" style="66" customWidth="1"/>
    <col min="13" max="13" width="8.09765625" style="66" customWidth="1"/>
    <col min="14" max="14" width="6.5" style="66" customWidth="1"/>
    <col min="15" max="15" width="7.3984375" style="66" customWidth="1"/>
    <col min="16" max="18" width="6.5" style="66" customWidth="1"/>
    <col min="19" max="19" width="5.19921875" style="66" customWidth="1"/>
    <col min="20" max="20" width="4.796875" style="66" customWidth="1"/>
    <col min="21" max="21" width="5.59765625" style="52" customWidth="1"/>
    <col min="22" max="22" width="5.796875" style="52" customWidth="1"/>
    <col min="23" max="23" width="7.796875" style="52" customWidth="1"/>
    <col min="24" max="24" width="5.5" style="52" customWidth="1"/>
    <col min="25" max="25" width="6.296875" style="52" customWidth="1"/>
    <col min="26" max="26" width="4.3984375" style="52" customWidth="1"/>
    <col min="27" max="27" width="6" style="52" customWidth="1"/>
    <col min="28" max="16384" width="8.796875" style="52"/>
  </cols>
  <sheetData>
    <row r="1" spans="1:27" ht="12" customHeight="1">
      <c r="A1" s="17" t="s">
        <v>114</v>
      </c>
      <c r="B1" s="17"/>
      <c r="C1" s="51" t="s">
        <v>67</v>
      </c>
      <c r="D1" s="14"/>
      <c r="E1" s="14"/>
      <c r="F1" s="14"/>
      <c r="G1" s="14"/>
      <c r="H1" s="14" t="s">
        <v>97</v>
      </c>
      <c r="I1" s="38"/>
      <c r="J1" s="14"/>
      <c r="K1" s="14"/>
      <c r="L1" s="14"/>
      <c r="M1" s="38"/>
      <c r="N1" s="80"/>
      <c r="O1" s="81"/>
      <c r="P1" s="81"/>
      <c r="Q1" s="82"/>
      <c r="R1" s="82"/>
      <c r="S1" s="82"/>
      <c r="T1" s="82"/>
    </row>
    <row r="2" spans="1:27" ht="12" customHeight="1">
      <c r="A2" s="19"/>
      <c r="B2" s="19"/>
      <c r="C2" s="19">
        <v>496</v>
      </c>
      <c r="D2" s="19">
        <v>497</v>
      </c>
      <c r="E2" s="19">
        <v>498</v>
      </c>
      <c r="F2" s="19">
        <v>499</v>
      </c>
      <c r="G2" s="19">
        <v>500</v>
      </c>
      <c r="H2" s="19">
        <v>501</v>
      </c>
      <c r="I2" s="19">
        <v>502</v>
      </c>
      <c r="J2" s="19">
        <v>503</v>
      </c>
      <c r="K2" s="19">
        <v>504</v>
      </c>
      <c r="L2" s="19">
        <v>505</v>
      </c>
      <c r="M2" s="19">
        <v>506</v>
      </c>
      <c r="N2" s="19">
        <v>507</v>
      </c>
      <c r="O2" s="19">
        <v>508</v>
      </c>
      <c r="P2" s="19">
        <v>509</v>
      </c>
      <c r="Q2" s="19">
        <v>510</v>
      </c>
      <c r="R2" s="19"/>
      <c r="S2" s="19"/>
      <c r="T2" s="19"/>
    </row>
    <row r="3" spans="1:27" ht="45" customHeight="1">
      <c r="A3" s="181" t="s">
        <v>1</v>
      </c>
      <c r="B3" s="182"/>
      <c r="C3" s="119" t="s">
        <v>155</v>
      </c>
      <c r="D3" s="46" t="s">
        <v>68</v>
      </c>
      <c r="E3" s="46" t="s">
        <v>69</v>
      </c>
      <c r="F3" s="46" t="s">
        <v>70</v>
      </c>
      <c r="G3" s="50" t="s">
        <v>71</v>
      </c>
      <c r="H3" s="121" t="s">
        <v>115</v>
      </c>
      <c r="I3" s="122" t="s">
        <v>96</v>
      </c>
      <c r="J3" s="122" t="s">
        <v>145</v>
      </c>
      <c r="K3" s="77" t="s">
        <v>146</v>
      </c>
      <c r="L3" s="77" t="s">
        <v>147</v>
      </c>
      <c r="M3" s="77" t="s">
        <v>148</v>
      </c>
      <c r="N3" s="77" t="s">
        <v>149</v>
      </c>
      <c r="O3" s="77" t="s">
        <v>150</v>
      </c>
      <c r="P3" s="123" t="s">
        <v>151</v>
      </c>
      <c r="Q3" s="123" t="s">
        <v>152</v>
      </c>
      <c r="R3" s="89"/>
      <c r="S3" s="89"/>
      <c r="T3" s="89"/>
    </row>
    <row r="4" spans="1:27" ht="21" customHeight="1">
      <c r="A4" s="183" t="s">
        <v>2</v>
      </c>
      <c r="B4" s="184"/>
      <c r="C4" s="94" t="s">
        <v>158</v>
      </c>
      <c r="D4" s="94" t="s">
        <v>159</v>
      </c>
      <c r="E4" s="94" t="s">
        <v>159</v>
      </c>
      <c r="F4" s="94" t="s">
        <v>159</v>
      </c>
      <c r="G4" s="97" t="s">
        <v>159</v>
      </c>
      <c r="H4" s="94">
        <v>43190</v>
      </c>
      <c r="I4" s="94">
        <v>43190</v>
      </c>
      <c r="J4" s="94">
        <v>43190</v>
      </c>
      <c r="K4" s="94">
        <v>43190</v>
      </c>
      <c r="L4" s="94">
        <v>43190</v>
      </c>
      <c r="M4" s="94">
        <v>43190</v>
      </c>
      <c r="N4" s="94">
        <v>43190</v>
      </c>
      <c r="O4" s="94">
        <v>43190</v>
      </c>
      <c r="P4" s="94">
        <v>43190</v>
      </c>
      <c r="Q4" s="97">
        <v>43190</v>
      </c>
      <c r="R4" s="90"/>
      <c r="S4" s="90"/>
      <c r="T4" s="90"/>
      <c r="U4" s="53"/>
    </row>
    <row r="5" spans="1:27" ht="12" customHeight="1">
      <c r="A5" s="181" t="s">
        <v>3</v>
      </c>
      <c r="B5" s="182"/>
      <c r="C5" s="103" t="s">
        <v>52</v>
      </c>
      <c r="D5" s="46" t="s">
        <v>72</v>
      </c>
      <c r="E5" s="46" t="s">
        <v>127</v>
      </c>
      <c r="F5" s="46" t="s">
        <v>72</v>
      </c>
      <c r="G5" s="50" t="s">
        <v>127</v>
      </c>
      <c r="H5" s="49" t="s">
        <v>5</v>
      </c>
      <c r="I5" s="48" t="s">
        <v>5</v>
      </c>
      <c r="J5" s="46" t="s">
        <v>5</v>
      </c>
      <c r="K5" s="48" t="s">
        <v>5</v>
      </c>
      <c r="L5" s="46" t="s">
        <v>5</v>
      </c>
      <c r="M5" s="48" t="s">
        <v>4</v>
      </c>
      <c r="N5" s="83" t="s">
        <v>5</v>
      </c>
      <c r="O5" s="48" t="s">
        <v>4</v>
      </c>
      <c r="P5" s="84" t="s">
        <v>5</v>
      </c>
      <c r="Q5" s="85" t="s">
        <v>153</v>
      </c>
      <c r="R5" s="33"/>
      <c r="S5" s="33"/>
      <c r="T5" s="33"/>
    </row>
    <row r="6" spans="1:27" ht="9" customHeight="1">
      <c r="A6" s="6"/>
      <c r="B6" s="16"/>
      <c r="C6" s="59"/>
      <c r="D6" s="58"/>
      <c r="E6" s="58"/>
      <c r="F6" s="58"/>
      <c r="G6" s="20"/>
      <c r="H6" s="20"/>
      <c r="I6" s="20"/>
      <c r="J6" s="86"/>
      <c r="K6" s="20"/>
      <c r="L6" s="20"/>
      <c r="M6" s="13"/>
      <c r="N6" s="13"/>
      <c r="O6" s="13"/>
      <c r="P6" s="13"/>
      <c r="Q6" s="13"/>
      <c r="R6" s="13"/>
      <c r="S6" s="91"/>
      <c r="T6" s="91"/>
      <c r="U6" s="64"/>
      <c r="V6" s="66"/>
      <c r="W6" s="66"/>
      <c r="X6" s="66"/>
      <c r="Y6" s="66"/>
      <c r="Z6" s="66"/>
      <c r="AA6" s="66"/>
    </row>
    <row r="7" spans="1:27" ht="20.100000000000001" customHeight="1">
      <c r="A7" s="7" t="s">
        <v>7</v>
      </c>
      <c r="B7" s="8" t="s">
        <v>0</v>
      </c>
      <c r="C7" s="126">
        <v>1428920</v>
      </c>
      <c r="D7" s="126">
        <v>23071829</v>
      </c>
      <c r="E7" s="126">
        <v>491841507123</v>
      </c>
      <c r="F7" s="126">
        <f t="shared" ref="F7" si="0">SUM(F8,F18,F22,F28,F34,F41,F46,F54,F60,F63)</f>
        <v>543673</v>
      </c>
      <c r="G7" s="126">
        <f t="shared" ref="G7" si="1">SUM(G8,G18,G22,G28,G34,G41,G46,G54,G60,G63)</f>
        <v>12899158804</v>
      </c>
      <c r="H7" s="125">
        <f>SUM(I7:K7)</f>
        <v>1097427</v>
      </c>
      <c r="I7" s="125">
        <f>SUM(I8,I18,I22,I28,I34,I41,I46,I54,I60,I63)</f>
        <v>659451</v>
      </c>
      <c r="J7" s="125">
        <f t="shared" ref="J7:Q7" si="2">SUM(J8,J18,J22,J28,J34,J41,J46,J54,J60,J63)</f>
        <v>9277</v>
      </c>
      <c r="K7" s="125">
        <f t="shared" si="2"/>
        <v>428699</v>
      </c>
      <c r="L7" s="125">
        <f t="shared" si="2"/>
        <v>1455243</v>
      </c>
      <c r="M7" s="125">
        <f t="shared" si="2"/>
        <v>949459034</v>
      </c>
      <c r="N7" s="125">
        <f t="shared" si="2"/>
        <v>81448</v>
      </c>
      <c r="O7" s="125">
        <f t="shared" si="2"/>
        <v>70268238</v>
      </c>
      <c r="P7" s="125">
        <f t="shared" si="2"/>
        <v>9985</v>
      </c>
      <c r="Q7" s="125">
        <f t="shared" si="2"/>
        <v>7578359</v>
      </c>
      <c r="R7" s="54"/>
    </row>
    <row r="8" spans="1:27" ht="20.100000000000001" customHeight="1">
      <c r="A8" s="21">
        <v>100</v>
      </c>
      <c r="B8" s="8" t="s">
        <v>9</v>
      </c>
      <c r="C8" s="127">
        <v>360603</v>
      </c>
      <c r="D8" s="128">
        <v>6018226</v>
      </c>
      <c r="E8" s="128">
        <v>128321330831</v>
      </c>
      <c r="F8" s="129">
        <v>110833</v>
      </c>
      <c r="G8" s="129">
        <v>2603555863</v>
      </c>
      <c r="H8" s="125">
        <f t="shared" ref="H8:H66" si="3">SUM(I8:K8)</f>
        <v>318002</v>
      </c>
      <c r="I8" s="124">
        <v>198056</v>
      </c>
      <c r="J8" s="124">
        <v>2987</v>
      </c>
      <c r="K8" s="124">
        <v>116959</v>
      </c>
      <c r="L8" s="130">
        <v>396782</v>
      </c>
      <c r="M8" s="130">
        <v>253778384</v>
      </c>
      <c r="N8" s="130">
        <v>23616</v>
      </c>
      <c r="O8" s="130">
        <v>20400307</v>
      </c>
      <c r="P8" s="130">
        <v>2524</v>
      </c>
      <c r="Q8" s="130">
        <v>1936744</v>
      </c>
      <c r="R8" s="54"/>
    </row>
    <row r="9" spans="1:27" ht="20.100000000000001" customHeight="1">
      <c r="A9" s="22">
        <v>101</v>
      </c>
      <c r="B9" s="104" t="s">
        <v>10</v>
      </c>
      <c r="C9" s="54" t="s">
        <v>95</v>
      </c>
      <c r="D9" s="54" t="s">
        <v>95</v>
      </c>
      <c r="E9" s="54" t="s">
        <v>95</v>
      </c>
      <c r="F9" s="54" t="s">
        <v>95</v>
      </c>
      <c r="G9" s="54" t="s">
        <v>95</v>
      </c>
      <c r="H9" s="111" t="s">
        <v>95</v>
      </c>
      <c r="I9" s="111" t="s">
        <v>95</v>
      </c>
      <c r="J9" s="111" t="s">
        <v>95</v>
      </c>
      <c r="K9" s="111" t="s">
        <v>95</v>
      </c>
      <c r="L9" s="111" t="s">
        <v>95</v>
      </c>
      <c r="M9" s="111" t="s">
        <v>95</v>
      </c>
      <c r="N9" s="111" t="s">
        <v>95</v>
      </c>
      <c r="O9" s="111" t="s">
        <v>95</v>
      </c>
      <c r="P9" s="111" t="s">
        <v>95</v>
      </c>
      <c r="Q9" s="111" t="s">
        <v>95</v>
      </c>
      <c r="R9" s="54"/>
    </row>
    <row r="10" spans="1:27" ht="20.100000000000001" customHeight="1">
      <c r="A10" s="22">
        <v>102</v>
      </c>
      <c r="B10" s="104" t="s">
        <v>11</v>
      </c>
      <c r="C10" s="54" t="s">
        <v>95</v>
      </c>
      <c r="D10" s="54" t="s">
        <v>95</v>
      </c>
      <c r="E10" s="54" t="s">
        <v>95</v>
      </c>
      <c r="F10" s="54" t="s">
        <v>95</v>
      </c>
      <c r="G10" s="54" t="s">
        <v>95</v>
      </c>
      <c r="H10" s="111" t="s">
        <v>95</v>
      </c>
      <c r="I10" s="111" t="s">
        <v>95</v>
      </c>
      <c r="J10" s="111" t="s">
        <v>95</v>
      </c>
      <c r="K10" s="111" t="s">
        <v>95</v>
      </c>
      <c r="L10" s="111" t="s">
        <v>95</v>
      </c>
      <c r="M10" s="111" t="s">
        <v>95</v>
      </c>
      <c r="N10" s="111" t="s">
        <v>95</v>
      </c>
      <c r="O10" s="111" t="s">
        <v>95</v>
      </c>
      <c r="P10" s="111" t="s">
        <v>95</v>
      </c>
      <c r="Q10" s="111" t="s">
        <v>95</v>
      </c>
      <c r="R10" s="54"/>
    </row>
    <row r="11" spans="1:27" ht="20.100000000000001" customHeight="1">
      <c r="A11" s="23">
        <v>110</v>
      </c>
      <c r="B11" s="104" t="s">
        <v>12</v>
      </c>
      <c r="C11" s="54" t="s">
        <v>95</v>
      </c>
      <c r="D11" s="54" t="s">
        <v>95</v>
      </c>
      <c r="E11" s="54" t="s">
        <v>95</v>
      </c>
      <c r="F11" s="54" t="s">
        <v>95</v>
      </c>
      <c r="G11" s="54" t="s">
        <v>95</v>
      </c>
      <c r="H11" s="111" t="s">
        <v>95</v>
      </c>
      <c r="I11" s="111" t="s">
        <v>95</v>
      </c>
      <c r="J11" s="111" t="s">
        <v>95</v>
      </c>
      <c r="K11" s="111" t="s">
        <v>95</v>
      </c>
      <c r="L11" s="111" t="s">
        <v>95</v>
      </c>
      <c r="M11" s="111" t="s">
        <v>95</v>
      </c>
      <c r="N11" s="111" t="s">
        <v>95</v>
      </c>
      <c r="O11" s="111" t="s">
        <v>95</v>
      </c>
      <c r="P11" s="111" t="s">
        <v>95</v>
      </c>
      <c r="Q11" s="111" t="s">
        <v>95</v>
      </c>
      <c r="R11" s="54"/>
    </row>
    <row r="12" spans="1:27" ht="20.100000000000001" customHeight="1">
      <c r="A12" s="23">
        <v>105</v>
      </c>
      <c r="B12" s="104" t="s">
        <v>13</v>
      </c>
      <c r="C12" s="54" t="s">
        <v>95</v>
      </c>
      <c r="D12" s="54" t="s">
        <v>95</v>
      </c>
      <c r="E12" s="54" t="s">
        <v>95</v>
      </c>
      <c r="F12" s="54" t="s">
        <v>95</v>
      </c>
      <c r="G12" s="54" t="s">
        <v>95</v>
      </c>
      <c r="H12" s="111" t="s">
        <v>95</v>
      </c>
      <c r="I12" s="111" t="s">
        <v>95</v>
      </c>
      <c r="J12" s="111" t="s">
        <v>95</v>
      </c>
      <c r="K12" s="111" t="s">
        <v>95</v>
      </c>
      <c r="L12" s="111" t="s">
        <v>95</v>
      </c>
      <c r="M12" s="111" t="s">
        <v>95</v>
      </c>
      <c r="N12" s="111" t="s">
        <v>95</v>
      </c>
      <c r="O12" s="111" t="s">
        <v>95</v>
      </c>
      <c r="P12" s="111" t="s">
        <v>95</v>
      </c>
      <c r="Q12" s="111" t="s">
        <v>95</v>
      </c>
      <c r="R12" s="54"/>
    </row>
    <row r="13" spans="1:27" ht="20.100000000000001" customHeight="1">
      <c r="A13" s="23">
        <v>109</v>
      </c>
      <c r="B13" s="104" t="s">
        <v>14</v>
      </c>
      <c r="C13" s="54" t="s">
        <v>95</v>
      </c>
      <c r="D13" s="54" t="s">
        <v>95</v>
      </c>
      <c r="E13" s="54" t="s">
        <v>95</v>
      </c>
      <c r="F13" s="54" t="s">
        <v>95</v>
      </c>
      <c r="G13" s="54" t="s">
        <v>95</v>
      </c>
      <c r="H13" s="111" t="s">
        <v>95</v>
      </c>
      <c r="I13" s="111" t="s">
        <v>95</v>
      </c>
      <c r="J13" s="111" t="s">
        <v>95</v>
      </c>
      <c r="K13" s="111" t="s">
        <v>95</v>
      </c>
      <c r="L13" s="111" t="s">
        <v>95</v>
      </c>
      <c r="M13" s="111" t="s">
        <v>95</v>
      </c>
      <c r="N13" s="111" t="s">
        <v>95</v>
      </c>
      <c r="O13" s="111" t="s">
        <v>95</v>
      </c>
      <c r="P13" s="111" t="s">
        <v>95</v>
      </c>
      <c r="Q13" s="111" t="s">
        <v>95</v>
      </c>
      <c r="R13" s="54"/>
    </row>
    <row r="14" spans="1:27" ht="20.100000000000001" customHeight="1">
      <c r="A14" s="23">
        <v>106</v>
      </c>
      <c r="B14" s="104" t="s">
        <v>15</v>
      </c>
      <c r="C14" s="54" t="s">
        <v>95</v>
      </c>
      <c r="D14" s="54" t="s">
        <v>95</v>
      </c>
      <c r="E14" s="54" t="s">
        <v>95</v>
      </c>
      <c r="F14" s="54" t="s">
        <v>95</v>
      </c>
      <c r="G14" s="54" t="s">
        <v>95</v>
      </c>
      <c r="H14" s="111" t="s">
        <v>95</v>
      </c>
      <c r="I14" s="111" t="s">
        <v>95</v>
      </c>
      <c r="J14" s="111" t="s">
        <v>95</v>
      </c>
      <c r="K14" s="111" t="s">
        <v>95</v>
      </c>
      <c r="L14" s="111" t="s">
        <v>95</v>
      </c>
      <c r="M14" s="111" t="s">
        <v>95</v>
      </c>
      <c r="N14" s="111" t="s">
        <v>95</v>
      </c>
      <c r="O14" s="111" t="s">
        <v>95</v>
      </c>
      <c r="P14" s="111" t="s">
        <v>95</v>
      </c>
      <c r="Q14" s="111" t="s">
        <v>95</v>
      </c>
      <c r="R14" s="54"/>
    </row>
    <row r="15" spans="1:27" ht="20.100000000000001" customHeight="1">
      <c r="A15" s="23">
        <v>107</v>
      </c>
      <c r="B15" s="104" t="s">
        <v>16</v>
      </c>
      <c r="C15" s="54" t="s">
        <v>95</v>
      </c>
      <c r="D15" s="54" t="s">
        <v>95</v>
      </c>
      <c r="E15" s="54" t="s">
        <v>95</v>
      </c>
      <c r="F15" s="54" t="s">
        <v>95</v>
      </c>
      <c r="G15" s="54" t="s">
        <v>95</v>
      </c>
      <c r="H15" s="111" t="s">
        <v>95</v>
      </c>
      <c r="I15" s="111" t="s">
        <v>95</v>
      </c>
      <c r="J15" s="111" t="s">
        <v>95</v>
      </c>
      <c r="K15" s="111" t="s">
        <v>95</v>
      </c>
      <c r="L15" s="111" t="s">
        <v>95</v>
      </c>
      <c r="M15" s="111" t="s">
        <v>95</v>
      </c>
      <c r="N15" s="111" t="s">
        <v>95</v>
      </c>
      <c r="O15" s="111" t="s">
        <v>95</v>
      </c>
      <c r="P15" s="111" t="s">
        <v>95</v>
      </c>
      <c r="Q15" s="111" t="s">
        <v>95</v>
      </c>
      <c r="R15" s="54"/>
    </row>
    <row r="16" spans="1:27" ht="20.100000000000001" customHeight="1">
      <c r="A16" s="23">
        <v>108</v>
      </c>
      <c r="B16" s="104" t="s">
        <v>17</v>
      </c>
      <c r="C16" s="54" t="s">
        <v>95</v>
      </c>
      <c r="D16" s="54" t="s">
        <v>95</v>
      </c>
      <c r="E16" s="54" t="s">
        <v>95</v>
      </c>
      <c r="F16" s="54" t="s">
        <v>95</v>
      </c>
      <c r="G16" s="54" t="s">
        <v>95</v>
      </c>
      <c r="H16" s="111" t="s">
        <v>95</v>
      </c>
      <c r="I16" s="111" t="s">
        <v>95</v>
      </c>
      <c r="J16" s="111" t="s">
        <v>95</v>
      </c>
      <c r="K16" s="111" t="s">
        <v>95</v>
      </c>
      <c r="L16" s="111" t="s">
        <v>95</v>
      </c>
      <c r="M16" s="111" t="s">
        <v>95</v>
      </c>
      <c r="N16" s="111" t="s">
        <v>95</v>
      </c>
      <c r="O16" s="111" t="s">
        <v>95</v>
      </c>
      <c r="P16" s="111" t="s">
        <v>95</v>
      </c>
      <c r="Q16" s="111" t="s">
        <v>95</v>
      </c>
      <c r="R16" s="54"/>
    </row>
    <row r="17" spans="1:18" ht="20.100000000000001" customHeight="1">
      <c r="A17" s="23">
        <v>111</v>
      </c>
      <c r="B17" s="104" t="s">
        <v>18</v>
      </c>
      <c r="C17" s="54" t="s">
        <v>95</v>
      </c>
      <c r="D17" s="54" t="s">
        <v>95</v>
      </c>
      <c r="E17" s="54" t="s">
        <v>95</v>
      </c>
      <c r="F17" s="54" t="s">
        <v>95</v>
      </c>
      <c r="G17" s="54" t="s">
        <v>95</v>
      </c>
      <c r="H17" s="111" t="s">
        <v>95</v>
      </c>
      <c r="I17" s="111" t="s">
        <v>95</v>
      </c>
      <c r="J17" s="111" t="s">
        <v>95</v>
      </c>
      <c r="K17" s="111" t="s">
        <v>95</v>
      </c>
      <c r="L17" s="111" t="s">
        <v>95</v>
      </c>
      <c r="M17" s="111" t="s">
        <v>95</v>
      </c>
      <c r="N17" s="111" t="s">
        <v>95</v>
      </c>
      <c r="O17" s="111" t="s">
        <v>95</v>
      </c>
      <c r="P17" s="111" t="s">
        <v>95</v>
      </c>
      <c r="Q17" s="111" t="s">
        <v>95</v>
      </c>
      <c r="R17" s="54"/>
    </row>
    <row r="18" spans="1:18" ht="20.100000000000001" customHeight="1">
      <c r="A18" s="7"/>
      <c r="B18" s="24" t="s">
        <v>19</v>
      </c>
      <c r="C18" s="126">
        <f>SUM(C19:C21)</f>
        <v>234214</v>
      </c>
      <c r="D18" s="126">
        <f t="shared" ref="D18:E18" si="4">SUM(D19:D21)</f>
        <v>3823537</v>
      </c>
      <c r="E18" s="126">
        <f t="shared" si="4"/>
        <v>82838270697</v>
      </c>
      <c r="F18" s="126">
        <f>SUM(F19:F21)</f>
        <v>83633</v>
      </c>
      <c r="G18" s="126">
        <f>SUM(G19:G21)</f>
        <v>2164128127</v>
      </c>
      <c r="H18" s="125">
        <f t="shared" si="3"/>
        <v>214947</v>
      </c>
      <c r="I18" s="125">
        <f>SUM(I19:I21)</f>
        <v>128545</v>
      </c>
      <c r="J18" s="125">
        <f t="shared" ref="J18:Q18" si="5">SUM(J19:J21)</f>
        <v>1851</v>
      </c>
      <c r="K18" s="125">
        <f t="shared" si="5"/>
        <v>84551</v>
      </c>
      <c r="L18" s="125">
        <f t="shared" si="5"/>
        <v>250885</v>
      </c>
      <c r="M18" s="125">
        <f t="shared" si="5"/>
        <v>159922927</v>
      </c>
      <c r="N18" s="125">
        <f t="shared" si="5"/>
        <v>13969</v>
      </c>
      <c r="O18" s="125">
        <f t="shared" si="5"/>
        <v>12061478</v>
      </c>
      <c r="P18" s="125">
        <f t="shared" si="5"/>
        <v>1749</v>
      </c>
      <c r="Q18" s="125">
        <f t="shared" si="5"/>
        <v>1339403</v>
      </c>
      <c r="R18" s="54"/>
    </row>
    <row r="19" spans="1:18" ht="20.100000000000001" customHeight="1">
      <c r="A19" s="22">
        <v>202</v>
      </c>
      <c r="B19" s="25" t="s">
        <v>20</v>
      </c>
      <c r="C19" s="98">
        <v>113892</v>
      </c>
      <c r="D19" s="99">
        <v>1785271</v>
      </c>
      <c r="E19" s="99">
        <v>40565701709</v>
      </c>
      <c r="F19" s="95">
        <v>42199</v>
      </c>
      <c r="G19" s="95">
        <v>1129858975</v>
      </c>
      <c r="H19" s="111">
        <f t="shared" si="3"/>
        <v>93238</v>
      </c>
      <c r="I19" s="112">
        <v>60567</v>
      </c>
      <c r="J19" s="112">
        <v>599</v>
      </c>
      <c r="K19" s="112">
        <v>32072</v>
      </c>
      <c r="L19" s="113">
        <v>117181</v>
      </c>
      <c r="M19" s="113">
        <v>73311708</v>
      </c>
      <c r="N19" s="113">
        <v>6960</v>
      </c>
      <c r="O19" s="113">
        <v>5970455</v>
      </c>
      <c r="P19" s="113">
        <v>735</v>
      </c>
      <c r="Q19" s="113">
        <v>559534</v>
      </c>
      <c r="R19" s="54"/>
    </row>
    <row r="20" spans="1:18" ht="20.100000000000001" customHeight="1">
      <c r="A20" s="22">
        <v>204</v>
      </c>
      <c r="B20" s="25" t="s">
        <v>21</v>
      </c>
      <c r="C20" s="98">
        <v>98721</v>
      </c>
      <c r="D20" s="99">
        <v>1661033</v>
      </c>
      <c r="E20" s="99">
        <v>34697773951</v>
      </c>
      <c r="F20" s="95">
        <v>33454</v>
      </c>
      <c r="G20" s="95">
        <v>812001927</v>
      </c>
      <c r="H20" s="111">
        <f t="shared" si="3"/>
        <v>101900</v>
      </c>
      <c r="I20" s="112">
        <v>56385</v>
      </c>
      <c r="J20" s="112">
        <v>960</v>
      </c>
      <c r="K20" s="112">
        <v>44555</v>
      </c>
      <c r="L20" s="113">
        <v>108186</v>
      </c>
      <c r="M20" s="113">
        <v>70015899</v>
      </c>
      <c r="N20" s="113">
        <v>6025</v>
      </c>
      <c r="O20" s="113">
        <v>5238401</v>
      </c>
      <c r="P20" s="113">
        <v>875</v>
      </c>
      <c r="Q20" s="113">
        <v>671490</v>
      </c>
      <c r="R20" s="54"/>
    </row>
    <row r="21" spans="1:18" ht="20.100000000000001" customHeight="1">
      <c r="A21" s="22">
        <v>206</v>
      </c>
      <c r="B21" s="25" t="s">
        <v>22</v>
      </c>
      <c r="C21" s="98">
        <v>21601</v>
      </c>
      <c r="D21" s="99">
        <v>377233</v>
      </c>
      <c r="E21" s="99">
        <v>7574795037</v>
      </c>
      <c r="F21" s="95">
        <v>7980</v>
      </c>
      <c r="G21" s="95">
        <v>222267225</v>
      </c>
      <c r="H21" s="111">
        <f t="shared" si="3"/>
        <v>19809</v>
      </c>
      <c r="I21" s="112">
        <v>11593</v>
      </c>
      <c r="J21" s="112">
        <v>292</v>
      </c>
      <c r="K21" s="112">
        <v>7924</v>
      </c>
      <c r="L21" s="113">
        <v>25518</v>
      </c>
      <c r="M21" s="113">
        <v>16595320</v>
      </c>
      <c r="N21" s="113">
        <v>984</v>
      </c>
      <c r="O21" s="113">
        <v>852622</v>
      </c>
      <c r="P21" s="113">
        <v>139</v>
      </c>
      <c r="Q21" s="113">
        <v>108379</v>
      </c>
      <c r="R21" s="54"/>
    </row>
    <row r="22" spans="1:18" ht="20.100000000000001" customHeight="1">
      <c r="A22" s="7"/>
      <c r="B22" s="24" t="s">
        <v>23</v>
      </c>
      <c r="C22" s="126">
        <f>SUM(C23:C27)</f>
        <v>163967</v>
      </c>
      <c r="D22" s="126">
        <f t="shared" ref="D22:E22" si="6">SUM(D23:D27)</f>
        <v>2705867</v>
      </c>
      <c r="E22" s="126">
        <f t="shared" si="6"/>
        <v>58013570137</v>
      </c>
      <c r="F22" s="126">
        <f>SUM(F23:F27)</f>
        <v>73247</v>
      </c>
      <c r="G22" s="126">
        <f>SUM(G23:G27)</f>
        <v>1717108040</v>
      </c>
      <c r="H22" s="125">
        <f t="shared" si="3"/>
        <v>149977</v>
      </c>
      <c r="I22" s="125">
        <f>SUM(I23:I27)</f>
        <v>83599</v>
      </c>
      <c r="J22" s="125">
        <f t="shared" ref="J22:Q22" si="7">SUM(J23:J27)</f>
        <v>1446</v>
      </c>
      <c r="K22" s="125">
        <f t="shared" si="7"/>
        <v>64932</v>
      </c>
      <c r="L22" s="125">
        <f t="shared" si="7"/>
        <v>186791</v>
      </c>
      <c r="M22" s="125">
        <f t="shared" si="7"/>
        <v>123207143</v>
      </c>
      <c r="N22" s="125">
        <f t="shared" si="7"/>
        <v>8760</v>
      </c>
      <c r="O22" s="125">
        <f t="shared" si="7"/>
        <v>7556837</v>
      </c>
      <c r="P22" s="125">
        <f t="shared" si="7"/>
        <v>1281</v>
      </c>
      <c r="Q22" s="125">
        <f t="shared" si="7"/>
        <v>973850</v>
      </c>
      <c r="R22" s="54"/>
    </row>
    <row r="23" spans="1:18" ht="20.100000000000001" customHeight="1">
      <c r="A23" s="22">
        <v>207</v>
      </c>
      <c r="B23" s="25" t="s">
        <v>24</v>
      </c>
      <c r="C23" s="98">
        <v>45807</v>
      </c>
      <c r="D23" s="99">
        <v>731825</v>
      </c>
      <c r="E23" s="99">
        <v>16013158867</v>
      </c>
      <c r="F23" s="95">
        <v>18987</v>
      </c>
      <c r="G23" s="95">
        <v>480044735</v>
      </c>
      <c r="H23" s="111">
        <f t="shared" si="3"/>
        <v>41411</v>
      </c>
      <c r="I23" s="112">
        <v>23664</v>
      </c>
      <c r="J23" s="112">
        <v>251</v>
      </c>
      <c r="K23" s="112">
        <v>17496</v>
      </c>
      <c r="L23" s="113">
        <v>47186</v>
      </c>
      <c r="M23" s="113">
        <v>30720495</v>
      </c>
      <c r="N23" s="113">
        <v>2414</v>
      </c>
      <c r="O23" s="113">
        <v>2083225</v>
      </c>
      <c r="P23" s="113">
        <v>326</v>
      </c>
      <c r="Q23" s="113">
        <v>245542</v>
      </c>
      <c r="R23" s="54"/>
    </row>
    <row r="24" spans="1:18" ht="20.100000000000001" customHeight="1">
      <c r="A24" s="22">
        <v>214</v>
      </c>
      <c r="B24" s="25" t="s">
        <v>25</v>
      </c>
      <c r="C24" s="98">
        <v>51976</v>
      </c>
      <c r="D24" s="99">
        <v>902683</v>
      </c>
      <c r="E24" s="99">
        <v>18414580389</v>
      </c>
      <c r="F24" s="95">
        <v>21986</v>
      </c>
      <c r="G24" s="95">
        <v>488245316</v>
      </c>
      <c r="H24" s="111">
        <f t="shared" si="3"/>
        <v>48011</v>
      </c>
      <c r="I24" s="112">
        <v>26686</v>
      </c>
      <c r="J24" s="112">
        <v>550</v>
      </c>
      <c r="K24" s="112">
        <v>20775</v>
      </c>
      <c r="L24" s="113">
        <v>60071</v>
      </c>
      <c r="M24" s="113">
        <v>39342717</v>
      </c>
      <c r="N24" s="113">
        <v>2714</v>
      </c>
      <c r="O24" s="113">
        <v>2343849</v>
      </c>
      <c r="P24" s="113">
        <v>440</v>
      </c>
      <c r="Q24" s="113">
        <v>337934</v>
      </c>
      <c r="R24" s="54"/>
    </row>
    <row r="25" spans="1:18" ht="20.100000000000001" customHeight="1">
      <c r="A25" s="22">
        <v>217</v>
      </c>
      <c r="B25" s="25" t="s">
        <v>26</v>
      </c>
      <c r="C25" s="98">
        <v>37448</v>
      </c>
      <c r="D25" s="99">
        <v>606370</v>
      </c>
      <c r="E25" s="99">
        <v>13564612485</v>
      </c>
      <c r="F25" s="95">
        <v>14908</v>
      </c>
      <c r="G25" s="95">
        <v>338101372</v>
      </c>
      <c r="H25" s="111">
        <f t="shared" si="3"/>
        <v>30914</v>
      </c>
      <c r="I25" s="112">
        <v>17594</v>
      </c>
      <c r="J25" s="112">
        <v>335</v>
      </c>
      <c r="K25" s="112">
        <v>12985</v>
      </c>
      <c r="L25" s="113">
        <v>46386</v>
      </c>
      <c r="M25" s="113">
        <v>30904100</v>
      </c>
      <c r="N25" s="113">
        <v>1815</v>
      </c>
      <c r="O25" s="113">
        <v>1550780</v>
      </c>
      <c r="P25" s="113">
        <v>277</v>
      </c>
      <c r="Q25" s="113">
        <v>209050</v>
      </c>
      <c r="R25" s="54"/>
    </row>
    <row r="26" spans="1:18" ht="20.100000000000001" customHeight="1">
      <c r="A26" s="22">
        <v>219</v>
      </c>
      <c r="B26" s="25" t="s">
        <v>27</v>
      </c>
      <c r="C26" s="98">
        <v>21530</v>
      </c>
      <c r="D26" s="99">
        <v>351190</v>
      </c>
      <c r="E26" s="99">
        <v>7590162189</v>
      </c>
      <c r="F26" s="95">
        <v>12743</v>
      </c>
      <c r="G26" s="95">
        <v>278374177</v>
      </c>
      <c r="H26" s="111">
        <f t="shared" si="3"/>
        <v>23388</v>
      </c>
      <c r="I26" s="112">
        <v>12305</v>
      </c>
      <c r="J26" s="112">
        <v>227</v>
      </c>
      <c r="K26" s="112">
        <v>10856</v>
      </c>
      <c r="L26" s="113">
        <v>24792</v>
      </c>
      <c r="M26" s="113">
        <v>16602731</v>
      </c>
      <c r="N26" s="113">
        <v>1493</v>
      </c>
      <c r="O26" s="113">
        <v>1301465</v>
      </c>
      <c r="P26" s="113">
        <v>176</v>
      </c>
      <c r="Q26" s="113">
        <v>136193</v>
      </c>
      <c r="R26" s="54"/>
    </row>
    <row r="27" spans="1:18" ht="20.100000000000001" customHeight="1">
      <c r="A27" s="22">
        <v>301</v>
      </c>
      <c r="B27" s="25" t="s">
        <v>28</v>
      </c>
      <c r="C27" s="98">
        <v>7206</v>
      </c>
      <c r="D27" s="99">
        <v>113799</v>
      </c>
      <c r="E27" s="99">
        <v>2431056207</v>
      </c>
      <c r="F27" s="95">
        <v>4623</v>
      </c>
      <c r="G27" s="95">
        <v>132342440</v>
      </c>
      <c r="H27" s="111">
        <f t="shared" si="3"/>
        <v>6253</v>
      </c>
      <c r="I27" s="112">
        <v>3350</v>
      </c>
      <c r="J27" s="112">
        <v>83</v>
      </c>
      <c r="K27" s="112">
        <v>2820</v>
      </c>
      <c r="L27" s="113">
        <v>8356</v>
      </c>
      <c r="M27" s="113">
        <v>5637100</v>
      </c>
      <c r="N27" s="113">
        <v>324</v>
      </c>
      <c r="O27" s="113">
        <v>277518</v>
      </c>
      <c r="P27" s="113">
        <v>62</v>
      </c>
      <c r="Q27" s="113">
        <v>45131</v>
      </c>
      <c r="R27" s="54"/>
    </row>
    <row r="28" spans="1:18" ht="20.100000000000001" customHeight="1">
      <c r="A28" s="7"/>
      <c r="B28" s="24" t="s">
        <v>29</v>
      </c>
      <c r="C28" s="126">
        <f>SUM(C29:C33)</f>
        <v>169144</v>
      </c>
      <c r="D28" s="126">
        <f t="shared" ref="D28:E28" si="8">SUM(D29:D33)</f>
        <v>3013252</v>
      </c>
      <c r="E28" s="126">
        <f t="shared" si="8"/>
        <v>62181505409</v>
      </c>
      <c r="F28" s="126">
        <f>SUM(F29:F33)</f>
        <v>79183</v>
      </c>
      <c r="G28" s="126">
        <f>SUM(G29:G33)</f>
        <v>1749366701</v>
      </c>
      <c r="H28" s="125">
        <f t="shared" si="3"/>
        <v>140772</v>
      </c>
      <c r="I28" s="125">
        <f>SUM(I29:I33)</f>
        <v>78769</v>
      </c>
      <c r="J28" s="125">
        <f t="shared" ref="J28:Q28" si="9">SUM(J29:J33)</f>
        <v>966</v>
      </c>
      <c r="K28" s="125">
        <f t="shared" si="9"/>
        <v>61037</v>
      </c>
      <c r="L28" s="125">
        <f t="shared" si="9"/>
        <v>182514</v>
      </c>
      <c r="M28" s="125">
        <f t="shared" si="9"/>
        <v>119163259</v>
      </c>
      <c r="N28" s="125">
        <f t="shared" si="9"/>
        <v>9805</v>
      </c>
      <c r="O28" s="125">
        <f t="shared" si="9"/>
        <v>8428598</v>
      </c>
      <c r="P28" s="125">
        <f t="shared" si="9"/>
        <v>1212</v>
      </c>
      <c r="Q28" s="125">
        <f t="shared" si="9"/>
        <v>934358</v>
      </c>
      <c r="R28" s="54"/>
    </row>
    <row r="29" spans="1:18" ht="20.100000000000001" customHeight="1">
      <c r="A29" s="22">
        <v>203</v>
      </c>
      <c r="B29" s="25" t="s">
        <v>30</v>
      </c>
      <c r="C29" s="98">
        <v>66284</v>
      </c>
      <c r="D29" s="99">
        <v>1150934</v>
      </c>
      <c r="E29" s="99">
        <v>24020855268</v>
      </c>
      <c r="F29" s="95">
        <v>32771</v>
      </c>
      <c r="G29" s="95">
        <v>717457771</v>
      </c>
      <c r="H29" s="111">
        <f t="shared" si="3"/>
        <v>59543</v>
      </c>
      <c r="I29" s="112">
        <v>33155</v>
      </c>
      <c r="J29" s="112">
        <v>425</v>
      </c>
      <c r="K29" s="112">
        <v>25963</v>
      </c>
      <c r="L29" s="113">
        <v>73384</v>
      </c>
      <c r="M29" s="113">
        <v>47364233</v>
      </c>
      <c r="N29" s="113">
        <v>4162</v>
      </c>
      <c r="O29" s="113">
        <v>3559958</v>
      </c>
      <c r="P29" s="113">
        <v>484</v>
      </c>
      <c r="Q29" s="113">
        <v>375568</v>
      </c>
      <c r="R29" s="54"/>
    </row>
    <row r="30" spans="1:18" ht="20.100000000000001" customHeight="1">
      <c r="A30" s="22">
        <v>210</v>
      </c>
      <c r="B30" s="25" t="s">
        <v>31</v>
      </c>
      <c r="C30" s="98">
        <v>63821</v>
      </c>
      <c r="D30" s="99">
        <v>1168160</v>
      </c>
      <c r="E30" s="99">
        <v>23354231951</v>
      </c>
      <c r="F30" s="95">
        <v>24573</v>
      </c>
      <c r="G30" s="95">
        <v>524760346</v>
      </c>
      <c r="H30" s="111">
        <f t="shared" si="3"/>
        <v>51602</v>
      </c>
      <c r="I30" s="112">
        <v>28645</v>
      </c>
      <c r="J30" s="112">
        <v>331</v>
      </c>
      <c r="K30" s="112">
        <v>22626</v>
      </c>
      <c r="L30" s="113">
        <v>67126</v>
      </c>
      <c r="M30" s="113">
        <v>44097784</v>
      </c>
      <c r="N30" s="113">
        <v>3471</v>
      </c>
      <c r="O30" s="113">
        <v>2991252</v>
      </c>
      <c r="P30" s="113">
        <v>452</v>
      </c>
      <c r="Q30" s="113">
        <v>345498</v>
      </c>
      <c r="R30" s="54"/>
    </row>
    <row r="31" spans="1:18" ht="20.100000000000001" customHeight="1">
      <c r="A31" s="22">
        <v>216</v>
      </c>
      <c r="B31" s="25" t="s">
        <v>32</v>
      </c>
      <c r="C31" s="98">
        <v>22493</v>
      </c>
      <c r="D31" s="99">
        <v>406581</v>
      </c>
      <c r="E31" s="99">
        <v>8447154691</v>
      </c>
      <c r="F31" s="95">
        <v>13609</v>
      </c>
      <c r="G31" s="95">
        <v>273149650</v>
      </c>
      <c r="H31" s="111">
        <f t="shared" si="3"/>
        <v>17360</v>
      </c>
      <c r="I31" s="112">
        <v>9808</v>
      </c>
      <c r="J31" s="112">
        <v>131</v>
      </c>
      <c r="K31" s="112">
        <v>7421</v>
      </c>
      <c r="L31" s="113">
        <v>24127</v>
      </c>
      <c r="M31" s="113">
        <v>15746196</v>
      </c>
      <c r="N31" s="113">
        <v>1292</v>
      </c>
      <c r="O31" s="113">
        <v>1125057</v>
      </c>
      <c r="P31" s="113">
        <v>147</v>
      </c>
      <c r="Q31" s="113">
        <v>116180</v>
      </c>
      <c r="R31" s="54"/>
    </row>
    <row r="32" spans="1:18" ht="20.100000000000001" customHeight="1">
      <c r="A32" s="22">
        <v>381</v>
      </c>
      <c r="B32" s="25" t="s">
        <v>33</v>
      </c>
      <c r="C32" s="98">
        <v>8052</v>
      </c>
      <c r="D32" s="99">
        <v>144690</v>
      </c>
      <c r="E32" s="99">
        <v>3114270648</v>
      </c>
      <c r="F32" s="95">
        <v>5378</v>
      </c>
      <c r="G32" s="95">
        <v>164352467</v>
      </c>
      <c r="H32" s="111">
        <f t="shared" si="3"/>
        <v>5688</v>
      </c>
      <c r="I32" s="112">
        <v>3411</v>
      </c>
      <c r="J32" s="112">
        <v>33</v>
      </c>
      <c r="K32" s="112">
        <v>2244</v>
      </c>
      <c r="L32" s="113">
        <v>9061</v>
      </c>
      <c r="M32" s="113">
        <v>6124746</v>
      </c>
      <c r="N32" s="113">
        <v>441</v>
      </c>
      <c r="O32" s="113">
        <v>376588</v>
      </c>
      <c r="P32" s="113">
        <v>55</v>
      </c>
      <c r="Q32" s="113">
        <v>41722</v>
      </c>
      <c r="R32" s="54"/>
    </row>
    <row r="33" spans="1:27" ht="20.100000000000001" customHeight="1">
      <c r="A33" s="22">
        <v>382</v>
      </c>
      <c r="B33" s="25" t="s">
        <v>34</v>
      </c>
      <c r="C33" s="98">
        <v>8494</v>
      </c>
      <c r="D33" s="99">
        <v>142887</v>
      </c>
      <c r="E33" s="99">
        <v>3244992851</v>
      </c>
      <c r="F33" s="95">
        <v>2852</v>
      </c>
      <c r="G33" s="95">
        <v>69646467</v>
      </c>
      <c r="H33" s="111">
        <f t="shared" si="3"/>
        <v>6579</v>
      </c>
      <c r="I33" s="112">
        <v>3750</v>
      </c>
      <c r="J33" s="112">
        <v>46</v>
      </c>
      <c r="K33" s="112">
        <v>2783</v>
      </c>
      <c r="L33" s="113">
        <v>8816</v>
      </c>
      <c r="M33" s="113">
        <v>5830300</v>
      </c>
      <c r="N33" s="113">
        <v>439</v>
      </c>
      <c r="O33" s="113">
        <v>375743</v>
      </c>
      <c r="P33" s="113">
        <v>74</v>
      </c>
      <c r="Q33" s="113">
        <v>55390</v>
      </c>
      <c r="R33" s="54"/>
    </row>
    <row r="34" spans="1:27" ht="20.100000000000001" customHeight="1">
      <c r="A34" s="7"/>
      <c r="B34" s="105" t="s">
        <v>35</v>
      </c>
      <c r="C34" s="126">
        <f>SUM(C35:C40)</f>
        <v>67105</v>
      </c>
      <c r="D34" s="126">
        <f>SUM(D35:D40)</f>
        <v>1127175</v>
      </c>
      <c r="E34" s="126">
        <f>SUM(E35:E40)</f>
        <v>25039053240</v>
      </c>
      <c r="F34" s="126">
        <f>SUM(F35:F40)</f>
        <v>39419</v>
      </c>
      <c r="G34" s="126">
        <f>SUM(G35:G40)</f>
        <v>876843774</v>
      </c>
      <c r="H34" s="125">
        <f t="shared" si="3"/>
        <v>46255</v>
      </c>
      <c r="I34" s="125">
        <f>SUM(I35:I40)</f>
        <v>29094</v>
      </c>
      <c r="J34" s="125">
        <f t="shared" ref="J34:Q34" si="10">SUM(J35:J40)</f>
        <v>340</v>
      </c>
      <c r="K34" s="125">
        <f t="shared" si="10"/>
        <v>16821</v>
      </c>
      <c r="L34" s="125">
        <f t="shared" si="10"/>
        <v>81009</v>
      </c>
      <c r="M34" s="125">
        <f t="shared" si="10"/>
        <v>55689488</v>
      </c>
      <c r="N34" s="125">
        <f t="shared" si="10"/>
        <v>4553</v>
      </c>
      <c r="O34" s="125">
        <f t="shared" si="10"/>
        <v>3909582</v>
      </c>
      <c r="P34" s="125">
        <f t="shared" si="10"/>
        <v>506</v>
      </c>
      <c r="Q34" s="125">
        <f t="shared" si="10"/>
        <v>373181</v>
      </c>
      <c r="R34" s="54"/>
    </row>
    <row r="35" spans="1:27" s="31" customFormat="1" ht="20.100000000000001" customHeight="1">
      <c r="A35" s="39">
        <v>213</v>
      </c>
      <c r="B35" s="106" t="s">
        <v>73</v>
      </c>
      <c r="C35" s="98">
        <v>10014</v>
      </c>
      <c r="D35" s="99">
        <v>175163</v>
      </c>
      <c r="E35" s="99">
        <v>3819903954</v>
      </c>
      <c r="F35" s="95">
        <v>4629</v>
      </c>
      <c r="G35" s="95">
        <v>104485146</v>
      </c>
      <c r="H35" s="111">
        <f t="shared" si="3"/>
        <v>6725</v>
      </c>
      <c r="I35" s="112">
        <v>4346</v>
      </c>
      <c r="J35" s="112">
        <v>55</v>
      </c>
      <c r="K35" s="112">
        <v>2324</v>
      </c>
      <c r="L35" s="113">
        <v>12728</v>
      </c>
      <c r="M35" s="113">
        <v>8777717</v>
      </c>
      <c r="N35" s="113">
        <v>656</v>
      </c>
      <c r="O35" s="113">
        <v>562531</v>
      </c>
      <c r="P35" s="113">
        <v>87</v>
      </c>
      <c r="Q35" s="113">
        <v>63864</v>
      </c>
      <c r="R35" s="54"/>
    </row>
    <row r="36" spans="1:27" s="31" customFormat="1" ht="20.100000000000001" customHeight="1">
      <c r="A36" s="39">
        <v>215</v>
      </c>
      <c r="B36" s="106" t="s">
        <v>74</v>
      </c>
      <c r="C36" s="98">
        <v>21055</v>
      </c>
      <c r="D36" s="99">
        <v>353151</v>
      </c>
      <c r="E36" s="99">
        <v>7987012814</v>
      </c>
      <c r="F36" s="95">
        <v>9130</v>
      </c>
      <c r="G36" s="95">
        <v>194703675</v>
      </c>
      <c r="H36" s="111">
        <f t="shared" si="3"/>
        <v>13783</v>
      </c>
      <c r="I36" s="112">
        <v>8789</v>
      </c>
      <c r="J36" s="112">
        <v>114</v>
      </c>
      <c r="K36" s="112">
        <v>4880</v>
      </c>
      <c r="L36" s="113">
        <v>24476</v>
      </c>
      <c r="M36" s="113">
        <v>16604297</v>
      </c>
      <c r="N36" s="113">
        <v>1260</v>
      </c>
      <c r="O36" s="113">
        <v>1086890</v>
      </c>
      <c r="P36" s="113">
        <v>126</v>
      </c>
      <c r="Q36" s="113">
        <v>91605</v>
      </c>
      <c r="R36" s="54"/>
    </row>
    <row r="37" spans="1:27" ht="20.100000000000001" customHeight="1">
      <c r="A37" s="22">
        <v>218</v>
      </c>
      <c r="B37" s="25" t="s">
        <v>36</v>
      </c>
      <c r="C37" s="98">
        <v>11501</v>
      </c>
      <c r="D37" s="99">
        <v>189197</v>
      </c>
      <c r="E37" s="99">
        <v>4358425066</v>
      </c>
      <c r="F37" s="95">
        <v>7037</v>
      </c>
      <c r="G37" s="95">
        <v>171741431</v>
      </c>
      <c r="H37" s="111">
        <f t="shared" si="3"/>
        <v>8436</v>
      </c>
      <c r="I37" s="112">
        <v>5024</v>
      </c>
      <c r="J37" s="112">
        <v>53</v>
      </c>
      <c r="K37" s="112">
        <v>3359</v>
      </c>
      <c r="L37" s="113">
        <v>12948</v>
      </c>
      <c r="M37" s="113">
        <v>9002347</v>
      </c>
      <c r="N37" s="113">
        <v>738</v>
      </c>
      <c r="O37" s="113">
        <v>632782</v>
      </c>
      <c r="P37" s="113">
        <v>76</v>
      </c>
      <c r="Q37" s="113">
        <v>60580</v>
      </c>
      <c r="R37" s="54"/>
    </row>
    <row r="38" spans="1:27" ht="20.100000000000001" customHeight="1">
      <c r="A38" s="22">
        <v>220</v>
      </c>
      <c r="B38" s="25" t="s">
        <v>37</v>
      </c>
      <c r="C38" s="98">
        <v>10826</v>
      </c>
      <c r="D38" s="99">
        <v>189830</v>
      </c>
      <c r="E38" s="99">
        <v>3960497512</v>
      </c>
      <c r="F38" s="95">
        <v>8917</v>
      </c>
      <c r="G38" s="95">
        <v>201029120</v>
      </c>
      <c r="H38" s="111">
        <f t="shared" si="3"/>
        <v>7267</v>
      </c>
      <c r="I38" s="112">
        <v>4660</v>
      </c>
      <c r="J38" s="112">
        <v>53</v>
      </c>
      <c r="K38" s="112">
        <v>2554</v>
      </c>
      <c r="L38" s="113">
        <v>13735</v>
      </c>
      <c r="M38" s="113">
        <v>9468873</v>
      </c>
      <c r="N38" s="113">
        <v>847</v>
      </c>
      <c r="O38" s="113">
        <v>724702</v>
      </c>
      <c r="P38" s="113">
        <v>72</v>
      </c>
      <c r="Q38" s="113">
        <v>51905</v>
      </c>
      <c r="R38" s="54"/>
    </row>
    <row r="39" spans="1:27" ht="20.100000000000001" customHeight="1">
      <c r="A39" s="22">
        <v>228</v>
      </c>
      <c r="B39" s="25" t="s">
        <v>75</v>
      </c>
      <c r="C39" s="98">
        <v>8556</v>
      </c>
      <c r="D39" s="99">
        <v>135231</v>
      </c>
      <c r="E39" s="99">
        <v>2992330885</v>
      </c>
      <c r="F39" s="95">
        <v>6586</v>
      </c>
      <c r="G39" s="95">
        <v>137398586</v>
      </c>
      <c r="H39" s="111">
        <f t="shared" si="3"/>
        <v>6834</v>
      </c>
      <c r="I39" s="112">
        <v>4102</v>
      </c>
      <c r="J39" s="112">
        <v>39</v>
      </c>
      <c r="K39" s="112">
        <v>2693</v>
      </c>
      <c r="L39" s="113">
        <v>10020</v>
      </c>
      <c r="M39" s="113">
        <v>6868334</v>
      </c>
      <c r="N39" s="113">
        <v>553</v>
      </c>
      <c r="O39" s="113">
        <v>473620</v>
      </c>
      <c r="P39" s="113">
        <v>92</v>
      </c>
      <c r="Q39" s="113">
        <v>68869</v>
      </c>
      <c r="R39" s="54"/>
    </row>
    <row r="40" spans="1:27" ht="20.100000000000001" customHeight="1">
      <c r="A40" s="22">
        <v>365</v>
      </c>
      <c r="B40" s="25" t="s">
        <v>76</v>
      </c>
      <c r="C40" s="98">
        <v>5153</v>
      </c>
      <c r="D40" s="99">
        <v>84603</v>
      </c>
      <c r="E40" s="99">
        <v>1920883009</v>
      </c>
      <c r="F40" s="95">
        <v>3120</v>
      </c>
      <c r="G40" s="95">
        <v>67485816</v>
      </c>
      <c r="H40" s="111">
        <f t="shared" si="3"/>
        <v>3210</v>
      </c>
      <c r="I40" s="112">
        <v>2173</v>
      </c>
      <c r="J40" s="112">
        <v>26</v>
      </c>
      <c r="K40" s="112">
        <v>1011</v>
      </c>
      <c r="L40" s="113">
        <v>7102</v>
      </c>
      <c r="M40" s="113">
        <v>4967920</v>
      </c>
      <c r="N40" s="113">
        <v>499</v>
      </c>
      <c r="O40" s="113">
        <v>429057</v>
      </c>
      <c r="P40" s="113">
        <v>53</v>
      </c>
      <c r="Q40" s="113">
        <v>36358</v>
      </c>
      <c r="R40" s="54"/>
    </row>
    <row r="41" spans="1:27" ht="20.100000000000001" customHeight="1">
      <c r="A41" s="7"/>
      <c r="B41" s="105" t="s">
        <v>38</v>
      </c>
      <c r="C41" s="126">
        <f>SUM(C42:C45)</f>
        <v>138438</v>
      </c>
      <c r="D41" s="126">
        <f>SUM(D42:D45)</f>
        <v>2201388</v>
      </c>
      <c r="E41" s="126">
        <f>SUM(E42:E45)</f>
        <v>48035293752</v>
      </c>
      <c r="F41" s="126">
        <f>SUM(F42:F45)</f>
        <v>54573</v>
      </c>
      <c r="G41" s="126">
        <f>SUM(G42:G45)</f>
        <v>1288953087</v>
      </c>
      <c r="H41" s="125">
        <f t="shared" si="3"/>
        <v>113607</v>
      </c>
      <c r="I41" s="125">
        <f>SUM(I42:I45)</f>
        <v>67135</v>
      </c>
      <c r="J41" s="125">
        <f t="shared" ref="J41:Q41" si="11">SUM(J42:J45)</f>
        <v>823</v>
      </c>
      <c r="K41" s="125">
        <f t="shared" si="11"/>
        <v>45649</v>
      </c>
      <c r="L41" s="125">
        <f t="shared" si="11"/>
        <v>142721</v>
      </c>
      <c r="M41" s="125">
        <f t="shared" si="11"/>
        <v>91770289</v>
      </c>
      <c r="N41" s="125">
        <f t="shared" si="11"/>
        <v>8438</v>
      </c>
      <c r="O41" s="125">
        <f t="shared" si="11"/>
        <v>7298190</v>
      </c>
      <c r="P41" s="125">
        <f t="shared" si="11"/>
        <v>1160</v>
      </c>
      <c r="Q41" s="125">
        <f t="shared" si="11"/>
        <v>891406</v>
      </c>
      <c r="R41" s="54"/>
    </row>
    <row r="42" spans="1:27" s="31" customFormat="1" ht="20.100000000000001" customHeight="1">
      <c r="A42" s="39">
        <v>201</v>
      </c>
      <c r="B42" s="106" t="s">
        <v>77</v>
      </c>
      <c r="C42" s="98">
        <v>127810</v>
      </c>
      <c r="D42" s="99">
        <v>2018419</v>
      </c>
      <c r="E42" s="99">
        <v>44086180099</v>
      </c>
      <c r="F42" s="95">
        <v>46878</v>
      </c>
      <c r="G42" s="95">
        <v>1167809939</v>
      </c>
      <c r="H42" s="111">
        <f t="shared" si="3"/>
        <v>106462</v>
      </c>
      <c r="I42" s="112">
        <v>62677</v>
      </c>
      <c r="J42" s="112">
        <v>771</v>
      </c>
      <c r="K42" s="112">
        <v>43014</v>
      </c>
      <c r="L42" s="113">
        <v>129533</v>
      </c>
      <c r="M42" s="113">
        <v>82670828</v>
      </c>
      <c r="N42" s="113">
        <v>7739</v>
      </c>
      <c r="O42" s="113">
        <v>6697967</v>
      </c>
      <c r="P42" s="113">
        <v>1077</v>
      </c>
      <c r="Q42" s="113">
        <v>827771</v>
      </c>
      <c r="R42" s="54"/>
    </row>
    <row r="43" spans="1:27" ht="20.100000000000001" customHeight="1">
      <c r="A43" s="22">
        <v>442</v>
      </c>
      <c r="B43" s="25" t="s">
        <v>39</v>
      </c>
      <c r="C43" s="98">
        <v>3291</v>
      </c>
      <c r="D43" s="99">
        <v>58454</v>
      </c>
      <c r="E43" s="99">
        <v>1311318182</v>
      </c>
      <c r="F43" s="95">
        <v>2384</v>
      </c>
      <c r="G43" s="95">
        <v>41299502</v>
      </c>
      <c r="H43" s="111">
        <f t="shared" si="3"/>
        <v>2051</v>
      </c>
      <c r="I43" s="112">
        <v>1362</v>
      </c>
      <c r="J43" s="112">
        <v>20</v>
      </c>
      <c r="K43" s="112">
        <v>669</v>
      </c>
      <c r="L43" s="113">
        <v>4137</v>
      </c>
      <c r="M43" s="113">
        <v>2821629</v>
      </c>
      <c r="N43" s="113">
        <v>216</v>
      </c>
      <c r="O43" s="113">
        <v>186305</v>
      </c>
      <c r="P43" s="113">
        <v>20</v>
      </c>
      <c r="Q43" s="113">
        <v>15002</v>
      </c>
      <c r="R43" s="54"/>
    </row>
    <row r="44" spans="1:27" ht="20.100000000000001" customHeight="1">
      <c r="A44" s="22">
        <v>443</v>
      </c>
      <c r="B44" s="25" t="s">
        <v>40</v>
      </c>
      <c r="C44" s="98">
        <v>4486</v>
      </c>
      <c r="D44" s="99">
        <v>77312</v>
      </c>
      <c r="E44" s="99">
        <v>1568375419</v>
      </c>
      <c r="F44" s="95">
        <v>3013</v>
      </c>
      <c r="G44" s="95">
        <v>45976240</v>
      </c>
      <c r="H44" s="111">
        <f t="shared" si="3"/>
        <v>3318</v>
      </c>
      <c r="I44" s="112">
        <v>1971</v>
      </c>
      <c r="J44" s="112">
        <v>19</v>
      </c>
      <c r="K44" s="112">
        <v>1328</v>
      </c>
      <c r="L44" s="113">
        <v>5111</v>
      </c>
      <c r="M44" s="113">
        <v>3491804</v>
      </c>
      <c r="N44" s="113">
        <v>299</v>
      </c>
      <c r="O44" s="113">
        <v>256968</v>
      </c>
      <c r="P44" s="113">
        <v>33</v>
      </c>
      <c r="Q44" s="113">
        <v>24247</v>
      </c>
      <c r="R44" s="54"/>
    </row>
    <row r="45" spans="1:27" ht="20.100000000000001" customHeight="1">
      <c r="A45" s="22">
        <v>446</v>
      </c>
      <c r="B45" s="25" t="s">
        <v>78</v>
      </c>
      <c r="C45" s="98">
        <v>2851</v>
      </c>
      <c r="D45" s="99">
        <v>47203</v>
      </c>
      <c r="E45" s="99">
        <v>1069420052</v>
      </c>
      <c r="F45" s="95">
        <v>2298</v>
      </c>
      <c r="G45" s="95">
        <v>33867406</v>
      </c>
      <c r="H45" s="111">
        <f t="shared" si="3"/>
        <v>1776</v>
      </c>
      <c r="I45" s="112">
        <v>1125</v>
      </c>
      <c r="J45" s="112">
        <v>13</v>
      </c>
      <c r="K45" s="112">
        <v>638</v>
      </c>
      <c r="L45" s="113">
        <v>3940</v>
      </c>
      <c r="M45" s="113">
        <v>2786028</v>
      </c>
      <c r="N45" s="113">
        <v>184</v>
      </c>
      <c r="O45" s="113">
        <v>156950</v>
      </c>
      <c r="P45" s="113">
        <v>30</v>
      </c>
      <c r="Q45" s="113">
        <v>24386</v>
      </c>
      <c r="R45" s="54"/>
    </row>
    <row r="46" spans="1:27" ht="20.100000000000001" customHeight="1">
      <c r="A46" s="7"/>
      <c r="B46" s="105" t="s">
        <v>41</v>
      </c>
      <c r="C46" s="126">
        <f>SUM(C47:C53)</f>
        <v>65156</v>
      </c>
      <c r="D46" s="126">
        <f>SUM(D47:D53)</f>
        <v>1036383</v>
      </c>
      <c r="E46" s="126">
        <f>SUM(E47:E53)</f>
        <v>24470185084</v>
      </c>
      <c r="F46" s="126">
        <f>SUM(F47:F53)</f>
        <v>36803</v>
      </c>
      <c r="G46" s="126">
        <f>SUM(G47:G53)</f>
        <v>899414850</v>
      </c>
      <c r="H46" s="125">
        <f t="shared" si="3"/>
        <v>46508</v>
      </c>
      <c r="I46" s="125">
        <f>SUM(I47:I53)</f>
        <v>28503</v>
      </c>
      <c r="J46" s="125">
        <f t="shared" ref="J46:Q46" si="12">SUM(J47:J53)</f>
        <v>375</v>
      </c>
      <c r="K46" s="125">
        <f t="shared" si="12"/>
        <v>17630</v>
      </c>
      <c r="L46" s="125">
        <f t="shared" si="12"/>
        <v>78444</v>
      </c>
      <c r="M46" s="125">
        <f t="shared" si="12"/>
        <v>53570989</v>
      </c>
      <c r="N46" s="125">
        <f t="shared" si="12"/>
        <v>4769</v>
      </c>
      <c r="O46" s="125">
        <f t="shared" si="12"/>
        <v>4114254</v>
      </c>
      <c r="P46" s="125">
        <f t="shared" si="12"/>
        <v>563</v>
      </c>
      <c r="Q46" s="125">
        <f t="shared" si="12"/>
        <v>407526</v>
      </c>
      <c r="R46" s="54"/>
    </row>
    <row r="47" spans="1:27" ht="20.100000000000001" customHeight="1">
      <c r="A47" s="22">
        <v>208</v>
      </c>
      <c r="B47" s="25" t="s">
        <v>42</v>
      </c>
      <c r="C47" s="98">
        <v>7908</v>
      </c>
      <c r="D47" s="99">
        <v>114862</v>
      </c>
      <c r="E47" s="99">
        <v>3169569799</v>
      </c>
      <c r="F47" s="95">
        <v>3456</v>
      </c>
      <c r="G47" s="95">
        <v>77909012</v>
      </c>
      <c r="H47" s="111">
        <f t="shared" si="3"/>
        <v>5235</v>
      </c>
      <c r="I47" s="112">
        <v>3194</v>
      </c>
      <c r="J47" s="112">
        <v>43</v>
      </c>
      <c r="K47" s="112">
        <v>1998</v>
      </c>
      <c r="L47" s="113">
        <v>9730</v>
      </c>
      <c r="M47" s="113">
        <v>6461189</v>
      </c>
      <c r="N47" s="113">
        <v>479</v>
      </c>
      <c r="O47" s="113">
        <v>406666</v>
      </c>
      <c r="P47" s="113">
        <v>41</v>
      </c>
      <c r="Q47" s="113">
        <v>30846</v>
      </c>
      <c r="R47" s="54"/>
    </row>
    <row r="48" spans="1:27" ht="20.100000000000001" customHeight="1">
      <c r="A48" s="22">
        <v>212</v>
      </c>
      <c r="B48" s="25" t="s">
        <v>43</v>
      </c>
      <c r="C48" s="98">
        <v>11299</v>
      </c>
      <c r="D48" s="99">
        <v>182285</v>
      </c>
      <c r="E48" s="99">
        <v>4490619603</v>
      </c>
      <c r="F48" s="95">
        <v>6883</v>
      </c>
      <c r="G48" s="95">
        <v>163240728</v>
      </c>
      <c r="H48" s="111">
        <f t="shared" si="3"/>
        <v>8742</v>
      </c>
      <c r="I48" s="112">
        <v>5014</v>
      </c>
      <c r="J48" s="112">
        <v>93</v>
      </c>
      <c r="K48" s="112">
        <v>3635</v>
      </c>
      <c r="L48" s="113">
        <v>14227</v>
      </c>
      <c r="M48" s="113">
        <v>9632853</v>
      </c>
      <c r="N48" s="113">
        <v>879</v>
      </c>
      <c r="O48" s="113">
        <v>758244</v>
      </c>
      <c r="P48" s="113">
        <v>98</v>
      </c>
      <c r="Q48" s="113">
        <v>76066</v>
      </c>
      <c r="R48" s="54"/>
      <c r="S48" s="87"/>
      <c r="T48" s="87"/>
      <c r="U48" s="66"/>
      <c r="V48" s="64"/>
      <c r="W48" s="64"/>
      <c r="X48" s="64"/>
      <c r="Y48" s="64"/>
      <c r="Z48" s="64"/>
      <c r="AA48" s="64"/>
    </row>
    <row r="49" spans="1:24" ht="20.100000000000001" customHeight="1">
      <c r="A49" s="22">
        <v>227</v>
      </c>
      <c r="B49" s="25" t="s">
        <v>65</v>
      </c>
      <c r="C49" s="98">
        <v>10088</v>
      </c>
      <c r="D49" s="99">
        <v>149945</v>
      </c>
      <c r="E49" s="99">
        <v>3543288331</v>
      </c>
      <c r="F49" s="95">
        <v>5637</v>
      </c>
      <c r="G49" s="95">
        <v>140946330</v>
      </c>
      <c r="H49" s="111">
        <f t="shared" si="3"/>
        <v>6462</v>
      </c>
      <c r="I49" s="112">
        <v>4474</v>
      </c>
      <c r="J49" s="112">
        <v>46</v>
      </c>
      <c r="K49" s="112">
        <v>1942</v>
      </c>
      <c r="L49" s="113">
        <v>12434</v>
      </c>
      <c r="M49" s="113">
        <v>8616731</v>
      </c>
      <c r="N49" s="113">
        <v>755</v>
      </c>
      <c r="O49" s="113">
        <v>654327</v>
      </c>
      <c r="P49" s="113">
        <v>102</v>
      </c>
      <c r="Q49" s="113">
        <v>70494</v>
      </c>
      <c r="R49" s="54"/>
      <c r="S49" s="54"/>
      <c r="T49" s="54"/>
      <c r="W49" s="31"/>
      <c r="X49" s="31"/>
    </row>
    <row r="50" spans="1:24" ht="20.100000000000001" customHeight="1">
      <c r="A50" s="22">
        <v>229</v>
      </c>
      <c r="B50" s="25" t="s">
        <v>79</v>
      </c>
      <c r="C50" s="98">
        <v>19584</v>
      </c>
      <c r="D50" s="99">
        <v>330850</v>
      </c>
      <c r="E50" s="99">
        <v>7046387411</v>
      </c>
      <c r="F50" s="95">
        <v>10698</v>
      </c>
      <c r="G50" s="95">
        <v>238119436</v>
      </c>
      <c r="H50" s="111">
        <f t="shared" si="3"/>
        <v>14538</v>
      </c>
      <c r="I50" s="112">
        <v>8970</v>
      </c>
      <c r="J50" s="112">
        <v>99</v>
      </c>
      <c r="K50" s="112">
        <v>5469</v>
      </c>
      <c r="L50" s="113">
        <v>21892</v>
      </c>
      <c r="M50" s="113">
        <v>15014431</v>
      </c>
      <c r="N50" s="113">
        <v>1439</v>
      </c>
      <c r="O50" s="113">
        <v>1239838</v>
      </c>
      <c r="P50" s="113">
        <v>179</v>
      </c>
      <c r="Q50" s="113">
        <v>128371</v>
      </c>
      <c r="R50" s="54"/>
      <c r="S50" s="54"/>
      <c r="T50" s="54"/>
      <c r="W50" s="31"/>
      <c r="X50" s="31"/>
    </row>
    <row r="51" spans="1:24" ht="20.100000000000001" customHeight="1">
      <c r="A51" s="22">
        <v>464</v>
      </c>
      <c r="B51" s="25" t="s">
        <v>44</v>
      </c>
      <c r="C51" s="98">
        <v>7737</v>
      </c>
      <c r="D51" s="99">
        <v>126390</v>
      </c>
      <c r="E51" s="99">
        <v>2692290728</v>
      </c>
      <c r="F51" s="95">
        <v>3669</v>
      </c>
      <c r="G51" s="95">
        <v>93053798</v>
      </c>
      <c r="H51" s="111">
        <f t="shared" si="3"/>
        <v>6529</v>
      </c>
      <c r="I51" s="112">
        <v>3562</v>
      </c>
      <c r="J51" s="112">
        <v>52</v>
      </c>
      <c r="K51" s="112">
        <v>2915</v>
      </c>
      <c r="L51" s="113">
        <v>8422</v>
      </c>
      <c r="M51" s="113">
        <v>5679467</v>
      </c>
      <c r="N51" s="113">
        <v>417</v>
      </c>
      <c r="O51" s="113">
        <v>358871</v>
      </c>
      <c r="P51" s="113">
        <v>79</v>
      </c>
      <c r="Q51" s="113">
        <v>58080</v>
      </c>
      <c r="R51" s="54"/>
      <c r="S51" s="54"/>
      <c r="T51" s="54"/>
      <c r="W51" s="31"/>
      <c r="X51" s="31"/>
    </row>
    <row r="52" spans="1:24" ht="20.100000000000001" customHeight="1">
      <c r="A52" s="22">
        <v>481</v>
      </c>
      <c r="B52" s="25" t="s">
        <v>45</v>
      </c>
      <c r="C52" s="98">
        <v>4114</v>
      </c>
      <c r="D52" s="99">
        <v>62841</v>
      </c>
      <c r="E52" s="99">
        <v>1700981831</v>
      </c>
      <c r="F52" s="95">
        <v>2731</v>
      </c>
      <c r="G52" s="95">
        <v>70372563</v>
      </c>
      <c r="H52" s="111">
        <f t="shared" si="3"/>
        <v>2481</v>
      </c>
      <c r="I52" s="112">
        <v>1576</v>
      </c>
      <c r="J52" s="112">
        <v>17</v>
      </c>
      <c r="K52" s="112">
        <v>888</v>
      </c>
      <c r="L52" s="113">
        <v>5333</v>
      </c>
      <c r="M52" s="113">
        <v>3708592</v>
      </c>
      <c r="N52" s="113">
        <v>323</v>
      </c>
      <c r="O52" s="113">
        <v>279103</v>
      </c>
      <c r="P52" s="113">
        <v>28</v>
      </c>
      <c r="Q52" s="113">
        <v>19519</v>
      </c>
      <c r="R52" s="54"/>
      <c r="S52" s="54"/>
      <c r="T52" s="54"/>
      <c r="W52" s="31"/>
      <c r="X52" s="31"/>
    </row>
    <row r="53" spans="1:24" ht="20.100000000000001" customHeight="1">
      <c r="A53" s="22">
        <v>501</v>
      </c>
      <c r="B53" s="25" t="s">
        <v>80</v>
      </c>
      <c r="C53" s="98">
        <v>4426</v>
      </c>
      <c r="D53" s="99">
        <v>69210</v>
      </c>
      <c r="E53" s="99">
        <v>1827047381</v>
      </c>
      <c r="F53" s="95">
        <v>3729</v>
      </c>
      <c r="G53" s="95">
        <v>115772983</v>
      </c>
      <c r="H53" s="111">
        <f t="shared" si="3"/>
        <v>2521</v>
      </c>
      <c r="I53" s="112">
        <v>1713</v>
      </c>
      <c r="J53" s="112">
        <v>25</v>
      </c>
      <c r="K53" s="112">
        <v>783</v>
      </c>
      <c r="L53" s="113">
        <v>6406</v>
      </c>
      <c r="M53" s="113">
        <v>4457726</v>
      </c>
      <c r="N53" s="113">
        <v>477</v>
      </c>
      <c r="O53" s="113">
        <v>417205</v>
      </c>
      <c r="P53" s="113">
        <v>36</v>
      </c>
      <c r="Q53" s="113">
        <v>24150</v>
      </c>
      <c r="R53" s="54"/>
      <c r="S53" s="54"/>
      <c r="T53" s="54"/>
      <c r="W53" s="31"/>
      <c r="X53" s="31"/>
    </row>
    <row r="54" spans="1:24" ht="20.100000000000001" customHeight="1">
      <c r="A54" s="7"/>
      <c r="B54" s="107" t="s">
        <v>46</v>
      </c>
      <c r="C54" s="126">
        <f>SUM(C55:C59)</f>
        <v>44077</v>
      </c>
      <c r="D54" s="126">
        <f>SUM(D55:D59)</f>
        <v>646894</v>
      </c>
      <c r="E54" s="126">
        <f>SUM(E55:E59)</f>
        <v>15317674721</v>
      </c>
      <c r="F54" s="126">
        <f>SUM(F55:F59)</f>
        <v>26117</v>
      </c>
      <c r="G54" s="126">
        <f>SUM(G55:G59)</f>
        <v>673525749</v>
      </c>
      <c r="H54" s="125">
        <f t="shared" si="3"/>
        <v>26002</v>
      </c>
      <c r="I54" s="125">
        <f>SUM(I55:I59)</f>
        <v>17632</v>
      </c>
      <c r="J54" s="125">
        <f t="shared" ref="J54:Q54" si="13">SUM(J55:J59)</f>
        <v>128</v>
      </c>
      <c r="K54" s="125">
        <f t="shared" si="13"/>
        <v>8242</v>
      </c>
      <c r="L54" s="125">
        <f t="shared" si="13"/>
        <v>56721</v>
      </c>
      <c r="M54" s="125">
        <f t="shared" si="13"/>
        <v>38818639</v>
      </c>
      <c r="N54" s="125">
        <f t="shared" si="13"/>
        <v>2952</v>
      </c>
      <c r="O54" s="125">
        <f t="shared" si="13"/>
        <v>2525149</v>
      </c>
      <c r="P54" s="125">
        <f t="shared" si="13"/>
        <v>417</v>
      </c>
      <c r="Q54" s="125">
        <f t="shared" si="13"/>
        <v>308725</v>
      </c>
      <c r="R54" s="54"/>
      <c r="S54" s="54"/>
      <c r="T54" s="54"/>
      <c r="W54" s="31"/>
      <c r="X54" s="31"/>
    </row>
    <row r="55" spans="1:24" ht="20.100000000000001" customHeight="1">
      <c r="A55" s="22">
        <v>209</v>
      </c>
      <c r="B55" s="108" t="s">
        <v>63</v>
      </c>
      <c r="C55" s="98">
        <v>21493</v>
      </c>
      <c r="D55" s="99">
        <v>312318</v>
      </c>
      <c r="E55" s="99">
        <v>6957101488</v>
      </c>
      <c r="F55" s="95">
        <v>12498</v>
      </c>
      <c r="G55" s="95">
        <v>328814955</v>
      </c>
      <c r="H55" s="111">
        <f t="shared" si="3"/>
        <v>13320</v>
      </c>
      <c r="I55" s="112">
        <v>8970</v>
      </c>
      <c r="J55" s="112">
        <v>60</v>
      </c>
      <c r="K55" s="112">
        <v>4290</v>
      </c>
      <c r="L55" s="113">
        <v>25993</v>
      </c>
      <c r="M55" s="113">
        <v>17534262</v>
      </c>
      <c r="N55" s="113">
        <v>1419</v>
      </c>
      <c r="O55" s="113">
        <v>1214697</v>
      </c>
      <c r="P55" s="113">
        <v>206</v>
      </c>
      <c r="Q55" s="113">
        <v>151601</v>
      </c>
      <c r="R55" s="54"/>
      <c r="S55" s="54"/>
      <c r="T55" s="54"/>
      <c r="W55" s="31"/>
      <c r="X55" s="31"/>
    </row>
    <row r="56" spans="1:24" ht="20.100000000000001" customHeight="1">
      <c r="A56" s="22">
        <v>222</v>
      </c>
      <c r="B56" s="25" t="s">
        <v>53</v>
      </c>
      <c r="C56" s="98">
        <v>6275</v>
      </c>
      <c r="D56" s="99">
        <v>97103</v>
      </c>
      <c r="E56" s="99">
        <v>2413312786</v>
      </c>
      <c r="F56" s="95">
        <v>4784</v>
      </c>
      <c r="G56" s="95">
        <v>131026632</v>
      </c>
      <c r="H56" s="111">
        <f t="shared" si="3"/>
        <v>3354</v>
      </c>
      <c r="I56" s="112">
        <v>2360</v>
      </c>
      <c r="J56" s="112">
        <v>23</v>
      </c>
      <c r="K56" s="112">
        <v>971</v>
      </c>
      <c r="L56" s="113">
        <v>8597</v>
      </c>
      <c r="M56" s="113">
        <v>5985991</v>
      </c>
      <c r="N56" s="113">
        <v>456</v>
      </c>
      <c r="O56" s="113">
        <v>388907</v>
      </c>
      <c r="P56" s="113">
        <v>60</v>
      </c>
      <c r="Q56" s="113">
        <v>46343</v>
      </c>
      <c r="R56" s="54"/>
      <c r="S56" s="54"/>
      <c r="T56" s="54"/>
    </row>
    <row r="57" spans="1:24" ht="20.100000000000001" customHeight="1">
      <c r="A57" s="22">
        <v>225</v>
      </c>
      <c r="B57" s="25" t="s">
        <v>64</v>
      </c>
      <c r="C57" s="98">
        <v>7473</v>
      </c>
      <c r="D57" s="99">
        <v>116629</v>
      </c>
      <c r="E57" s="99">
        <v>2812643513</v>
      </c>
      <c r="F57" s="95">
        <v>3972</v>
      </c>
      <c r="G57" s="95">
        <v>97221344</v>
      </c>
      <c r="H57" s="111">
        <f t="shared" si="3"/>
        <v>4510</v>
      </c>
      <c r="I57" s="112">
        <v>2925</v>
      </c>
      <c r="J57" s="112">
        <v>22</v>
      </c>
      <c r="K57" s="112">
        <v>1563</v>
      </c>
      <c r="L57" s="113">
        <v>10038</v>
      </c>
      <c r="M57" s="113">
        <v>6987754</v>
      </c>
      <c r="N57" s="113">
        <v>540</v>
      </c>
      <c r="O57" s="113">
        <v>464482</v>
      </c>
      <c r="P57" s="113">
        <v>68</v>
      </c>
      <c r="Q57" s="113">
        <v>53070</v>
      </c>
      <c r="R57" s="54"/>
      <c r="S57" s="54"/>
      <c r="T57" s="54"/>
    </row>
    <row r="58" spans="1:24" ht="20.100000000000001" customHeight="1">
      <c r="A58" s="22">
        <v>585</v>
      </c>
      <c r="B58" s="25" t="s">
        <v>66</v>
      </c>
      <c r="C58" s="98">
        <v>4992</v>
      </c>
      <c r="D58" s="99">
        <v>68941</v>
      </c>
      <c r="E58" s="99">
        <v>1800756382</v>
      </c>
      <c r="F58" s="95">
        <v>2551</v>
      </c>
      <c r="G58" s="95">
        <v>67607162</v>
      </c>
      <c r="H58" s="111">
        <f t="shared" si="3"/>
        <v>2751</v>
      </c>
      <c r="I58" s="112">
        <v>1937</v>
      </c>
      <c r="J58" s="112">
        <v>10</v>
      </c>
      <c r="K58" s="112">
        <v>804</v>
      </c>
      <c r="L58" s="113">
        <v>6669</v>
      </c>
      <c r="M58" s="113">
        <v>4658464</v>
      </c>
      <c r="N58" s="113">
        <v>293</v>
      </c>
      <c r="O58" s="113">
        <v>248817</v>
      </c>
      <c r="P58" s="113">
        <v>40</v>
      </c>
      <c r="Q58" s="113">
        <v>27095</v>
      </c>
      <c r="R58" s="54"/>
      <c r="S58" s="54"/>
      <c r="T58" s="54"/>
    </row>
    <row r="59" spans="1:24" ht="20.100000000000001" customHeight="1">
      <c r="A59" s="22">
        <v>586</v>
      </c>
      <c r="B59" s="25" t="s">
        <v>81</v>
      </c>
      <c r="C59" s="98">
        <v>3844</v>
      </c>
      <c r="D59" s="99">
        <v>51903</v>
      </c>
      <c r="E59" s="99">
        <v>1333860552</v>
      </c>
      <c r="F59" s="95">
        <v>2312</v>
      </c>
      <c r="G59" s="95">
        <v>48855656</v>
      </c>
      <c r="H59" s="111">
        <f t="shared" si="3"/>
        <v>2067</v>
      </c>
      <c r="I59" s="112">
        <v>1440</v>
      </c>
      <c r="J59" s="112">
        <v>13</v>
      </c>
      <c r="K59" s="112">
        <v>614</v>
      </c>
      <c r="L59" s="113">
        <v>5424</v>
      </c>
      <c r="M59" s="113">
        <v>3652168</v>
      </c>
      <c r="N59" s="113">
        <v>244</v>
      </c>
      <c r="O59" s="113">
        <v>208246</v>
      </c>
      <c r="P59" s="113">
        <v>43</v>
      </c>
      <c r="Q59" s="113">
        <v>30616</v>
      </c>
      <c r="R59" s="54"/>
      <c r="S59" s="54"/>
      <c r="T59" s="54"/>
    </row>
    <row r="60" spans="1:24" ht="20.100000000000001" customHeight="1">
      <c r="A60" s="7"/>
      <c r="B60" s="109" t="s">
        <v>47</v>
      </c>
      <c r="C60" s="126">
        <f>SUM(C61:C62)</f>
        <v>25497</v>
      </c>
      <c r="D60" s="126">
        <f>SUM(D61:D62)</f>
        <v>430753</v>
      </c>
      <c r="E60" s="126">
        <f>SUM(E61:E62)</f>
        <v>9600187477</v>
      </c>
      <c r="F60" s="126">
        <f>SUM(F61:F62)</f>
        <v>17799</v>
      </c>
      <c r="G60" s="126">
        <f>SUM(G61:G62)</f>
        <v>409632526</v>
      </c>
      <c r="H60" s="125">
        <f t="shared" si="3"/>
        <v>16833</v>
      </c>
      <c r="I60" s="125">
        <f>SUM(I61:I62)</f>
        <v>10917</v>
      </c>
      <c r="J60" s="125">
        <f t="shared" ref="J60:Q60" si="14">SUM(J61:J62)</f>
        <v>137</v>
      </c>
      <c r="K60" s="125">
        <f t="shared" si="14"/>
        <v>5779</v>
      </c>
      <c r="L60" s="125">
        <f t="shared" si="14"/>
        <v>34425</v>
      </c>
      <c r="M60" s="125">
        <f t="shared" si="14"/>
        <v>23627549</v>
      </c>
      <c r="N60" s="125">
        <f t="shared" si="14"/>
        <v>2035</v>
      </c>
      <c r="O60" s="125">
        <f t="shared" si="14"/>
        <v>1765911</v>
      </c>
      <c r="P60" s="125">
        <f t="shared" si="14"/>
        <v>273</v>
      </c>
      <c r="Q60" s="125">
        <f t="shared" si="14"/>
        <v>196354</v>
      </c>
      <c r="R60" s="54"/>
      <c r="S60" s="54"/>
      <c r="T60" s="54"/>
    </row>
    <row r="61" spans="1:24" ht="20.100000000000001" customHeight="1">
      <c r="A61" s="22">
        <v>221</v>
      </c>
      <c r="B61" s="25" t="s">
        <v>48</v>
      </c>
      <c r="C61" s="98">
        <v>10164</v>
      </c>
      <c r="D61" s="99">
        <v>168694</v>
      </c>
      <c r="E61" s="99">
        <v>3717761561</v>
      </c>
      <c r="F61" s="95">
        <v>6709</v>
      </c>
      <c r="G61" s="95">
        <v>140120335</v>
      </c>
      <c r="H61" s="111">
        <f t="shared" si="3"/>
        <v>7112</v>
      </c>
      <c r="I61" s="112">
        <v>4528</v>
      </c>
      <c r="J61" s="112">
        <v>74</v>
      </c>
      <c r="K61" s="112">
        <v>2510</v>
      </c>
      <c r="L61" s="113">
        <v>13436</v>
      </c>
      <c r="M61" s="113">
        <v>9187539</v>
      </c>
      <c r="N61" s="113">
        <v>753</v>
      </c>
      <c r="O61" s="113">
        <v>652355</v>
      </c>
      <c r="P61" s="113">
        <v>111</v>
      </c>
      <c r="Q61" s="113">
        <v>78876</v>
      </c>
      <c r="R61" s="54"/>
      <c r="S61" s="54"/>
      <c r="T61" s="54"/>
    </row>
    <row r="62" spans="1:24" ht="20.100000000000001" customHeight="1">
      <c r="A62" s="22">
        <v>223</v>
      </c>
      <c r="B62" s="25" t="s">
        <v>60</v>
      </c>
      <c r="C62" s="98">
        <v>15333</v>
      </c>
      <c r="D62" s="99">
        <v>262059</v>
      </c>
      <c r="E62" s="99">
        <v>5882425916</v>
      </c>
      <c r="F62" s="95">
        <v>11090</v>
      </c>
      <c r="G62" s="95">
        <v>269512191</v>
      </c>
      <c r="H62" s="111">
        <f t="shared" si="3"/>
        <v>9721</v>
      </c>
      <c r="I62" s="112">
        <v>6389</v>
      </c>
      <c r="J62" s="112">
        <v>63</v>
      </c>
      <c r="K62" s="112">
        <v>3269</v>
      </c>
      <c r="L62" s="113">
        <v>20989</v>
      </c>
      <c r="M62" s="113">
        <v>14440010</v>
      </c>
      <c r="N62" s="113">
        <v>1282</v>
      </c>
      <c r="O62" s="113">
        <v>1113556</v>
      </c>
      <c r="P62" s="113">
        <v>162</v>
      </c>
      <c r="Q62" s="113">
        <v>117478</v>
      </c>
      <c r="R62" s="54"/>
      <c r="S62" s="54"/>
      <c r="T62" s="54"/>
    </row>
    <row r="63" spans="1:24" ht="20.100000000000001" customHeight="1">
      <c r="A63" s="7"/>
      <c r="B63" s="110" t="s">
        <v>49</v>
      </c>
      <c r="C63" s="126">
        <f>SUM(C64:C66)</f>
        <v>41433</v>
      </c>
      <c r="D63" s="126">
        <f>SUM(D64:D66)</f>
        <v>679841</v>
      </c>
      <c r="E63" s="126">
        <f>SUM(E64:E66)</f>
        <v>14584179824</v>
      </c>
      <c r="F63" s="126">
        <f>SUM(F64:F66)</f>
        <v>22066</v>
      </c>
      <c r="G63" s="126">
        <f>SUM(G64:G66)</f>
        <v>516630087</v>
      </c>
      <c r="H63" s="125">
        <f t="shared" si="3"/>
        <v>24524</v>
      </c>
      <c r="I63" s="125">
        <f>SUM(I64:I66)</f>
        <v>17201</v>
      </c>
      <c r="J63" s="125">
        <f t="shared" ref="J63:Q63" si="15">SUM(J64:J66)</f>
        <v>224</v>
      </c>
      <c r="K63" s="125">
        <f t="shared" si="15"/>
        <v>7099</v>
      </c>
      <c r="L63" s="125">
        <f t="shared" si="15"/>
        <v>44951</v>
      </c>
      <c r="M63" s="125">
        <f t="shared" si="15"/>
        <v>29910367</v>
      </c>
      <c r="N63" s="125">
        <f t="shared" si="15"/>
        <v>2551</v>
      </c>
      <c r="O63" s="125">
        <f t="shared" si="15"/>
        <v>2207932</v>
      </c>
      <c r="P63" s="125">
        <f t="shared" si="15"/>
        <v>300</v>
      </c>
      <c r="Q63" s="125">
        <f t="shared" si="15"/>
        <v>216812</v>
      </c>
      <c r="R63" s="54"/>
      <c r="S63" s="54"/>
      <c r="T63" s="54"/>
    </row>
    <row r="64" spans="1:24" s="31" customFormat="1" ht="20.100000000000001" customHeight="1">
      <c r="A64" s="39">
        <v>205</v>
      </c>
      <c r="B64" s="106" t="s">
        <v>82</v>
      </c>
      <c r="C64" s="98">
        <v>12522</v>
      </c>
      <c r="D64" s="99">
        <v>209025</v>
      </c>
      <c r="E64" s="99">
        <v>4499636496</v>
      </c>
      <c r="F64" s="95">
        <v>8396</v>
      </c>
      <c r="G64" s="95">
        <v>191201878</v>
      </c>
      <c r="H64" s="111">
        <f t="shared" si="3"/>
        <v>7915</v>
      </c>
      <c r="I64" s="112">
        <v>5283</v>
      </c>
      <c r="J64" s="112">
        <v>85</v>
      </c>
      <c r="K64" s="112">
        <v>2547</v>
      </c>
      <c r="L64" s="113">
        <v>14064</v>
      </c>
      <c r="M64" s="113">
        <v>9263256</v>
      </c>
      <c r="N64" s="113">
        <v>958</v>
      </c>
      <c r="O64" s="113">
        <v>835737</v>
      </c>
      <c r="P64" s="113">
        <v>93</v>
      </c>
      <c r="Q64" s="113">
        <v>69582</v>
      </c>
      <c r="R64" s="54"/>
      <c r="S64" s="54"/>
      <c r="T64" s="54"/>
    </row>
    <row r="65" spans="1:20" ht="20.100000000000001" customHeight="1">
      <c r="A65" s="22">
        <v>224</v>
      </c>
      <c r="B65" s="25" t="s">
        <v>61</v>
      </c>
      <c r="C65" s="98">
        <v>14995</v>
      </c>
      <c r="D65" s="99">
        <v>242784</v>
      </c>
      <c r="E65" s="99">
        <v>5239791866</v>
      </c>
      <c r="F65" s="95">
        <v>7021</v>
      </c>
      <c r="G65" s="95">
        <v>167169766</v>
      </c>
      <c r="H65" s="111">
        <f t="shared" si="3"/>
        <v>8972</v>
      </c>
      <c r="I65" s="112">
        <v>6430</v>
      </c>
      <c r="J65" s="112">
        <v>74</v>
      </c>
      <c r="K65" s="112">
        <v>2468</v>
      </c>
      <c r="L65" s="113">
        <v>15461</v>
      </c>
      <c r="M65" s="113">
        <v>10371375</v>
      </c>
      <c r="N65" s="113">
        <v>749</v>
      </c>
      <c r="O65" s="113">
        <v>641079</v>
      </c>
      <c r="P65" s="113">
        <v>101</v>
      </c>
      <c r="Q65" s="113">
        <v>71873</v>
      </c>
      <c r="R65" s="54"/>
      <c r="S65" s="54"/>
      <c r="T65" s="54"/>
    </row>
    <row r="66" spans="1:20" ht="20.100000000000001" customHeight="1">
      <c r="A66" s="22">
        <v>226</v>
      </c>
      <c r="B66" s="25" t="s">
        <v>62</v>
      </c>
      <c r="C66" s="98">
        <v>13916</v>
      </c>
      <c r="D66" s="99">
        <v>228032</v>
      </c>
      <c r="E66" s="99">
        <v>4844751462</v>
      </c>
      <c r="F66" s="95">
        <v>6649</v>
      </c>
      <c r="G66" s="95">
        <v>158258443</v>
      </c>
      <c r="H66" s="111">
        <f t="shared" si="3"/>
        <v>7637</v>
      </c>
      <c r="I66" s="112">
        <v>5488</v>
      </c>
      <c r="J66" s="112">
        <v>65</v>
      </c>
      <c r="K66" s="112">
        <v>2084</v>
      </c>
      <c r="L66" s="113">
        <v>15426</v>
      </c>
      <c r="M66" s="113">
        <v>10275736</v>
      </c>
      <c r="N66" s="113">
        <v>844</v>
      </c>
      <c r="O66" s="113">
        <v>731116</v>
      </c>
      <c r="P66" s="113">
        <v>106</v>
      </c>
      <c r="Q66" s="113">
        <v>75357</v>
      </c>
      <c r="R66" s="54"/>
      <c r="S66" s="54"/>
      <c r="T66" s="54"/>
    </row>
    <row r="67" spans="1:20" ht="12" customHeight="1">
      <c r="A67" s="26"/>
      <c r="B67" s="27"/>
      <c r="C67" s="35"/>
      <c r="D67" s="28"/>
      <c r="E67" s="28"/>
      <c r="F67" s="28"/>
      <c r="G67" s="28"/>
      <c r="H67" s="100"/>
      <c r="I67" s="100"/>
      <c r="J67" s="100"/>
      <c r="K67" s="100"/>
      <c r="L67" s="100"/>
      <c r="M67" s="101"/>
      <c r="N67" s="101"/>
      <c r="O67" s="102"/>
      <c r="P67" s="102"/>
      <c r="Q67" s="101"/>
      <c r="R67" s="39"/>
      <c r="S67" s="39"/>
      <c r="T67" s="39"/>
    </row>
    <row r="68" spans="1:20" ht="15" customHeight="1">
      <c r="A68" s="29"/>
      <c r="B68" s="29" t="s">
        <v>8</v>
      </c>
      <c r="C68" s="55" t="s">
        <v>94</v>
      </c>
      <c r="D68" s="3"/>
      <c r="E68" s="3"/>
      <c r="F68" s="3"/>
      <c r="G68" s="3"/>
      <c r="H68" s="3" t="s">
        <v>120</v>
      </c>
      <c r="I68" s="3"/>
      <c r="J68" s="3"/>
      <c r="K68" s="3"/>
      <c r="L68" s="3"/>
      <c r="M68" s="39"/>
      <c r="N68" s="39"/>
      <c r="O68" s="96"/>
      <c r="P68" s="96"/>
      <c r="Q68" s="39"/>
      <c r="R68" s="65"/>
      <c r="S68" s="65"/>
      <c r="T68" s="65"/>
    </row>
    <row r="69" spans="1:20" ht="18" customHeight="1">
      <c r="A69" s="29"/>
      <c r="B69" s="29"/>
      <c r="C69" s="57" t="s">
        <v>121</v>
      </c>
      <c r="D69" s="3"/>
      <c r="E69" s="3"/>
      <c r="F69" s="3"/>
      <c r="G69" s="3"/>
      <c r="H69" s="3" t="s">
        <v>128</v>
      </c>
      <c r="I69" s="3"/>
      <c r="J69" s="3"/>
      <c r="K69" s="3"/>
      <c r="L69" s="3"/>
      <c r="M69" s="39"/>
      <c r="N69" s="39"/>
      <c r="O69" s="96"/>
      <c r="P69" s="96"/>
      <c r="Q69" s="39"/>
      <c r="R69" s="65"/>
      <c r="S69" s="65"/>
      <c r="T69" s="65"/>
    </row>
    <row r="70" spans="1:20" ht="12" customHeight="1">
      <c r="A70" s="29"/>
      <c r="B70" s="29"/>
      <c r="C70" s="57"/>
      <c r="D70" s="3"/>
      <c r="E70" s="3"/>
      <c r="F70" s="3"/>
      <c r="G70" s="3"/>
      <c r="H70" s="3"/>
      <c r="I70" s="3"/>
      <c r="J70" s="3"/>
      <c r="K70" s="3"/>
      <c r="L70" s="3"/>
      <c r="M70" s="31"/>
      <c r="N70" s="31"/>
      <c r="O70" s="31"/>
      <c r="P70" s="31"/>
      <c r="Q70" s="31"/>
      <c r="R70" s="64"/>
      <c r="S70" s="64"/>
      <c r="T70" s="64"/>
    </row>
    <row r="71" spans="1:20" ht="12" customHeight="1">
      <c r="A71" s="29"/>
      <c r="B71" s="29"/>
      <c r="C71" s="57"/>
      <c r="D71" s="3"/>
      <c r="E71" s="3"/>
      <c r="F71" s="3"/>
      <c r="G71" s="3"/>
      <c r="H71" s="3"/>
      <c r="I71" s="3"/>
      <c r="J71" s="3"/>
      <c r="K71" s="3"/>
      <c r="L71" s="3"/>
      <c r="M71" s="31"/>
      <c r="N71" s="31"/>
      <c r="O71" s="31"/>
      <c r="P71" s="31"/>
      <c r="Q71" s="31"/>
      <c r="R71" s="64"/>
      <c r="S71" s="64"/>
      <c r="T71" s="64"/>
    </row>
    <row r="72" spans="1:20" ht="12" customHeight="1">
      <c r="A72" s="29"/>
      <c r="B72" s="29"/>
      <c r="C72" s="57"/>
      <c r="D72" s="3"/>
      <c r="E72" s="3"/>
      <c r="F72" s="3"/>
      <c r="G72" s="3"/>
      <c r="H72" s="3"/>
      <c r="I72" s="3"/>
      <c r="J72" s="3"/>
      <c r="K72" s="3"/>
      <c r="L72" s="3"/>
      <c r="M72" s="31"/>
      <c r="N72" s="31"/>
      <c r="O72" s="31"/>
      <c r="P72" s="31"/>
      <c r="Q72" s="31"/>
      <c r="R72" s="64"/>
      <c r="S72" s="64"/>
      <c r="T72" s="64"/>
    </row>
  </sheetData>
  <mergeCells count="3">
    <mergeCell ref="A3:B3"/>
    <mergeCell ref="A4:B4"/>
    <mergeCell ref="A5:B5"/>
  </mergeCells>
  <phoneticPr fontId="15"/>
  <pageMargins left="0.23622047244094491" right="0.23622047244094491" top="0.74803149606299213" bottom="0.74803149606299213" header="0.31496062992125984" footer="0.31496062992125984"/>
  <pageSetup paperSize="9" firstPageNumber="112" orientation="portrait" useFirstPageNumber="1" r:id="rId1"/>
  <headerFooter alignWithMargins="0">
    <oddHeader>&amp;L&amp;"ＭＳ Ｐゴシック,太字"&amp;12Ⅰ市区町ﾃﾞｰﾀ　６くらし　（９）&amp;A</oddHeader>
  </headerFooter>
  <rowBreaks count="1" manualBreakCount="1">
    <brk id="40" max="16" man="1"/>
  </rowBreaks>
  <colBreaks count="1" manualBreakCount="1">
    <brk id="7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健康・医療</vt:lpstr>
      <vt:lpstr>福祉</vt:lpstr>
      <vt:lpstr>社会保障</vt:lpstr>
      <vt:lpstr>健康・医療!Print_Area</vt:lpstr>
      <vt:lpstr>社会保障!Print_Area</vt:lpstr>
      <vt:lpstr>福祉!Print_Area</vt:lpstr>
      <vt:lpstr>健康・医療!Print_Titles</vt:lpstr>
      <vt:lpstr>社会保障!Print_Titles</vt:lpstr>
      <vt:lpstr>福祉!Print_Titles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2019-03-06T03:01:58Z</cp:lastPrinted>
  <dcterms:created xsi:type="dcterms:W3CDTF">1997-03-07T05:33:22Z</dcterms:created>
  <dcterms:modified xsi:type="dcterms:W3CDTF">2019-03-20T04:30:30Z</dcterms:modified>
</cp:coreProperties>
</file>