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195" yWindow="-315" windowWidth="11235" windowHeight="8220"/>
  </bookViews>
  <sheets>
    <sheet name="人口・世帯" sheetId="79" r:id="rId1"/>
    <sheet name="人口増減" sheetId="78" r:id="rId2"/>
    <sheet name="将来人口" sheetId="77" r:id="rId3"/>
    <sheet name="高齢者人口" sheetId="75" r:id="rId4"/>
  </sheets>
  <externalReferences>
    <externalReference r:id="rId5"/>
  </externalReferences>
  <definedNames>
    <definedName name="_xlnm.Print_Area" localSheetId="3">高齢者人口!$A$1:$H$72</definedName>
    <definedName name="_xlnm.Print_Area" localSheetId="2">将来人口!$A$1:$AC$72</definedName>
    <definedName name="_xlnm.Print_Area" localSheetId="0">人口・世帯!$A$1:$BC$73</definedName>
    <definedName name="_xlnm.Print_Area" localSheetId="1">人口増減!$A$1:$N$72</definedName>
    <definedName name="Print_Area_MI">#REF!</definedName>
    <definedName name="_xlnm.Print_Titles" localSheetId="3">高齢者人口!$A:$B,高齢者人口!$1:$6</definedName>
    <definedName name="_xlnm.Print_Titles" localSheetId="2">将来人口!$A:$B,将来人口!$1:$6</definedName>
    <definedName name="_xlnm.Print_Titles" localSheetId="0">人口・世帯!$A:$B,人口・世帯!$1:$6</definedName>
    <definedName name="_xlnm.Print_Titles" localSheetId="1">人口増減!$A:$B,人口増減!$1:$6</definedName>
    <definedName name="市区町コード">[1]データ020!$Q$15:$Q$614</definedName>
  </definedNames>
  <calcPr calcId="145621"/>
</workbook>
</file>

<file path=xl/calcChain.xml><?xml version="1.0" encoding="utf-8"?>
<calcChain xmlns="http://schemas.openxmlformats.org/spreadsheetml/2006/main">
  <c r="AC7" i="79" l="1"/>
  <c r="AD7" i="79"/>
  <c r="AE7" i="79"/>
  <c r="AF7" i="79"/>
  <c r="AG7" i="79"/>
  <c r="AH7" i="79"/>
  <c r="AI7" i="79"/>
  <c r="AJ7" i="79"/>
  <c r="AB7" i="79"/>
  <c r="N46" i="78" l="1"/>
  <c r="J46" i="78"/>
  <c r="F46" i="78"/>
  <c r="F54" i="78"/>
  <c r="L7" i="78" l="1"/>
  <c r="M7" i="78"/>
  <c r="K7" i="78"/>
  <c r="L18" i="78"/>
  <c r="M18" i="78"/>
  <c r="K18" i="78"/>
  <c r="L22" i="78"/>
  <c r="M22" i="78"/>
  <c r="K22" i="78"/>
  <c r="L28" i="78"/>
  <c r="M28" i="78"/>
  <c r="K28" i="78"/>
  <c r="L34" i="78"/>
  <c r="M34" i="78"/>
  <c r="K34" i="78"/>
  <c r="L41" i="78"/>
  <c r="M41" i="78"/>
  <c r="K41" i="78"/>
  <c r="L46" i="78"/>
  <c r="M46" i="78"/>
  <c r="K46" i="78"/>
  <c r="L54" i="78"/>
  <c r="M54" i="78"/>
  <c r="K54" i="78"/>
  <c r="L60" i="78"/>
  <c r="M60" i="78"/>
  <c r="K60" i="78"/>
  <c r="L63" i="78"/>
  <c r="M63" i="78"/>
  <c r="K63" i="78"/>
  <c r="H7" i="78"/>
  <c r="I7" i="78"/>
  <c r="H63" i="78"/>
  <c r="I63" i="78"/>
  <c r="H60" i="78"/>
  <c r="I60" i="78"/>
  <c r="H54" i="78"/>
  <c r="I54" i="78"/>
  <c r="H46" i="78"/>
  <c r="I46" i="78"/>
  <c r="H41" i="78"/>
  <c r="I41" i="78"/>
  <c r="H34" i="78"/>
  <c r="I34" i="78"/>
  <c r="H28" i="78"/>
  <c r="I28" i="78"/>
  <c r="H22" i="78"/>
  <c r="I22" i="78"/>
  <c r="H18" i="78"/>
  <c r="I18" i="78"/>
  <c r="G7" i="78"/>
  <c r="E7" i="78"/>
  <c r="G18" i="78"/>
  <c r="G22" i="78"/>
  <c r="G28" i="78"/>
  <c r="G34" i="78"/>
  <c r="G41" i="78"/>
  <c r="G46" i="78"/>
  <c r="G54" i="78"/>
  <c r="G60" i="78"/>
  <c r="G63" i="78"/>
  <c r="E8" i="78"/>
  <c r="E18" i="78"/>
  <c r="E22" i="78"/>
  <c r="E28" i="78"/>
  <c r="E34" i="78"/>
  <c r="E41" i="78"/>
  <c r="E46" i="78"/>
  <c r="E54" i="78"/>
  <c r="E60" i="78"/>
  <c r="E63" i="78"/>
  <c r="C7" i="78" l="1"/>
  <c r="C22" i="78"/>
  <c r="C28" i="78"/>
  <c r="C34" i="78"/>
  <c r="C41" i="78"/>
  <c r="C46" i="78"/>
  <c r="C54" i="78"/>
  <c r="C60" i="78"/>
  <c r="C63" i="78"/>
  <c r="C18" i="78"/>
  <c r="C8" i="78"/>
  <c r="R63" i="77" l="1"/>
  <c r="Q63" i="77"/>
  <c r="P63" i="77"/>
  <c r="O63" i="77"/>
  <c r="N63" i="77"/>
  <c r="M63" i="77"/>
  <c r="L63" i="77"/>
  <c r="K63" i="77"/>
  <c r="J63" i="77"/>
  <c r="R60" i="77"/>
  <c r="Q60" i="77"/>
  <c r="P60" i="77"/>
  <c r="O60" i="77"/>
  <c r="N60" i="77"/>
  <c r="M60" i="77"/>
  <c r="L60" i="77"/>
  <c r="K60" i="77"/>
  <c r="J60" i="77"/>
  <c r="R54" i="77"/>
  <c r="Q54" i="77"/>
  <c r="P54" i="77"/>
  <c r="O54" i="77"/>
  <c r="N54" i="77"/>
  <c r="M54" i="77"/>
  <c r="L54" i="77"/>
  <c r="K54" i="77"/>
  <c r="J54" i="77"/>
  <c r="R46" i="77"/>
  <c r="Q46" i="77"/>
  <c r="P46" i="77"/>
  <c r="O46" i="77"/>
  <c r="N46" i="77"/>
  <c r="M46" i="77"/>
  <c r="L46" i="77"/>
  <c r="K46" i="77"/>
  <c r="J46" i="77"/>
  <c r="R41" i="77"/>
  <c r="Q41" i="77"/>
  <c r="P41" i="77"/>
  <c r="O41" i="77"/>
  <c r="N41" i="77"/>
  <c r="M41" i="77"/>
  <c r="L41" i="77"/>
  <c r="K41" i="77"/>
  <c r="J41" i="77"/>
  <c r="R34" i="77"/>
  <c r="Q34" i="77"/>
  <c r="P34" i="77"/>
  <c r="O34" i="77"/>
  <c r="N34" i="77"/>
  <c r="M34" i="77"/>
  <c r="L34" i="77"/>
  <c r="K34" i="77"/>
  <c r="J34" i="77"/>
  <c r="R28" i="77"/>
  <c r="Q28" i="77"/>
  <c r="P28" i="77"/>
  <c r="O28" i="77"/>
  <c r="N28" i="77"/>
  <c r="M28" i="77"/>
  <c r="L28" i="77"/>
  <c r="K28" i="77"/>
  <c r="J28" i="77"/>
  <c r="R22" i="77"/>
  <c r="Q22" i="77"/>
  <c r="P22" i="77"/>
  <c r="O22" i="77"/>
  <c r="N22" i="77"/>
  <c r="M22" i="77"/>
  <c r="L22" i="77"/>
  <c r="K22" i="77"/>
  <c r="J22" i="77"/>
  <c r="R18" i="77"/>
  <c r="Q18" i="77"/>
  <c r="P18" i="77"/>
  <c r="O18" i="77"/>
  <c r="N18" i="77"/>
  <c r="M18" i="77"/>
  <c r="L18" i="77"/>
  <c r="K18" i="77"/>
  <c r="J18" i="77"/>
  <c r="I63" i="77"/>
  <c r="H63" i="77"/>
  <c r="G63" i="77"/>
  <c r="F63" i="77"/>
  <c r="I60" i="77"/>
  <c r="H60" i="77"/>
  <c r="G60" i="77"/>
  <c r="F60" i="77"/>
  <c r="I54" i="77"/>
  <c r="H54" i="77"/>
  <c r="G54" i="77"/>
  <c r="F54" i="77"/>
  <c r="I46" i="77"/>
  <c r="H46" i="77"/>
  <c r="G46" i="77"/>
  <c r="F46" i="77"/>
  <c r="I41" i="77"/>
  <c r="H41" i="77"/>
  <c r="G41" i="77"/>
  <c r="F41" i="77"/>
  <c r="I34" i="77"/>
  <c r="H34" i="77"/>
  <c r="G34" i="77"/>
  <c r="F34" i="77"/>
  <c r="I28" i="77"/>
  <c r="H28" i="77"/>
  <c r="G28" i="77"/>
  <c r="F28" i="77"/>
  <c r="I22" i="77"/>
  <c r="H22" i="77"/>
  <c r="G22" i="77"/>
  <c r="F22" i="77"/>
  <c r="I18" i="77"/>
  <c r="H18" i="77"/>
  <c r="G18" i="77"/>
  <c r="F18" i="77"/>
  <c r="E63" i="77"/>
  <c r="E60" i="77"/>
  <c r="E54" i="77"/>
  <c r="E46" i="77"/>
  <c r="E41" i="77"/>
  <c r="E34" i="77"/>
  <c r="E28" i="77"/>
  <c r="E22" i="77"/>
  <c r="E18" i="77"/>
  <c r="D63" i="77"/>
  <c r="D60" i="77"/>
  <c r="D54" i="77"/>
  <c r="D46" i="77"/>
  <c r="D41" i="77"/>
  <c r="D34" i="77"/>
  <c r="D28" i="77"/>
  <c r="D22" i="77"/>
  <c r="D18" i="77"/>
  <c r="C63" i="77"/>
  <c r="C60" i="77"/>
  <c r="C54" i="77"/>
  <c r="C46" i="77"/>
  <c r="C41" i="77"/>
  <c r="C34" i="77"/>
  <c r="C28" i="77"/>
  <c r="C22" i="77"/>
  <c r="C18" i="77"/>
  <c r="N63" i="78" l="1"/>
  <c r="J63" i="78"/>
  <c r="F63" i="78"/>
  <c r="N60" i="78"/>
  <c r="J60" i="78"/>
  <c r="F60" i="78"/>
  <c r="N54" i="78"/>
  <c r="J54" i="78"/>
  <c r="N41" i="78"/>
  <c r="J41" i="78"/>
  <c r="F41" i="78"/>
  <c r="N34" i="78"/>
  <c r="J34" i="78"/>
  <c r="F34" i="78"/>
  <c r="N28" i="78"/>
  <c r="J28" i="78"/>
  <c r="F28" i="78"/>
  <c r="N22" i="78"/>
  <c r="J22" i="78"/>
  <c r="F22" i="78"/>
  <c r="N18" i="78"/>
  <c r="J18" i="78"/>
  <c r="F18" i="78"/>
  <c r="N7" i="78"/>
  <c r="J7" i="78"/>
  <c r="F7" i="78"/>
  <c r="V8" i="79" l="1"/>
  <c r="V7" i="79"/>
  <c r="Y8" i="79" l="1"/>
  <c r="X8" i="79"/>
  <c r="Y63" i="79" l="1"/>
  <c r="X63" i="79"/>
</calcChain>
</file>

<file path=xl/sharedStrings.xml><?xml version="1.0" encoding="utf-8"?>
<sst xmlns="http://schemas.openxmlformats.org/spreadsheetml/2006/main" count="658" uniqueCount="246">
  <si>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</si>
  <si>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</si>
  <si>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</si>
  <si>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</si>
  <si>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</si>
  <si>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</si>
  <si>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</si>
  <si>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</si>
  <si>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</si>
  <si>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</si>
  <si>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</si>
  <si>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</si>
  <si>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</si>
  <si>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</si>
  <si>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</si>
  <si>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</si>
  <si>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</si>
  <si>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</si>
  <si>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</si>
  <si>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</si>
  <si>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</si>
  <si>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</si>
  <si>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</si>
  <si>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</si>
  <si>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</si>
  <si>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</si>
  <si>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</si>
  <si>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</si>
  <si>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</si>
  <si>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</si>
  <si>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</si>
  <si>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</si>
  <si>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</si>
  <si>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</si>
  <si>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三木市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</si>
  <si>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</si>
  <si>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</si>
  <si>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</si>
  <si>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</si>
  <si>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</si>
  <si>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</si>
  <si>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</si>
  <si>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</si>
  <si>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</si>
  <si>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</si>
  <si>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</si>
  <si>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</si>
  <si>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</si>
  <si>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</si>
  <si>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世帯</t>
  </si>
  <si>
    <t>件</t>
  </si>
  <si>
    <t/>
  </si>
  <si>
    <t>人/1k㎡</t>
  </si>
  <si>
    <t>人口・人口密度</t>
    <rPh sb="3" eb="5">
      <t>ジンコウ</t>
    </rPh>
    <rPh sb="5" eb="7">
      <t>ミツド</t>
    </rPh>
    <phoneticPr fontId="3"/>
  </si>
  <si>
    <t>総人口
2015年</t>
    <rPh sb="0" eb="3">
      <t>ソウジンコウ</t>
    </rPh>
    <rPh sb="8" eb="9">
      <t>ネン</t>
    </rPh>
    <phoneticPr fontId="3"/>
  </si>
  <si>
    <t>総人口
2020年</t>
    <rPh sb="0" eb="3">
      <t>ソウジンコウ</t>
    </rPh>
    <rPh sb="8" eb="9">
      <t>ネン</t>
    </rPh>
    <phoneticPr fontId="3"/>
  </si>
  <si>
    <t>総人口
2025年</t>
    <rPh sb="0" eb="3">
      <t>ソウジンコウ</t>
    </rPh>
    <rPh sb="8" eb="9">
      <t>ネン</t>
    </rPh>
    <phoneticPr fontId="3"/>
  </si>
  <si>
    <t>総人口
2030年</t>
    <rPh sb="0" eb="3">
      <t>ソウジンコウ</t>
    </rPh>
    <rPh sb="8" eb="9">
      <t>ネン</t>
    </rPh>
    <phoneticPr fontId="3"/>
  </si>
  <si>
    <t>養父市</t>
    <rPh sb="0" eb="2">
      <t>ヤブ</t>
    </rPh>
    <rPh sb="2" eb="3">
      <t>シ</t>
    </rPh>
    <phoneticPr fontId="3"/>
  </si>
  <si>
    <t>自然増減</t>
    <rPh sb="0" eb="2">
      <t>シゼン</t>
    </rPh>
    <rPh sb="2" eb="3">
      <t>ゾウ</t>
    </rPh>
    <rPh sb="3" eb="4">
      <t>ゲン</t>
    </rPh>
    <phoneticPr fontId="3"/>
  </si>
  <si>
    <t>社会増減</t>
    <rPh sb="0" eb="2">
      <t>シャカイ</t>
    </rPh>
    <rPh sb="2" eb="4">
      <t>ゾウゲン</t>
    </rPh>
    <phoneticPr fontId="3"/>
  </si>
  <si>
    <t>推計人口</t>
    <rPh sb="0" eb="2">
      <t>スイケイ</t>
    </rPh>
    <phoneticPr fontId="3"/>
  </si>
  <si>
    <t>自然
増減数</t>
    <rPh sb="0" eb="2">
      <t>シゼン</t>
    </rPh>
    <rPh sb="3" eb="5">
      <t>ゾウゲン</t>
    </rPh>
    <rPh sb="5" eb="6">
      <t>スウ</t>
    </rPh>
    <phoneticPr fontId="3"/>
  </si>
  <si>
    <t>社会
増減数</t>
    <rPh sb="0" eb="2">
      <t>シャカイ</t>
    </rPh>
    <rPh sb="3" eb="5">
      <t>ゾウゲン</t>
    </rPh>
    <rPh sb="5" eb="6">
      <t>スウ</t>
    </rPh>
    <phoneticPr fontId="3"/>
  </si>
  <si>
    <t>純
増減率</t>
    <rPh sb="0" eb="1">
      <t>ジュン</t>
    </rPh>
    <rPh sb="2" eb="4">
      <t>ゾウゲン</t>
    </rPh>
    <rPh sb="4" eb="5">
      <t>リツ</t>
    </rPh>
    <phoneticPr fontId="3"/>
  </si>
  <si>
    <t>自然
増減率</t>
    <rPh sb="0" eb="2">
      <t>シゼン</t>
    </rPh>
    <rPh sb="3" eb="5">
      <t>ゾウゲン</t>
    </rPh>
    <rPh sb="5" eb="6">
      <t>リツ</t>
    </rPh>
    <phoneticPr fontId="3"/>
  </si>
  <si>
    <t>社会
増減率</t>
    <rPh sb="0" eb="2">
      <t>シャカイ</t>
    </rPh>
    <rPh sb="3" eb="5">
      <t>ゾウゲン</t>
    </rPh>
    <rPh sb="5" eb="6">
      <t>リツ</t>
    </rPh>
    <phoneticPr fontId="3"/>
  </si>
  <si>
    <t>社会増</t>
    <rPh sb="0" eb="2">
      <t>シャカイ</t>
    </rPh>
    <rPh sb="2" eb="3">
      <t>ゾウ</t>
    </rPh>
    <phoneticPr fontId="3"/>
  </si>
  <si>
    <t>社会減</t>
    <rPh sb="0" eb="2">
      <t>シャカイ</t>
    </rPh>
    <rPh sb="2" eb="3">
      <t>ゲン</t>
    </rPh>
    <phoneticPr fontId="3"/>
  </si>
  <si>
    <t>県統計課「兵庫県の人口の動き」</t>
    <rPh sb="12" eb="13">
      <t>ウゴ</t>
    </rPh>
    <phoneticPr fontId="3"/>
  </si>
  <si>
    <t>人</t>
    <rPh sb="0" eb="1">
      <t>ニン</t>
    </rPh>
    <phoneticPr fontId="3"/>
  </si>
  <si>
    <t>豊岡市</t>
    <rPh sb="0" eb="3">
      <t>トヨオカシ</t>
    </rPh>
    <phoneticPr fontId="9"/>
  </si>
  <si>
    <t>朝来市</t>
    <rPh sb="0" eb="2">
      <t>アサゴ</t>
    </rPh>
    <rPh sb="2" eb="3">
      <t>シ</t>
    </rPh>
    <phoneticPr fontId="9"/>
  </si>
  <si>
    <t>丹波市</t>
    <rPh sb="0" eb="2">
      <t>タンバ</t>
    </rPh>
    <rPh sb="2" eb="3">
      <t>シ</t>
    </rPh>
    <phoneticPr fontId="9"/>
  </si>
  <si>
    <t>南あわじ市</t>
    <rPh sb="0" eb="1">
      <t>ミナミ</t>
    </rPh>
    <rPh sb="4" eb="5">
      <t>シ</t>
    </rPh>
    <phoneticPr fontId="9"/>
  </si>
  <si>
    <t>淡路市</t>
    <rPh sb="0" eb="2">
      <t>アワジ</t>
    </rPh>
    <rPh sb="2" eb="3">
      <t>シ</t>
    </rPh>
    <phoneticPr fontId="9"/>
  </si>
  <si>
    <t>丹波市</t>
    <rPh sb="0" eb="2">
      <t>タンバ</t>
    </rPh>
    <rPh sb="2" eb="3">
      <t>シ</t>
    </rPh>
    <phoneticPr fontId="10"/>
  </si>
  <si>
    <t>南あわじ市</t>
    <rPh sb="0" eb="1">
      <t>ミナミ</t>
    </rPh>
    <rPh sb="4" eb="5">
      <t>シ</t>
    </rPh>
    <phoneticPr fontId="10"/>
  </si>
  <si>
    <t>淡路市</t>
    <rPh sb="0" eb="2">
      <t>アワジ</t>
    </rPh>
    <rPh sb="2" eb="3">
      <t>シ</t>
    </rPh>
    <phoneticPr fontId="10"/>
  </si>
  <si>
    <t>人口千人
当たり
婚姻件数</t>
    <rPh sb="0" eb="2">
      <t>ジンコウ</t>
    </rPh>
    <rPh sb="2" eb="4">
      <t>センニン</t>
    </rPh>
    <rPh sb="5" eb="6">
      <t>ア</t>
    </rPh>
    <rPh sb="9" eb="11">
      <t>コンイン</t>
    </rPh>
    <rPh sb="11" eb="12">
      <t>ケン</t>
    </rPh>
    <rPh sb="12" eb="13">
      <t>カズ</t>
    </rPh>
    <phoneticPr fontId="3"/>
  </si>
  <si>
    <t>人口千人
当たり
離婚件数</t>
    <rPh sb="0" eb="2">
      <t>ジンコウ</t>
    </rPh>
    <rPh sb="2" eb="4">
      <t>センニン</t>
    </rPh>
    <rPh sb="5" eb="6">
      <t>ア</t>
    </rPh>
    <rPh sb="9" eb="11">
      <t>リコン</t>
    </rPh>
    <rPh sb="11" eb="12">
      <t>ケン</t>
    </rPh>
    <rPh sb="12" eb="13">
      <t>カズ</t>
    </rPh>
    <phoneticPr fontId="3"/>
  </si>
  <si>
    <t>純
増減数</t>
    <rPh sb="0" eb="1">
      <t>ジュン</t>
    </rPh>
    <rPh sb="2" eb="4">
      <t>ゾウゲン</t>
    </rPh>
    <rPh sb="4" eb="5">
      <t>スウ</t>
    </rPh>
    <phoneticPr fontId="3"/>
  </si>
  <si>
    <t>高齢者人口</t>
    <rPh sb="0" eb="3">
      <t>コウレイシャ</t>
    </rPh>
    <rPh sb="3" eb="5">
      <t>ジンコウ</t>
    </rPh>
    <phoneticPr fontId="3"/>
  </si>
  <si>
    <t>高齢者人口
比率
(65歳以上）</t>
    <rPh sb="0" eb="3">
      <t>コウレイシャ</t>
    </rPh>
    <rPh sb="3" eb="5">
      <t>ジンコウ</t>
    </rPh>
    <rPh sb="6" eb="8">
      <t>ヒリツ</t>
    </rPh>
    <rPh sb="12" eb="13">
      <t>サイ</t>
    </rPh>
    <rPh sb="13" eb="15">
      <t>イジョウ</t>
    </rPh>
    <phoneticPr fontId="3"/>
  </si>
  <si>
    <t>高齢者人口
比率
(75歳以上）</t>
    <rPh sb="0" eb="3">
      <t>コウレイシャ</t>
    </rPh>
    <rPh sb="3" eb="5">
      <t>ジンコウ</t>
    </rPh>
    <rPh sb="6" eb="8">
      <t>ヒリツ</t>
    </rPh>
    <rPh sb="12" eb="13">
      <t>サイ</t>
    </rPh>
    <rPh sb="13" eb="15">
      <t>イジョウ</t>
    </rPh>
    <phoneticPr fontId="3"/>
  </si>
  <si>
    <t>人口密度</t>
    <rPh sb="0" eb="2">
      <t>ジンコウ</t>
    </rPh>
    <rPh sb="2" eb="4">
      <t>ミツド</t>
    </rPh>
    <phoneticPr fontId="3"/>
  </si>
  <si>
    <t>男子人口</t>
    <rPh sb="0" eb="2">
      <t>ダンシ</t>
    </rPh>
    <rPh sb="2" eb="4">
      <t>ジンコウ</t>
    </rPh>
    <phoneticPr fontId="3"/>
  </si>
  <si>
    <t>女子人口</t>
    <rPh sb="0" eb="1">
      <t>オンナ</t>
    </rPh>
    <rPh sb="1" eb="2">
      <t>ダンシ</t>
    </rPh>
    <rPh sb="2" eb="4">
      <t>ジンコウ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</si>
  <si>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</si>
  <si>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出生・死亡</t>
    <rPh sb="0" eb="2">
      <t>シュッセイ</t>
    </rPh>
    <rPh sb="3" eb="5">
      <t>シボウ</t>
    </rPh>
    <phoneticPr fontId="3"/>
  </si>
  <si>
    <t>婚姻・離婚</t>
    <rPh sb="0" eb="2">
      <t>コンイン</t>
    </rPh>
    <rPh sb="3" eb="5">
      <t>リコン</t>
    </rPh>
    <phoneticPr fontId="3"/>
  </si>
  <si>
    <t>世帯数</t>
    <rPh sb="0" eb="2">
      <t>セタイ</t>
    </rPh>
    <rPh sb="2" eb="3">
      <t>スウ</t>
    </rPh>
    <phoneticPr fontId="3"/>
  </si>
  <si>
    <t>年少人口
0～14歳</t>
    <rPh sb="0" eb="2">
      <t>ネンショウ</t>
    </rPh>
    <rPh sb="2" eb="4">
      <t>ジンコウ</t>
    </rPh>
    <phoneticPr fontId="3"/>
  </si>
  <si>
    <t>生産年齢
人口
15～64歳</t>
    <rPh sb="0" eb="2">
      <t>セイサン</t>
    </rPh>
    <rPh sb="2" eb="4">
      <t>ネンレイ</t>
    </rPh>
    <rPh sb="5" eb="7">
      <t>ジンコウ</t>
    </rPh>
    <phoneticPr fontId="3"/>
  </si>
  <si>
    <t>老年人口
65歳以上</t>
    <rPh sb="0" eb="2">
      <t>ロウネン</t>
    </rPh>
    <rPh sb="2" eb="4">
      <t>ジンコウ</t>
    </rPh>
    <phoneticPr fontId="3"/>
  </si>
  <si>
    <t>単独世帯
割合</t>
    <rPh sb="5" eb="7">
      <t>ワリアイ</t>
    </rPh>
    <phoneticPr fontId="3"/>
  </si>
  <si>
    <t>高齢単身
世帯割合</t>
    <rPh sb="7" eb="9">
      <t>ワリアイ</t>
    </rPh>
    <phoneticPr fontId="3"/>
  </si>
  <si>
    <t>年少人口
割合
0～14歳</t>
    <rPh sb="0" eb="2">
      <t>ネンショウ</t>
    </rPh>
    <rPh sb="2" eb="4">
      <t>ジンコウ</t>
    </rPh>
    <rPh sb="5" eb="7">
      <t>ワリアイ</t>
    </rPh>
    <phoneticPr fontId="3"/>
  </si>
  <si>
    <t>生産年齢
人口割合
15～64歳</t>
    <rPh sb="0" eb="2">
      <t>セイサン</t>
    </rPh>
    <rPh sb="2" eb="4">
      <t>ネンレイ</t>
    </rPh>
    <rPh sb="5" eb="7">
      <t>ジンコウ</t>
    </rPh>
    <rPh sb="7" eb="9">
      <t>ワリアイ</t>
    </rPh>
    <phoneticPr fontId="3"/>
  </si>
  <si>
    <t>老年人口
割合
65歳以上</t>
    <rPh sb="0" eb="2">
      <t>ロウネン</t>
    </rPh>
    <rPh sb="2" eb="4">
      <t>ジンコウ</t>
    </rPh>
    <rPh sb="5" eb="7">
      <t>ワリアイ</t>
    </rPh>
    <phoneticPr fontId="3"/>
  </si>
  <si>
    <t>人口千人
当たり
出生数</t>
    <rPh sb="0" eb="2">
      <t>ジンコウ</t>
    </rPh>
    <rPh sb="2" eb="4">
      <t>センニン</t>
    </rPh>
    <rPh sb="5" eb="6">
      <t>ア</t>
    </rPh>
    <rPh sb="11" eb="12">
      <t>カズ</t>
    </rPh>
    <phoneticPr fontId="3"/>
  </si>
  <si>
    <t>人口千人
当たり
死亡数</t>
    <rPh sb="0" eb="2">
      <t>ジンコウ</t>
    </rPh>
    <rPh sb="2" eb="4">
      <t>センニン</t>
    </rPh>
    <rPh sb="5" eb="6">
      <t>ア</t>
    </rPh>
    <rPh sb="9" eb="11">
      <t>シボウ</t>
    </rPh>
    <rPh sb="11" eb="12">
      <t>カズ</t>
    </rPh>
    <phoneticPr fontId="3"/>
  </si>
  <si>
    <t>合計特殊
出生率</t>
    <rPh sb="0" eb="2">
      <t>ゴウケイ</t>
    </rPh>
    <rPh sb="2" eb="4">
      <t>トクシュ</t>
    </rPh>
    <rPh sb="5" eb="8">
      <t>シュッセイリツ</t>
    </rPh>
    <phoneticPr fontId="3"/>
  </si>
  <si>
    <t>宍粟市</t>
    <rPh sb="0" eb="2">
      <t>シソウ</t>
    </rPh>
    <rPh sb="2" eb="3">
      <t>シ</t>
    </rPh>
    <phoneticPr fontId="9"/>
  </si>
  <si>
    <t>香美町</t>
    <rPh sb="0" eb="2">
      <t>カミ</t>
    </rPh>
    <rPh sb="2" eb="3">
      <t>チョウ</t>
    </rPh>
    <phoneticPr fontId="9"/>
  </si>
  <si>
    <t>純増減</t>
    <rPh sb="0" eb="1">
      <t>ジュン</t>
    </rPh>
    <rPh sb="1" eb="3">
      <t>ゾウゲン</t>
    </rPh>
    <phoneticPr fontId="3"/>
  </si>
  <si>
    <t>ひとり暮らし
高齢者数
（65歳以上）</t>
    <rPh sb="3" eb="4">
      <t>グ</t>
    </rPh>
    <rPh sb="7" eb="10">
      <t>コウレイシャ</t>
    </rPh>
    <rPh sb="10" eb="11">
      <t>スウ</t>
    </rPh>
    <rPh sb="15" eb="16">
      <t>サイ</t>
    </rPh>
    <rPh sb="16" eb="18">
      <t>イジョウ</t>
    </rPh>
    <phoneticPr fontId="3"/>
  </si>
  <si>
    <t>ひとり暮らし
高齢者比率
（65歳以上）</t>
    <rPh sb="3" eb="4">
      <t>グ</t>
    </rPh>
    <rPh sb="7" eb="10">
      <t>コウレイシャ</t>
    </rPh>
    <rPh sb="10" eb="12">
      <t>ヒリツ</t>
    </rPh>
    <rPh sb="16" eb="17">
      <t>サイ</t>
    </rPh>
    <rPh sb="17" eb="19">
      <t>イジョウ</t>
    </rPh>
    <phoneticPr fontId="3"/>
  </si>
  <si>
    <t>西脇市</t>
    <rPh sb="0" eb="3">
      <t>ニシワキシ</t>
    </rPh>
    <phoneticPr fontId="9"/>
  </si>
  <si>
    <t>多可町</t>
    <rPh sb="0" eb="1">
      <t>タ</t>
    </rPh>
    <rPh sb="1" eb="2">
      <t>カ</t>
    </rPh>
    <rPh sb="2" eb="3">
      <t>チョウ</t>
    </rPh>
    <phoneticPr fontId="9"/>
  </si>
  <si>
    <t>神河町</t>
    <rPh sb="0" eb="1">
      <t>カミ</t>
    </rPh>
    <rPh sb="1" eb="2">
      <t>カワ</t>
    </rPh>
    <rPh sb="2" eb="3">
      <t>チョウ</t>
    </rPh>
    <phoneticPr fontId="9"/>
  </si>
  <si>
    <t>たつの市</t>
    <rPh sb="3" eb="4">
      <t>シ</t>
    </rPh>
    <phoneticPr fontId="9"/>
  </si>
  <si>
    <t>佐用町</t>
    <rPh sb="0" eb="3">
      <t>サヨウチョウ</t>
    </rPh>
    <phoneticPr fontId="9"/>
  </si>
  <si>
    <t>新温泉町</t>
    <rPh sb="0" eb="1">
      <t>シン</t>
    </rPh>
    <rPh sb="1" eb="4">
      <t>オンセンチョウ</t>
    </rPh>
    <phoneticPr fontId="9"/>
  </si>
  <si>
    <t>加東市</t>
    <rPh sb="0" eb="2">
      <t>カトウ</t>
    </rPh>
    <rPh sb="2" eb="3">
      <t>シ</t>
    </rPh>
    <phoneticPr fontId="9"/>
  </si>
  <si>
    <t>姫路市</t>
    <rPh sb="0" eb="3">
      <t>ヒメジシ</t>
    </rPh>
    <phoneticPr fontId="9"/>
  </si>
  <si>
    <t>洲本市</t>
    <rPh sb="0" eb="3">
      <t>スモトシ</t>
    </rPh>
    <phoneticPr fontId="9"/>
  </si>
  <si>
    <t>三木市</t>
    <rPh sb="0" eb="3">
      <t>ミキシ</t>
    </rPh>
    <phoneticPr fontId="9"/>
  </si>
  <si>
    <t>総人口は、年齢不詳を含む。</t>
    <rPh sb="0" eb="3">
      <t>ソウジンコウ</t>
    </rPh>
    <rPh sb="5" eb="7">
      <t>ネンレイ</t>
    </rPh>
    <rPh sb="7" eb="9">
      <t>フショウ</t>
    </rPh>
    <rPh sb="10" eb="11">
      <t>フク</t>
    </rPh>
    <phoneticPr fontId="3"/>
  </si>
  <si>
    <t>人</t>
    <rPh sb="0" eb="1">
      <t>ニン</t>
    </rPh>
    <phoneticPr fontId="9"/>
  </si>
  <si>
    <t>総人口
2035年</t>
    <rPh sb="0" eb="3">
      <t>ソウジンコウ</t>
    </rPh>
    <rPh sb="8" eb="9">
      <t>ネン</t>
    </rPh>
    <phoneticPr fontId="3"/>
  </si>
  <si>
    <t>…</t>
  </si>
  <si>
    <t>総務省統計局「国勢調査報告」</t>
    <rPh sb="0" eb="3">
      <t>ソウムショウ</t>
    </rPh>
    <rPh sb="3" eb="6">
      <t>トウケイキョク</t>
    </rPh>
    <rPh sb="7" eb="9">
      <t>コクセイ</t>
    </rPh>
    <rPh sb="9" eb="11">
      <t>チョウサ</t>
    </rPh>
    <rPh sb="11" eb="13">
      <t>ホウコク</t>
    </rPh>
    <phoneticPr fontId="9"/>
  </si>
  <si>
    <t>夜間人口・昼間人口</t>
    <rPh sb="0" eb="2">
      <t>ヤカン</t>
    </rPh>
    <rPh sb="2" eb="4">
      <t>ジンコウ</t>
    </rPh>
    <rPh sb="5" eb="7">
      <t>チュウカン</t>
    </rPh>
    <rPh sb="7" eb="9">
      <t>ジンコウ</t>
    </rPh>
    <phoneticPr fontId="3"/>
  </si>
  <si>
    <t>総務省統計局「国勢調査報告」</t>
    <rPh sb="0" eb="2">
      <t>ソウム</t>
    </rPh>
    <rPh sb="2" eb="3">
      <t>ショウ</t>
    </rPh>
    <rPh sb="3" eb="6">
      <t>トウケイキョク</t>
    </rPh>
    <phoneticPr fontId="3"/>
  </si>
  <si>
    <t>夜間人口とは、常住地による人口総数</t>
    <rPh sb="0" eb="2">
      <t>ヤカン</t>
    </rPh>
    <rPh sb="2" eb="4">
      <t>ジンコウ</t>
    </rPh>
    <rPh sb="7" eb="9">
      <t>ジョウジュウ</t>
    </rPh>
    <rPh sb="9" eb="10">
      <t>チ</t>
    </rPh>
    <rPh sb="13" eb="15">
      <t>ジンコウ</t>
    </rPh>
    <rPh sb="15" eb="17">
      <t>ソウスウ</t>
    </rPh>
    <phoneticPr fontId="9"/>
  </si>
  <si>
    <t>昼間人口とは、従業地、通学地による人口</t>
    <rPh sb="0" eb="2">
      <t>ヒルマ</t>
    </rPh>
    <rPh sb="2" eb="4">
      <t>ジンコウ</t>
    </rPh>
    <rPh sb="7" eb="9">
      <t>ジュウギョウ</t>
    </rPh>
    <rPh sb="9" eb="10">
      <t>チ</t>
    </rPh>
    <rPh sb="11" eb="13">
      <t>ツウガク</t>
    </rPh>
    <rPh sb="13" eb="14">
      <t>チ</t>
    </rPh>
    <rPh sb="17" eb="19">
      <t>ジンコウ</t>
    </rPh>
    <phoneticPr fontId="9"/>
  </si>
  <si>
    <t>夜間人口</t>
    <rPh sb="0" eb="2">
      <t>ヤカン</t>
    </rPh>
    <rPh sb="2" eb="4">
      <t>ジンコウ</t>
    </rPh>
    <phoneticPr fontId="2"/>
  </si>
  <si>
    <t>昼間人口</t>
    <rPh sb="0" eb="2">
      <t>ヒルマ</t>
    </rPh>
    <rPh sb="2" eb="4">
      <t>ジンコウ</t>
    </rPh>
    <phoneticPr fontId="2"/>
  </si>
  <si>
    <t>昼間人口
比率</t>
    <rPh sb="0" eb="2">
      <t>ヒルマ</t>
    </rPh>
    <rPh sb="2" eb="4">
      <t>ジンコウ</t>
    </rPh>
    <rPh sb="5" eb="7">
      <t>ヒリツ</t>
    </rPh>
    <phoneticPr fontId="2"/>
  </si>
  <si>
    <t>昼間人口比率とは、常住地による人口総数を100とした場合の従業地・通学地による人口比率</t>
    <rPh sb="0" eb="2">
      <t>ヒルマ</t>
    </rPh>
    <rPh sb="2" eb="4">
      <t>ジンコウ</t>
    </rPh>
    <rPh sb="4" eb="6">
      <t>ヒリツ</t>
    </rPh>
    <rPh sb="9" eb="11">
      <t>ジョウジュウ</t>
    </rPh>
    <rPh sb="11" eb="12">
      <t>チ</t>
    </rPh>
    <rPh sb="15" eb="17">
      <t>ジンコウ</t>
    </rPh>
    <rPh sb="17" eb="19">
      <t>ソウスウ</t>
    </rPh>
    <rPh sb="26" eb="28">
      <t>バアイ</t>
    </rPh>
    <rPh sb="29" eb="31">
      <t>ジュウギョウ</t>
    </rPh>
    <rPh sb="31" eb="32">
      <t>チ</t>
    </rPh>
    <rPh sb="33" eb="35">
      <t>ツウガク</t>
    </rPh>
    <rPh sb="35" eb="36">
      <t>チ</t>
    </rPh>
    <rPh sb="39" eb="41">
      <t>ジンコウ</t>
    </rPh>
    <rPh sb="41" eb="43">
      <t>ヒリツ</t>
    </rPh>
    <phoneticPr fontId="9"/>
  </si>
  <si>
    <t>流出入の差とは、他市区町村に常住する就業者・通学者人口から他市区町村での就業者・通学者人口を引いたもの（15歳以上）</t>
    <rPh sb="0" eb="3">
      <t>リュウシュツニュウ</t>
    </rPh>
    <rPh sb="4" eb="5">
      <t>サ</t>
    </rPh>
    <rPh sb="46" eb="47">
      <t>ヒ</t>
    </rPh>
    <rPh sb="54" eb="55">
      <t>サイ</t>
    </rPh>
    <rPh sb="55" eb="57">
      <t>イジョウ</t>
    </rPh>
    <phoneticPr fontId="9"/>
  </si>
  <si>
    <t>流出入比率とは、他市区町村に常住する就業者・通学者人口を100とした場合の他市区町村での就業者・通学者人口比率（15歳以上）</t>
    <rPh sb="0" eb="3">
      <t>リュウシュツニュウ</t>
    </rPh>
    <rPh sb="3" eb="5">
      <t>ヒリツ</t>
    </rPh>
    <rPh sb="34" eb="36">
      <t>バアイ</t>
    </rPh>
    <rPh sb="53" eb="55">
      <t>ヒリツ</t>
    </rPh>
    <rPh sb="58" eb="59">
      <t>サイ</t>
    </rPh>
    <rPh sb="59" eb="61">
      <t>イジョウ</t>
    </rPh>
    <phoneticPr fontId="9"/>
  </si>
  <si>
    <t>総人口
（推計）</t>
    <rPh sb="5" eb="7">
      <t>スイケイ</t>
    </rPh>
    <phoneticPr fontId="3"/>
  </si>
  <si>
    <t>総人口
（国勢調査）</t>
    <rPh sb="5" eb="7">
      <t>コクセイ</t>
    </rPh>
    <rPh sb="7" eb="9">
      <t>チョウサ</t>
    </rPh>
    <phoneticPr fontId="3"/>
  </si>
  <si>
    <t>人口密度は、総人口を総面積で除して求めた数値</t>
    <rPh sb="0" eb="2">
      <t>ジンコウ</t>
    </rPh>
    <rPh sb="2" eb="4">
      <t>ミツド</t>
    </rPh>
    <rPh sb="6" eb="9">
      <t>ソウジンコウ</t>
    </rPh>
    <rPh sb="10" eb="13">
      <t>ソウメンセキ</t>
    </rPh>
    <rPh sb="14" eb="15">
      <t>ジョ</t>
    </rPh>
    <rPh sb="17" eb="18">
      <t>モト</t>
    </rPh>
    <rPh sb="20" eb="22">
      <t>スウチ</t>
    </rPh>
    <phoneticPr fontId="9"/>
  </si>
  <si>
    <t>世帯数
（推計）</t>
    <rPh sb="5" eb="7">
      <t>スイケイ</t>
    </rPh>
    <phoneticPr fontId="3"/>
  </si>
  <si>
    <t>高齢者人口
(65歳以上）</t>
    <rPh sb="0" eb="3">
      <t>コウレイシャ</t>
    </rPh>
    <rPh sb="3" eb="5">
      <t>ジンコウ</t>
    </rPh>
    <rPh sb="9" eb="10">
      <t>サイ</t>
    </rPh>
    <rPh sb="10" eb="12">
      <t>イジョウ</t>
    </rPh>
    <phoneticPr fontId="3"/>
  </si>
  <si>
    <t>高齢者人口
(75歳以上）</t>
    <rPh sb="0" eb="3">
      <t>コウレイシャ</t>
    </rPh>
    <rPh sb="3" eb="5">
      <t>ジンコウ</t>
    </rPh>
    <rPh sb="9" eb="10">
      <t>サイ</t>
    </rPh>
    <rPh sb="10" eb="12">
      <t>イジョウ</t>
    </rPh>
    <phoneticPr fontId="3"/>
  </si>
  <si>
    <r>
      <t xml:space="preserve">世帯数
</t>
    </r>
    <r>
      <rPr>
        <sz val="7"/>
        <rFont val="ＭＳ Ｐゴシック"/>
        <family val="3"/>
        <charset val="128"/>
      </rPr>
      <t>（国勢調査）</t>
    </r>
    <rPh sb="5" eb="7">
      <t>コクセイ</t>
    </rPh>
    <rPh sb="7" eb="9">
      <t>チョウサ</t>
    </rPh>
    <phoneticPr fontId="3"/>
  </si>
  <si>
    <t>他市区町村
からの
転入者
（男）</t>
  </si>
  <si>
    <t>総人口
2040年</t>
    <rPh sb="0" eb="3">
      <t>ソウジンコウ</t>
    </rPh>
    <rPh sb="8" eb="9">
      <t>ネン</t>
    </rPh>
    <phoneticPr fontId="3"/>
  </si>
  <si>
    <t>在留
外国人数</t>
    <rPh sb="0" eb="2">
      <t>ザイリュウ</t>
    </rPh>
    <rPh sb="3" eb="6">
      <t>ガイコクジン</t>
    </rPh>
    <rPh sb="6" eb="7">
      <t>スウ</t>
    </rPh>
    <phoneticPr fontId="9"/>
  </si>
  <si>
    <t>外国人数</t>
    <rPh sb="3" eb="4">
      <t>カズ</t>
    </rPh>
    <phoneticPr fontId="3"/>
  </si>
  <si>
    <t>県統計課「推計人口」、総務省統計局「国勢調査報告」</t>
    <rPh sb="11" eb="14">
      <t>ソウムショウ</t>
    </rPh>
    <phoneticPr fontId="3"/>
  </si>
  <si>
    <t>国立社会保障・人口問題研究所</t>
    <rPh sb="0" eb="2">
      <t>コクリツ</t>
    </rPh>
    <rPh sb="2" eb="4">
      <t>シャカイ</t>
    </rPh>
    <rPh sb="4" eb="6">
      <t>ホショウ</t>
    </rPh>
    <rPh sb="7" eb="9">
      <t>ジンコウ</t>
    </rPh>
    <rPh sb="9" eb="11">
      <t>モンダイ</t>
    </rPh>
    <rPh sb="11" eb="14">
      <t>ケンキュウジョ</t>
    </rPh>
    <phoneticPr fontId="3"/>
  </si>
  <si>
    <t>－</t>
  </si>
  <si>
    <t>県情報事務センター「高齢者保健福祉関係資料」</t>
    <rPh sb="0" eb="1">
      <t>ケン</t>
    </rPh>
    <rPh sb="1" eb="3">
      <t>ジョウホウ</t>
    </rPh>
    <rPh sb="3" eb="5">
      <t>ジム</t>
    </rPh>
    <rPh sb="10" eb="13">
      <t>コウレイシャ</t>
    </rPh>
    <rPh sb="13" eb="15">
      <t>ホケン</t>
    </rPh>
    <rPh sb="15" eb="17">
      <t>フクシ</t>
    </rPh>
    <rPh sb="17" eb="19">
      <t>カンケイ</t>
    </rPh>
    <rPh sb="19" eb="21">
      <t>シリョウ</t>
    </rPh>
    <phoneticPr fontId="3"/>
  </si>
  <si>
    <t>出生数</t>
    <phoneticPr fontId="3"/>
  </si>
  <si>
    <t>％</t>
    <phoneticPr fontId="3"/>
  </si>
  <si>
    <t>－</t>
    <phoneticPr fontId="9"/>
  </si>
  <si>
    <t>-</t>
    <phoneticPr fontId="3"/>
  </si>
  <si>
    <t>研究所が推計した。</t>
    <phoneticPr fontId="9"/>
  </si>
  <si>
    <t>・人口問題研究所が推計した。</t>
    <phoneticPr fontId="9"/>
  </si>
  <si>
    <t>に国立社会保障・人口問題研究所が推計した。</t>
    <phoneticPr fontId="9"/>
  </si>
  <si>
    <t>四捨五入の関係から、計の数字は必ずしも一致しない。</t>
    <phoneticPr fontId="9"/>
  </si>
  <si>
    <t xml:space="preserve">転入者等            </t>
    <phoneticPr fontId="3"/>
  </si>
  <si>
    <t>外国人
人口</t>
    <phoneticPr fontId="3"/>
  </si>
  <si>
    <t>人口集中
地区人口</t>
    <phoneticPr fontId="3"/>
  </si>
  <si>
    <t>他市区町村
からの
転入者
（総数）</t>
    <phoneticPr fontId="9"/>
  </si>
  <si>
    <t>死亡数</t>
    <phoneticPr fontId="3"/>
  </si>
  <si>
    <t>婚姻件数</t>
    <phoneticPr fontId="3"/>
  </si>
  <si>
    <t>離婚件数</t>
    <phoneticPr fontId="3"/>
  </si>
  <si>
    <t>一般
世帯数</t>
    <phoneticPr fontId="3"/>
  </si>
  <si>
    <t>核家族
世帯数</t>
    <phoneticPr fontId="3"/>
  </si>
  <si>
    <t>単独
世帯数</t>
    <phoneticPr fontId="3"/>
  </si>
  <si>
    <t>高齢夫婦
世帯数</t>
    <phoneticPr fontId="3"/>
  </si>
  <si>
    <t>高齢単身
世帯数</t>
    <phoneticPr fontId="3"/>
  </si>
  <si>
    <t>人</t>
    <phoneticPr fontId="3"/>
  </si>
  <si>
    <t>－</t>
    <phoneticPr fontId="3"/>
  </si>
  <si>
    <t xml:space="preserve"> </t>
    <phoneticPr fontId="3"/>
  </si>
  <si>
    <t>高齢単身世帯とは65歳以上の者1人のみの一般世帯（他の世帯員がいないもの）をいう。</t>
    <phoneticPr fontId="3"/>
  </si>
  <si>
    <t>高齢夫婦世帯とは、夫65歳以上、妻60歳以上の夫婦1組の一般世帯（他の世帯員がいないもの）をいう。</t>
    <phoneticPr fontId="3"/>
  </si>
  <si>
    <t>出生数</t>
  </si>
  <si>
    <t>死亡数</t>
  </si>
  <si>
    <t>％</t>
  </si>
  <si>
    <t>27年</t>
    <rPh sb="2" eb="3">
      <t>ネン</t>
    </rPh>
    <phoneticPr fontId="9"/>
  </si>
  <si>
    <t>人口千人当たりの出生数・死亡数・婚姻件数・離婚件数は、いずれも平成27年国勢調査結果による人口</t>
    <rPh sb="0" eb="2">
      <t>ジンコウ</t>
    </rPh>
    <rPh sb="2" eb="4">
      <t>センニン</t>
    </rPh>
    <rPh sb="4" eb="5">
      <t>ア</t>
    </rPh>
    <rPh sb="8" eb="10">
      <t>シュッショウ</t>
    </rPh>
    <rPh sb="10" eb="11">
      <t>スウ</t>
    </rPh>
    <rPh sb="12" eb="15">
      <t>シボウスウ</t>
    </rPh>
    <rPh sb="16" eb="18">
      <t>コンイン</t>
    </rPh>
    <rPh sb="18" eb="20">
      <t>ケンスウ</t>
    </rPh>
    <rPh sb="21" eb="23">
      <t>リコン</t>
    </rPh>
    <rPh sb="23" eb="25">
      <t>ケンスウ</t>
    </rPh>
    <rPh sb="31" eb="33">
      <t>ヘイセイ</t>
    </rPh>
    <rPh sb="35" eb="36">
      <t>ネン</t>
    </rPh>
    <rPh sb="36" eb="38">
      <t>コクセイ</t>
    </rPh>
    <rPh sb="38" eb="40">
      <t>チョウサ</t>
    </rPh>
    <rPh sb="40" eb="42">
      <t>ケッカ</t>
    </rPh>
    <rPh sb="45" eb="47">
      <t>ジンコウ</t>
    </rPh>
    <phoneticPr fontId="9"/>
  </si>
  <si>
    <t>（平成27年10月1日現在）を基に算出した。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5" eb="16">
      <t>モト</t>
    </rPh>
    <rPh sb="17" eb="19">
      <t>サンシュツ</t>
    </rPh>
    <phoneticPr fontId="9"/>
  </si>
  <si>
    <t>世帯数(平成27年10月1日現在)は、世帯の種類が不詳のものを含む。</t>
    <rPh sb="0" eb="2">
      <t>セタイ</t>
    </rPh>
    <rPh sb="2" eb="3">
      <t>スウ</t>
    </rPh>
    <rPh sb="4" eb="6">
      <t>ヘイセイ</t>
    </rPh>
    <rPh sb="8" eb="9">
      <t>ネン</t>
    </rPh>
    <rPh sb="11" eb="12">
      <t>ガツ</t>
    </rPh>
    <rPh sb="13" eb="16">
      <t>ニチゲンザイ</t>
    </rPh>
    <rPh sb="19" eb="21">
      <t>セタイ</t>
    </rPh>
    <rPh sb="22" eb="24">
      <t>シュルイ</t>
    </rPh>
    <rPh sb="25" eb="27">
      <t>フショウ</t>
    </rPh>
    <rPh sb="31" eb="32">
      <t>フク</t>
    </rPh>
    <phoneticPr fontId="9"/>
  </si>
  <si>
    <t>区　分</t>
    <phoneticPr fontId="9"/>
  </si>
  <si>
    <t>（平成27年10月1日国勢調査時）は、65歳以上の高齢者人口に対する比率である。</t>
    <rPh sb="1" eb="3">
      <t>ヘイセイ</t>
    </rPh>
    <rPh sb="5" eb="6">
      <t>ネン</t>
    </rPh>
    <rPh sb="8" eb="9">
      <t>ガツ</t>
    </rPh>
    <rPh sb="10" eb="11">
      <t>ニチ</t>
    </rPh>
    <rPh sb="11" eb="13">
      <t>コクセイ</t>
    </rPh>
    <rPh sb="13" eb="15">
      <t>チョウサ</t>
    </rPh>
    <rPh sb="15" eb="16">
      <t>トキ</t>
    </rPh>
    <rPh sb="21" eb="22">
      <t>サイ</t>
    </rPh>
    <phoneticPr fontId="9"/>
  </si>
  <si>
    <t>流入人口
総数
（15歳以上）</t>
    <rPh sb="0" eb="2">
      <t>リュウニュウ</t>
    </rPh>
    <rPh sb="2" eb="4">
      <t>ジンコウ</t>
    </rPh>
    <rPh sb="5" eb="7">
      <t>ソウスウ</t>
    </rPh>
    <rPh sb="11" eb="12">
      <t>サイ</t>
    </rPh>
    <rPh sb="12" eb="14">
      <t>イジョウ</t>
    </rPh>
    <phoneticPr fontId="14"/>
  </si>
  <si>
    <t>流入人口
（通勤）
（15歳以上）</t>
    <rPh sb="0" eb="2">
      <t>リュウニュウ</t>
    </rPh>
    <rPh sb="2" eb="4">
      <t>ジンコウ</t>
    </rPh>
    <rPh sb="6" eb="8">
      <t>ツウキン</t>
    </rPh>
    <rPh sb="13" eb="14">
      <t>サイ</t>
    </rPh>
    <rPh sb="14" eb="16">
      <t>イジョウ</t>
    </rPh>
    <phoneticPr fontId="14"/>
  </si>
  <si>
    <t>流入人口
（通学）
（15歳以上）</t>
    <rPh sb="0" eb="2">
      <t>リュウニュウ</t>
    </rPh>
    <rPh sb="2" eb="4">
      <t>ジンコウ</t>
    </rPh>
    <rPh sb="6" eb="8">
      <t>ツウガク</t>
    </rPh>
    <rPh sb="13" eb="14">
      <t>サイ</t>
    </rPh>
    <rPh sb="14" eb="16">
      <t>イジョウ</t>
    </rPh>
    <phoneticPr fontId="14"/>
  </si>
  <si>
    <t>流出人口
総数
（15歳以上）</t>
    <rPh sb="0" eb="2">
      <t>リュウシュツ</t>
    </rPh>
    <rPh sb="2" eb="4">
      <t>ジンコウ</t>
    </rPh>
    <rPh sb="5" eb="7">
      <t>ソウスウ</t>
    </rPh>
    <rPh sb="11" eb="12">
      <t>サイ</t>
    </rPh>
    <rPh sb="12" eb="14">
      <t>イジョウ</t>
    </rPh>
    <phoneticPr fontId="14"/>
  </si>
  <si>
    <t>流出人口
（通勤）
（15歳以上）</t>
    <rPh sb="0" eb="2">
      <t>リュウシュツ</t>
    </rPh>
    <rPh sb="2" eb="4">
      <t>ジンコウ</t>
    </rPh>
    <rPh sb="6" eb="8">
      <t>ツウキン</t>
    </rPh>
    <rPh sb="13" eb="14">
      <t>サイ</t>
    </rPh>
    <rPh sb="14" eb="16">
      <t>イジョウ</t>
    </rPh>
    <phoneticPr fontId="14"/>
  </si>
  <si>
    <t>流出人口
（通学）
（15歳以上）</t>
    <rPh sb="0" eb="2">
      <t>リュウシュツ</t>
    </rPh>
    <rPh sb="2" eb="4">
      <t>ジンコウ</t>
    </rPh>
    <rPh sb="6" eb="8">
      <t>ツウガク</t>
    </rPh>
    <rPh sb="13" eb="14">
      <t>サイ</t>
    </rPh>
    <rPh sb="14" eb="16">
      <t>イジョウ</t>
    </rPh>
    <phoneticPr fontId="14"/>
  </si>
  <si>
    <t>流出入
人口の差
（入－出）</t>
    <rPh sb="0" eb="3">
      <t>リュウシュツニュウ</t>
    </rPh>
    <rPh sb="4" eb="6">
      <t>ジンコウ</t>
    </rPh>
    <rPh sb="7" eb="8">
      <t>サ</t>
    </rPh>
    <rPh sb="10" eb="11">
      <t>イ</t>
    </rPh>
    <rPh sb="12" eb="13">
      <t>デ</t>
    </rPh>
    <phoneticPr fontId="14"/>
  </si>
  <si>
    <r>
      <t xml:space="preserve">流出入
比率
</t>
    </r>
    <r>
      <rPr>
        <sz val="8"/>
        <rFont val="ＭＳ Ｐゴシック"/>
        <family val="3"/>
        <charset val="128"/>
      </rPr>
      <t>（流入＝100）</t>
    </r>
    <rPh sb="0" eb="3">
      <t>リュウシュツニュウ</t>
    </rPh>
    <rPh sb="4" eb="6">
      <t>ヒリツ</t>
    </rPh>
    <rPh sb="8" eb="10">
      <t>リュウニュウ</t>
    </rPh>
    <phoneticPr fontId="14"/>
  </si>
  <si>
    <t>従業地・通学地による人口</t>
  </si>
  <si>
    <t>流入人口（総数）とは、他市区町村に常住する（就業者）・（通学者）人口（15歳以上）</t>
    <rPh sb="0" eb="2">
      <t>リュウニュウ</t>
    </rPh>
    <rPh sb="2" eb="4">
      <t>ジンコウ</t>
    </rPh>
    <rPh sb="5" eb="7">
      <t>ソウスウ</t>
    </rPh>
    <rPh sb="22" eb="24">
      <t>シュウギョウ</t>
    </rPh>
    <rPh sb="24" eb="25">
      <t>シャ</t>
    </rPh>
    <rPh sb="28" eb="30">
      <t>ツウガク</t>
    </rPh>
    <rPh sb="30" eb="31">
      <t>シャ</t>
    </rPh>
    <rPh sb="32" eb="34">
      <t>ジンコウ</t>
    </rPh>
    <rPh sb="37" eb="38">
      <t>サイ</t>
    </rPh>
    <rPh sb="38" eb="40">
      <t>イジョウ</t>
    </rPh>
    <phoneticPr fontId="9"/>
  </si>
  <si>
    <t>流出人口（総数）とは、他市区町村での（就業者）・（通学者）人口（15歳以上）</t>
    <rPh sb="0" eb="2">
      <t>リュウシュツ</t>
    </rPh>
    <rPh sb="2" eb="4">
      <t>ジンコウ</t>
    </rPh>
    <rPh sb="5" eb="7">
      <t>ソウスウ</t>
    </rPh>
    <rPh sb="19" eb="22">
      <t>シュウギョウシャ</t>
    </rPh>
    <rPh sb="27" eb="28">
      <t>シャ</t>
    </rPh>
    <rPh sb="29" eb="31">
      <t>ジンコウ</t>
    </rPh>
    <rPh sb="34" eb="35">
      <t>サイ</t>
    </rPh>
    <rPh sb="35" eb="37">
      <t>イジョウ</t>
    </rPh>
    <phoneticPr fontId="9"/>
  </si>
  <si>
    <t>65歳以上の
親族のいる
核家族
世帯数</t>
    <phoneticPr fontId="3"/>
  </si>
  <si>
    <t>兵庫県及び神戸市の数値は、県内移動及び区内移動を除いた数値である。</t>
    <rPh sb="0" eb="3">
      <t>ヒョウゴケン</t>
    </rPh>
    <rPh sb="3" eb="4">
      <t>オヨ</t>
    </rPh>
    <rPh sb="5" eb="8">
      <t>コウベシ</t>
    </rPh>
    <rPh sb="9" eb="11">
      <t>スウチ</t>
    </rPh>
    <rPh sb="13" eb="15">
      <t>ケンナイ</t>
    </rPh>
    <rPh sb="15" eb="17">
      <t>イドウ</t>
    </rPh>
    <rPh sb="17" eb="18">
      <t>オヨ</t>
    </rPh>
    <rPh sb="19" eb="21">
      <t>クナイ</t>
    </rPh>
    <rPh sb="21" eb="23">
      <t>イドウ</t>
    </rPh>
    <rPh sb="24" eb="25">
      <t>ノゾ</t>
    </rPh>
    <rPh sb="27" eb="29">
      <t>スウチ</t>
    </rPh>
    <phoneticPr fontId="9"/>
  </si>
  <si>
    <t>-</t>
    <phoneticPr fontId="9"/>
  </si>
  <si>
    <t>-</t>
    <phoneticPr fontId="9"/>
  </si>
  <si>
    <t>-</t>
    <phoneticPr fontId="9"/>
  </si>
  <si>
    <t>将来推計人口（平成30年3月推計）</t>
    <rPh sb="0" eb="2">
      <t>ショウライ</t>
    </rPh>
    <rPh sb="2" eb="4">
      <t>スイケイ</t>
    </rPh>
    <rPh sb="4" eb="6">
      <t>ジンコウ</t>
    </rPh>
    <rPh sb="7" eb="9">
      <t>ヘイセイ</t>
    </rPh>
    <rPh sb="11" eb="12">
      <t>ネン</t>
    </rPh>
    <rPh sb="13" eb="14">
      <t>ガツ</t>
    </rPh>
    <rPh sb="14" eb="16">
      <t>スイケイ</t>
    </rPh>
    <phoneticPr fontId="3"/>
  </si>
  <si>
    <t>総人口
2045年</t>
    <rPh sb="0" eb="3">
      <t>ソウジンコウ</t>
    </rPh>
    <rPh sb="8" eb="9">
      <t>ネン</t>
    </rPh>
    <phoneticPr fontId="3"/>
  </si>
  <si>
    <t>年齢（３区分）別人口（平成30年3月推計）</t>
    <rPh sb="0" eb="2">
      <t>ネンレイ</t>
    </rPh>
    <rPh sb="4" eb="6">
      <t>クブン</t>
    </rPh>
    <rPh sb="7" eb="8">
      <t>ベツ</t>
    </rPh>
    <rPh sb="8" eb="10">
      <t>ジンコウ</t>
    </rPh>
    <phoneticPr fontId="3"/>
  </si>
  <si>
    <t>年少人口
0～14歳
2015年</t>
    <rPh sb="0" eb="2">
      <t>ネンショウ</t>
    </rPh>
    <rPh sb="2" eb="3">
      <t>ジン</t>
    </rPh>
    <rPh sb="3" eb="4">
      <t>クチ</t>
    </rPh>
    <rPh sb="9" eb="10">
      <t>サイ</t>
    </rPh>
    <rPh sb="15" eb="16">
      <t>ネン</t>
    </rPh>
    <phoneticPr fontId="3"/>
  </si>
  <si>
    <t>年少人口
0～14歳
2030年</t>
    <rPh sb="0" eb="2">
      <t>ネンショウ</t>
    </rPh>
    <rPh sb="2" eb="3">
      <t>ジン</t>
    </rPh>
    <rPh sb="3" eb="4">
      <t>クチ</t>
    </rPh>
    <rPh sb="9" eb="10">
      <t>サイ</t>
    </rPh>
    <rPh sb="15" eb="16">
      <t>ネン</t>
    </rPh>
    <phoneticPr fontId="3"/>
  </si>
  <si>
    <t>年少人口
0～14歳
2045年</t>
    <rPh sb="0" eb="2">
      <t>ネンショウ</t>
    </rPh>
    <rPh sb="2" eb="3">
      <t>ジン</t>
    </rPh>
    <rPh sb="3" eb="4">
      <t>クチ</t>
    </rPh>
    <rPh sb="9" eb="10">
      <t>サイ</t>
    </rPh>
    <rPh sb="15" eb="16">
      <t>ネン</t>
    </rPh>
    <phoneticPr fontId="3"/>
  </si>
  <si>
    <t>生産年齢
人口
15～64歳
2015年</t>
    <rPh sb="0" eb="2">
      <t>セイサン</t>
    </rPh>
    <rPh sb="2" eb="4">
      <t>ネンレイ</t>
    </rPh>
    <rPh sb="5" eb="7">
      <t>ジンコウ</t>
    </rPh>
    <rPh sb="13" eb="14">
      <t>サイ</t>
    </rPh>
    <rPh sb="19" eb="20">
      <t>ネン</t>
    </rPh>
    <phoneticPr fontId="3"/>
  </si>
  <si>
    <t>生産年齢
人口
15～64歳
2030年</t>
    <rPh sb="0" eb="2">
      <t>セイサン</t>
    </rPh>
    <rPh sb="2" eb="4">
      <t>ネンレイ</t>
    </rPh>
    <rPh sb="5" eb="7">
      <t>ジンコウ</t>
    </rPh>
    <rPh sb="13" eb="14">
      <t>サイ</t>
    </rPh>
    <rPh sb="19" eb="20">
      <t>ネン</t>
    </rPh>
    <phoneticPr fontId="3"/>
  </si>
  <si>
    <t>生産年齢
人口
15～64歳
2045年</t>
    <rPh sb="0" eb="2">
      <t>セイサン</t>
    </rPh>
    <rPh sb="2" eb="4">
      <t>ネンレイ</t>
    </rPh>
    <rPh sb="5" eb="7">
      <t>ジンコウ</t>
    </rPh>
    <rPh sb="13" eb="14">
      <t>サイ</t>
    </rPh>
    <rPh sb="19" eb="20">
      <t>ネン</t>
    </rPh>
    <phoneticPr fontId="3"/>
  </si>
  <si>
    <t>老年人口
65歳以上
2015年</t>
    <rPh sb="0" eb="2">
      <t>ロウネン</t>
    </rPh>
    <rPh sb="2" eb="4">
      <t>ジンコウ</t>
    </rPh>
    <rPh sb="7" eb="8">
      <t>サイ</t>
    </rPh>
    <rPh sb="8" eb="10">
      <t>イジョウ</t>
    </rPh>
    <rPh sb="15" eb="16">
      <t>ネン</t>
    </rPh>
    <phoneticPr fontId="3"/>
  </si>
  <si>
    <t>老年人口
65歳以上
2030年</t>
    <rPh sb="0" eb="2">
      <t>ロウネン</t>
    </rPh>
    <rPh sb="2" eb="4">
      <t>ジンコウ</t>
    </rPh>
    <rPh sb="7" eb="8">
      <t>サイ</t>
    </rPh>
    <rPh sb="8" eb="10">
      <t>イジョウ</t>
    </rPh>
    <rPh sb="15" eb="16">
      <t>ネン</t>
    </rPh>
    <phoneticPr fontId="3"/>
  </si>
  <si>
    <t>老年人口
65歳以上
2045年</t>
    <rPh sb="0" eb="2">
      <t>ロウネン</t>
    </rPh>
    <rPh sb="2" eb="4">
      <t>ジンコウ</t>
    </rPh>
    <rPh sb="7" eb="8">
      <t>サイ</t>
    </rPh>
    <rPh sb="8" eb="10">
      <t>イジョウ</t>
    </rPh>
    <rPh sb="15" eb="16">
      <t>ネン</t>
    </rPh>
    <phoneticPr fontId="3"/>
  </si>
  <si>
    <t>年少人口
割合
0～14歳
2015年</t>
    <rPh sb="0" eb="2">
      <t>ネンショウ</t>
    </rPh>
    <rPh sb="2" eb="3">
      <t>ジン</t>
    </rPh>
    <rPh sb="3" eb="4">
      <t>クチ</t>
    </rPh>
    <rPh sb="5" eb="7">
      <t>ワリアイ</t>
    </rPh>
    <rPh sb="12" eb="13">
      <t>サイ</t>
    </rPh>
    <rPh sb="18" eb="19">
      <t>ネン</t>
    </rPh>
    <phoneticPr fontId="3"/>
  </si>
  <si>
    <t>年齢（３区分）別人口割合（平成30年3月推計）</t>
    <rPh sb="0" eb="2">
      <t>ネンレイ</t>
    </rPh>
    <rPh sb="4" eb="6">
      <t>クブン</t>
    </rPh>
    <rPh sb="7" eb="8">
      <t>ベツ</t>
    </rPh>
    <rPh sb="8" eb="10">
      <t>ジンコウ</t>
    </rPh>
    <rPh sb="10" eb="12">
      <t>ワリアイ</t>
    </rPh>
    <phoneticPr fontId="3"/>
  </si>
  <si>
    <t>年少人口
割合
0～14歳
2030年</t>
    <rPh sb="0" eb="2">
      <t>ネンショウ</t>
    </rPh>
    <rPh sb="2" eb="3">
      <t>ジン</t>
    </rPh>
    <rPh sb="3" eb="4">
      <t>クチ</t>
    </rPh>
    <rPh sb="5" eb="7">
      <t>ワリアイ</t>
    </rPh>
    <rPh sb="12" eb="13">
      <t>サイ</t>
    </rPh>
    <rPh sb="18" eb="19">
      <t>ネン</t>
    </rPh>
    <phoneticPr fontId="3"/>
  </si>
  <si>
    <t>年少人口
割合
0～14歳
2045年</t>
    <rPh sb="0" eb="2">
      <t>ネンショウ</t>
    </rPh>
    <rPh sb="2" eb="3">
      <t>ジン</t>
    </rPh>
    <rPh sb="3" eb="4">
      <t>クチ</t>
    </rPh>
    <rPh sb="5" eb="7">
      <t>ワリアイ</t>
    </rPh>
    <rPh sb="12" eb="13">
      <t>サイ</t>
    </rPh>
    <rPh sb="18" eb="19">
      <t>ネン</t>
    </rPh>
    <phoneticPr fontId="3"/>
  </si>
  <si>
    <t>生産年齢
人口割合
15～64歳
2015年</t>
    <rPh sb="0" eb="2">
      <t>セイサン</t>
    </rPh>
    <rPh sb="2" eb="4">
      <t>ネンレイ</t>
    </rPh>
    <rPh sb="5" eb="7">
      <t>ジンコウ</t>
    </rPh>
    <rPh sb="7" eb="9">
      <t>ワリアイ</t>
    </rPh>
    <rPh sb="15" eb="16">
      <t>サイ</t>
    </rPh>
    <rPh sb="21" eb="22">
      <t>ネン</t>
    </rPh>
    <phoneticPr fontId="3"/>
  </si>
  <si>
    <t>生産年齢
人口割合
15～64歳
2030年</t>
    <rPh sb="0" eb="2">
      <t>セイサン</t>
    </rPh>
    <rPh sb="2" eb="4">
      <t>ネンレイ</t>
    </rPh>
    <rPh sb="5" eb="7">
      <t>ジンコウ</t>
    </rPh>
    <rPh sb="7" eb="9">
      <t>ワリアイ</t>
    </rPh>
    <rPh sb="15" eb="16">
      <t>サイ</t>
    </rPh>
    <rPh sb="21" eb="22">
      <t>ネン</t>
    </rPh>
    <phoneticPr fontId="3"/>
  </si>
  <si>
    <t>生産年齢
人口割合
15～64歳
2045年</t>
    <rPh sb="0" eb="2">
      <t>セイサン</t>
    </rPh>
    <rPh sb="2" eb="4">
      <t>ネンレイ</t>
    </rPh>
    <rPh sb="5" eb="7">
      <t>ジンコウ</t>
    </rPh>
    <rPh sb="7" eb="9">
      <t>ワリアイ</t>
    </rPh>
    <rPh sb="15" eb="16">
      <t>サイ</t>
    </rPh>
    <rPh sb="21" eb="22">
      <t>ネン</t>
    </rPh>
    <phoneticPr fontId="3"/>
  </si>
  <si>
    <t>老年人口
割合
65歳以上
2015年</t>
    <rPh sb="0" eb="2">
      <t>ロウネン</t>
    </rPh>
    <rPh sb="2" eb="4">
      <t>ジンコウ</t>
    </rPh>
    <rPh sb="5" eb="7">
      <t>ワリアイ</t>
    </rPh>
    <rPh sb="10" eb="11">
      <t>サイ</t>
    </rPh>
    <rPh sb="11" eb="13">
      <t>イジョウ</t>
    </rPh>
    <rPh sb="18" eb="19">
      <t>ネン</t>
    </rPh>
    <phoneticPr fontId="3"/>
  </si>
  <si>
    <t>老年人口
割合
65歳以上
2030年</t>
    <rPh sb="0" eb="2">
      <t>ロウネン</t>
    </rPh>
    <rPh sb="2" eb="4">
      <t>ジンコウ</t>
    </rPh>
    <rPh sb="5" eb="7">
      <t>ワリアイ</t>
    </rPh>
    <rPh sb="10" eb="11">
      <t>サイ</t>
    </rPh>
    <rPh sb="11" eb="13">
      <t>イジョウ</t>
    </rPh>
    <rPh sb="18" eb="19">
      <t>ネン</t>
    </rPh>
    <phoneticPr fontId="3"/>
  </si>
  <si>
    <t>老年人口
割合
65歳以上
2045年</t>
    <rPh sb="0" eb="2">
      <t>ロウネン</t>
    </rPh>
    <rPh sb="2" eb="4">
      <t>ジンコウ</t>
    </rPh>
    <rPh sb="5" eb="7">
      <t>ワリアイ</t>
    </rPh>
    <rPh sb="10" eb="11">
      <t>サイ</t>
    </rPh>
    <rPh sb="11" eb="13">
      <t>イジョウ</t>
    </rPh>
    <rPh sb="18" eb="19">
      <t>ネン</t>
    </rPh>
    <phoneticPr fontId="3"/>
  </si>
  <si>
    <t>人口指数（2015年=100）
2030年</t>
    <rPh sb="0" eb="2">
      <t>ジンコウ</t>
    </rPh>
    <rPh sb="2" eb="4">
      <t>シスウ</t>
    </rPh>
    <rPh sb="9" eb="10">
      <t>ネン</t>
    </rPh>
    <rPh sb="20" eb="21">
      <t>ネン</t>
    </rPh>
    <phoneticPr fontId="3"/>
  </si>
  <si>
    <t>人口指数（2015年=100）
2045年</t>
    <rPh sb="0" eb="2">
      <t>ジンコウ</t>
    </rPh>
    <rPh sb="2" eb="4">
      <t>シスウ</t>
    </rPh>
    <rPh sb="9" eb="10">
      <t>ネン</t>
    </rPh>
    <rPh sb="20" eb="21">
      <t>ネン</t>
    </rPh>
    <phoneticPr fontId="3"/>
  </si>
  <si>
    <t>人口指数（2015年=100）</t>
    <rPh sb="0" eb="2">
      <t>ジンコウ</t>
    </rPh>
    <rPh sb="2" eb="4">
      <t>シスウ</t>
    </rPh>
    <rPh sb="9" eb="10">
      <t>ネン</t>
    </rPh>
    <phoneticPr fontId="3"/>
  </si>
  <si>
    <t>29年</t>
    <rPh sb="2" eb="3">
      <t>ネン</t>
    </rPh>
    <phoneticPr fontId="9"/>
  </si>
  <si>
    <t>他市区町村
からの
転入者
（女）</t>
    <rPh sb="11" eb="12">
      <t>ニュウ</t>
    </rPh>
    <phoneticPr fontId="9"/>
  </si>
  <si>
    <t>2015年以降の総人口は、平成27年の国勢調査結果を踏まえ、平成30年3月に国立社会保障・人口問題</t>
    <rPh sb="4" eb="5">
      <t>ネン</t>
    </rPh>
    <rPh sb="5" eb="7">
      <t>イコウ</t>
    </rPh>
    <rPh sb="8" eb="9">
      <t>ソウ</t>
    </rPh>
    <rPh sb="9" eb="11">
      <t>ジンコウ</t>
    </rPh>
    <rPh sb="13" eb="15">
      <t>ヘイセイ</t>
    </rPh>
    <rPh sb="17" eb="18">
      <t>ネン</t>
    </rPh>
    <rPh sb="19" eb="21">
      <t>コクセイ</t>
    </rPh>
    <rPh sb="21" eb="23">
      <t>チョウサ</t>
    </rPh>
    <rPh sb="23" eb="25">
      <t>ケッカ</t>
    </rPh>
    <rPh sb="26" eb="27">
      <t>フ</t>
    </rPh>
    <rPh sb="30" eb="32">
      <t>ヘイセイ</t>
    </rPh>
    <rPh sb="34" eb="35">
      <t>ネン</t>
    </rPh>
    <rPh sb="36" eb="37">
      <t>ガツ</t>
    </rPh>
    <rPh sb="38" eb="40">
      <t>コクリツ</t>
    </rPh>
    <rPh sb="40" eb="42">
      <t>シャカイ</t>
    </rPh>
    <rPh sb="42" eb="44">
      <t>ホショウ</t>
    </rPh>
    <rPh sb="45" eb="47">
      <t>ジンコウ</t>
    </rPh>
    <rPh sb="47" eb="49">
      <t>モンダイ</t>
    </rPh>
    <phoneticPr fontId="3"/>
  </si>
  <si>
    <t>他市区町村
への
転出者
（総数）</t>
    <rPh sb="10" eb="11">
      <t>シュツ</t>
    </rPh>
    <phoneticPr fontId="9"/>
  </si>
  <si>
    <t>他市区町村
への
転出者
（男）</t>
    <rPh sb="10" eb="11">
      <t>シュツ</t>
    </rPh>
    <phoneticPr fontId="9"/>
  </si>
  <si>
    <t>他市区町村
への
転出者
（女）</t>
    <rPh sb="10" eb="11">
      <t>シュツ</t>
    </rPh>
    <phoneticPr fontId="9"/>
  </si>
  <si>
    <t>転入超過数
（男）</t>
    <rPh sb="2" eb="4">
      <t>チョウカ</t>
    </rPh>
    <rPh sb="4" eb="5">
      <t>スウ</t>
    </rPh>
    <phoneticPr fontId="9"/>
  </si>
  <si>
    <t>転入超過数
（女）</t>
    <rPh sb="2" eb="4">
      <t>チョウカ</t>
    </rPh>
    <rPh sb="4" eb="5">
      <t>スウ</t>
    </rPh>
    <phoneticPr fontId="9"/>
  </si>
  <si>
    <t>転入超過数
（総数）</t>
    <rPh sb="2" eb="4">
      <t>チョウカ</t>
    </rPh>
    <rPh sb="4" eb="5">
      <t>スウ</t>
    </rPh>
    <phoneticPr fontId="9"/>
  </si>
  <si>
    <t>出生数・死亡数は人口動態統計による。</t>
    <rPh sb="0" eb="3">
      <t>シュッセイスウ</t>
    </rPh>
    <rPh sb="4" eb="6">
      <t>シボウ</t>
    </rPh>
    <rPh sb="6" eb="7">
      <t>スウ</t>
    </rPh>
    <rPh sb="8" eb="10">
      <t>ジンコウ</t>
    </rPh>
    <rPh sb="10" eb="12">
      <t>ドウタイ</t>
    </rPh>
    <rPh sb="12" eb="14">
      <t>トウケイ</t>
    </rPh>
    <phoneticPr fontId="9"/>
  </si>
  <si>
    <t>出生数・死亡数は住民基本台帳法に基づく届出による。</t>
    <rPh sb="0" eb="3">
      <t>シュッセイスウ</t>
    </rPh>
    <rPh sb="4" eb="7">
      <t>シボウスウ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7">
      <t>モト</t>
    </rPh>
    <rPh sb="19" eb="20">
      <t>トド</t>
    </rPh>
    <rPh sb="20" eb="21">
      <t>デ</t>
    </rPh>
    <phoneticPr fontId="9"/>
  </si>
  <si>
    <t>平成30年2月1日現在の人口を基本にしているが、時点の異なる市町もある。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ジンコウ</t>
    </rPh>
    <rPh sb="15" eb="17">
      <t>キホン</t>
    </rPh>
    <rPh sb="24" eb="26">
      <t>ジテン</t>
    </rPh>
    <rPh sb="27" eb="28">
      <t>コト</t>
    </rPh>
    <rPh sb="30" eb="32">
      <t>シチョウ</t>
    </rPh>
    <phoneticPr fontId="3"/>
  </si>
  <si>
    <t>高齢者人口比率は、兵庫県推計人口（平成30年2月1日現在）に対する比率、ひとり暮らし高齢者比率</t>
    <rPh sb="0" eb="3">
      <t>コウレイシャ</t>
    </rPh>
    <rPh sb="3" eb="5">
      <t>ジンコウ</t>
    </rPh>
    <rPh sb="5" eb="7">
      <t>ヒリツ</t>
    </rPh>
    <rPh sb="9" eb="12">
      <t>ヒョウゴケン</t>
    </rPh>
    <rPh sb="12" eb="14">
      <t>スイケイ</t>
    </rPh>
    <rPh sb="14" eb="16">
      <t>ジンコウ</t>
    </rPh>
    <rPh sb="17" eb="19">
      <t>ヘイセイ</t>
    </rPh>
    <rPh sb="21" eb="22">
      <t>ネン</t>
    </rPh>
    <rPh sb="23" eb="24">
      <t>ガツ</t>
    </rPh>
    <rPh sb="25" eb="26">
      <t>ニチ</t>
    </rPh>
    <rPh sb="26" eb="28">
      <t>ゲンザイ</t>
    </rPh>
    <rPh sb="30" eb="31">
      <t>タイ</t>
    </rPh>
    <rPh sb="33" eb="35">
      <t>ヒリツ</t>
    </rPh>
    <rPh sb="39" eb="40">
      <t>グ</t>
    </rPh>
    <rPh sb="42" eb="45">
      <t>コウレイシャ</t>
    </rPh>
    <rPh sb="45" eb="47">
      <t>ヒリツ</t>
    </rPh>
    <phoneticPr fontId="3"/>
  </si>
  <si>
    <t>30年</t>
    <phoneticPr fontId="3"/>
  </si>
  <si>
    <t>2030年以降の年齢(3区分)別人口は、平成27年の国勢調査結果を踏まえ、平成30年3月に国立社会保障</t>
    <rPh sb="4" eb="5">
      <t>ネン</t>
    </rPh>
    <rPh sb="5" eb="7">
      <t>イコウ</t>
    </rPh>
    <rPh sb="8" eb="10">
      <t>ネンレイ</t>
    </rPh>
    <rPh sb="12" eb="14">
      <t>クブン</t>
    </rPh>
    <rPh sb="15" eb="16">
      <t>ベツ</t>
    </rPh>
    <rPh sb="16" eb="18">
      <t>ジンコウ</t>
    </rPh>
    <rPh sb="20" eb="22">
      <t>ヘイセイ</t>
    </rPh>
    <rPh sb="24" eb="25">
      <t>ネン</t>
    </rPh>
    <rPh sb="26" eb="28">
      <t>コクセイ</t>
    </rPh>
    <rPh sb="28" eb="30">
      <t>チョウサ</t>
    </rPh>
    <rPh sb="30" eb="32">
      <t>ケッカ</t>
    </rPh>
    <rPh sb="33" eb="34">
      <t>フ</t>
    </rPh>
    <rPh sb="37" eb="39">
      <t>ヘイセイ</t>
    </rPh>
    <rPh sb="41" eb="42">
      <t>ネン</t>
    </rPh>
    <rPh sb="43" eb="44">
      <t>ガツ</t>
    </rPh>
    <rPh sb="45" eb="47">
      <t>コクリツ</t>
    </rPh>
    <rPh sb="47" eb="49">
      <t>シャカイ</t>
    </rPh>
    <rPh sb="49" eb="51">
      <t>ホショウ</t>
    </rPh>
    <phoneticPr fontId="3"/>
  </si>
  <si>
    <t>年齢（3区分）別人口の2015年の数値は、国勢調査結果に年齢不詳分を5歳階級別に按分し加えたものである。</t>
    <rPh sb="35" eb="36">
      <t>サイ</t>
    </rPh>
    <phoneticPr fontId="3"/>
  </si>
  <si>
    <t>2030年以降の年齢(3区分)別人口割合及び人口指数は、平成27年の国勢調査結果を踏まえ、平成30年3月</t>
    <rPh sb="18" eb="20">
      <t>ワリアイ</t>
    </rPh>
    <rPh sb="20" eb="21">
      <t>オヨ</t>
    </rPh>
    <rPh sb="22" eb="24">
      <t>ジンコウ</t>
    </rPh>
    <rPh sb="24" eb="26">
      <t>シスウ</t>
    </rPh>
    <rPh sb="28" eb="30">
      <t>ヘイセイ</t>
    </rPh>
    <rPh sb="32" eb="33">
      <t>ネン</t>
    </rPh>
    <rPh sb="34" eb="36">
      <t>コクセイ</t>
    </rPh>
    <rPh sb="36" eb="38">
      <t>チョウサ</t>
    </rPh>
    <rPh sb="38" eb="40">
      <t>ケッカ</t>
    </rPh>
    <rPh sb="41" eb="42">
      <t>フ</t>
    </rPh>
    <rPh sb="45" eb="47">
      <t>ヘイセイ</t>
    </rPh>
    <rPh sb="49" eb="50">
      <t>ネン</t>
    </rPh>
    <rPh sb="51" eb="52">
      <t>ガツ</t>
    </rPh>
    <phoneticPr fontId="3"/>
  </si>
  <si>
    <t>年齢（3区分）別人口の2015年の数値は、国勢調査結果に年齢不詳分を5歳階級別に按分し加えたものである。</t>
    <rPh sb="35" eb="36">
      <t>サイ</t>
    </rPh>
    <phoneticPr fontId="9"/>
  </si>
  <si>
    <t>他市区町村からの転入者・他市区町村への転出者における、兵庫県、神戸市及び各地域の数値は、</t>
    <rPh sb="0" eb="2">
      <t>タシ</t>
    </rPh>
    <rPh sb="3" eb="5">
      <t>チョウソン</t>
    </rPh>
    <rPh sb="8" eb="11">
      <t>テンニュウシャ</t>
    </rPh>
    <rPh sb="12" eb="17">
      <t>タシクチョウソン</t>
    </rPh>
    <rPh sb="19" eb="22">
      <t>テンシュツシャ</t>
    </rPh>
    <rPh sb="27" eb="30">
      <t>ヒョウゴケン</t>
    </rPh>
    <rPh sb="31" eb="34">
      <t>コウベシ</t>
    </rPh>
    <rPh sb="34" eb="35">
      <t>オヨ</t>
    </rPh>
    <rPh sb="36" eb="39">
      <t>カクチイキ</t>
    </rPh>
    <rPh sb="40" eb="42">
      <t>スウチ</t>
    </rPh>
    <phoneticPr fontId="9"/>
  </si>
  <si>
    <t>各市町及び各区の数値を積み上げたものである。</t>
    <phoneticPr fontId="9"/>
  </si>
  <si>
    <t>総務省統計局「国勢調査報告」、県国際交流課</t>
    <rPh sb="0" eb="2">
      <t>ソウム</t>
    </rPh>
    <rPh sb="2" eb="3">
      <t>ショウ</t>
    </rPh>
    <rPh sb="3" eb="6">
      <t>トウケイキョク</t>
    </rPh>
    <rPh sb="15" eb="16">
      <t>ケン</t>
    </rPh>
    <rPh sb="16" eb="18">
      <t>コクサイ</t>
    </rPh>
    <rPh sb="18" eb="20">
      <t>コウリュウ</t>
    </rPh>
    <rPh sb="20" eb="21">
      <t>カ</t>
    </rPh>
    <phoneticPr fontId="3"/>
  </si>
  <si>
    <t>総務省統計局「住民基本台帳人口移動報告」</t>
    <rPh sb="0" eb="3">
      <t>ソウムショウ</t>
    </rPh>
    <rPh sb="3" eb="6">
      <t>トウケイキョク</t>
    </rPh>
    <rPh sb="7" eb="9">
      <t>ジュウミン</t>
    </rPh>
    <rPh sb="9" eb="11">
      <t>キホン</t>
    </rPh>
    <rPh sb="11" eb="13">
      <t>ダイチョウ</t>
    </rPh>
    <rPh sb="13" eb="15">
      <t>ジンコウ</t>
    </rPh>
    <rPh sb="15" eb="17">
      <t>イドウ</t>
    </rPh>
    <rPh sb="17" eb="19">
      <t>ホウコク</t>
    </rPh>
    <phoneticPr fontId="3"/>
  </si>
  <si>
    <t>県情報事務センター、総務省統計局「国勢調査報告」</t>
    <rPh sb="0" eb="1">
      <t>ケン</t>
    </rPh>
    <rPh sb="1" eb="3">
      <t>ジョウホウ</t>
    </rPh>
    <rPh sb="3" eb="5">
      <t>ジム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</si>
</sst>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76" formatCode="0_ "/>
    <numFmt numFmtId="177" formatCode="#&quot;¥&quot;\!\ ###&quot;¥&quot;\!\ ##0"/>
    <numFmt numFmtId="178" formatCode="0.0_ "/>
    <numFmt numFmtId="179" formatCode="#,##0.0;[Red]\-#,##0.0"/>
    <numFmt numFmtId="180" formatCode="#,##0_);[Red]\(#,##0\)"/>
    <numFmt numFmtId="181" formatCode="#,##0.0"/>
    <numFmt numFmtId="182" formatCode="\ ###,###,##0;&quot;-&quot;###,###,##0"/>
    <numFmt numFmtId="183" formatCode="###,###,##0;&quot;-&quot;##,###,##0"/>
    <numFmt numFmtId="184" formatCode="0.0_);[Red]\(0.0\)"/>
    <numFmt numFmtId="185" formatCode="#,##0;[Red]#,##0"/>
    <numFmt numFmtId="186" formatCode="#,##0.0;[Red]#,##0.0"/>
    <numFmt numFmtId="187" formatCode="#,##0.0;\-#,##0.0"/>
    <numFmt numFmtId="188" formatCode="#,##0.00_ "/>
    <numFmt numFmtId="189" formatCode="#,##0_ "/>
    <numFmt numFmtId="190" formatCode="#,##0.0_ "/>
    <numFmt numFmtId="191" formatCode="#,##0_);\(#,##0\)"/>
  </numFmts>
  <fonts count="18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明朝"/>
      <family val="1"/>
      <charset val="128"/>
    </font>
    <font>
      <sz val="7"/>
      <name val="ＭＳ Ｐゴシック"/>
      <family val="3"/>
      <charset val="128"/>
    </font>
    <font>
      <b/>
      <sz val="11"/>
      <color theme="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</font>
    <font>
      <sz val="8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37" fontId="0" fillId="0" borderId="0"/>
    <xf numFmtId="38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2" fillId="0" borderId="0"/>
    <xf numFmtId="38" fontId="1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>
      <alignment vertical="center"/>
    </xf>
  </cellStyleXfs>
  <cellXfs count="226">
    <xf numFmtId="37" fontId="0" fillId="0" borderId="0" xfId="0"/>
    <xf numFmtId="0" fontId="5" fillId="0" borderId="0" xfId="2" applyNumberFormat="1" applyFont="1" applyFill="1" applyBorder="1"/>
    <xf numFmtId="38" fontId="5" fillId="0" borderId="0" xfId="1" applyFont="1" applyFill="1" applyBorder="1" applyAlignment="1">
      <alignment horizontal="right"/>
    </xf>
    <xf numFmtId="0" fontId="6" fillId="0" borderId="0" xfId="2" applyNumberFormat="1" applyFont="1" applyFill="1" applyBorder="1" applyAlignment="1"/>
    <xf numFmtId="0" fontId="5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Border="1"/>
    <xf numFmtId="49" fontId="6" fillId="0" borderId="1" xfId="2" applyNumberFormat="1" applyFont="1" applyFill="1" applyBorder="1"/>
    <xf numFmtId="38" fontId="5" fillId="0" borderId="0" xfId="1" applyFont="1" applyFill="1" applyBorder="1" applyProtection="1"/>
    <xf numFmtId="38" fontId="5" fillId="0" borderId="0" xfId="1" applyFont="1" applyFill="1" applyBorder="1" applyAlignment="1" applyProtection="1"/>
    <xf numFmtId="37" fontId="5" fillId="0" borderId="0" xfId="0" applyFont="1" applyFill="1" applyBorder="1"/>
    <xf numFmtId="0" fontId="5" fillId="0" borderId="1" xfId="2" applyNumberFormat="1" applyFont="1" applyFill="1" applyBorder="1" applyAlignment="1">
      <alignment horizontal="center" vertical="center"/>
    </xf>
    <xf numFmtId="38" fontId="5" fillId="0" borderId="2" xfId="1" applyFont="1" applyFill="1" applyBorder="1"/>
    <xf numFmtId="179" fontId="5" fillId="0" borderId="0" xfId="1" applyNumberFormat="1" applyFont="1" applyFill="1" applyBorder="1"/>
    <xf numFmtId="179" fontId="5" fillId="0" borderId="0" xfId="1" applyNumberFormat="1" applyFont="1" applyFill="1" applyBorder="1" applyAlignment="1">
      <alignment horizontal="right"/>
    </xf>
    <xf numFmtId="179" fontId="5" fillId="0" borderId="0" xfId="1" applyNumberFormat="1" applyFont="1" applyFill="1" applyBorder="1" applyAlignment="1"/>
    <xf numFmtId="38" fontId="5" fillId="0" borderId="0" xfId="1" applyFont="1" applyFill="1" applyBorder="1" applyAlignment="1"/>
    <xf numFmtId="37" fontId="5" fillId="0" borderId="0" xfId="0" applyFont="1" applyFill="1" applyBorder="1" applyAlignment="1">
      <alignment horizontal="center" vertical="center"/>
    </xf>
    <xf numFmtId="3" fontId="5" fillId="0" borderId="0" xfId="3" applyNumberFormat="1" applyFont="1" applyFill="1" applyBorder="1" applyAlignment="1" applyProtection="1"/>
    <xf numFmtId="0" fontId="5" fillId="0" borderId="0" xfId="2" applyNumberFormat="1" applyFont="1" applyFill="1" applyBorder="1" applyAlignment="1">
      <alignment horizontal="center"/>
    </xf>
    <xf numFmtId="0" fontId="6" fillId="0" borderId="0" xfId="6" applyNumberFormat="1" applyFont="1" applyFill="1" applyBorder="1"/>
    <xf numFmtId="3" fontId="5" fillId="0" borderId="0" xfId="0" applyNumberFormat="1" applyFont="1" applyFill="1" applyBorder="1" applyAlignment="1" applyProtection="1"/>
    <xf numFmtId="0" fontId="5" fillId="0" borderId="0" xfId="6" applyNumberFormat="1" applyFont="1" applyFill="1" applyBorder="1"/>
    <xf numFmtId="49" fontId="5" fillId="0" borderId="1" xfId="2" applyNumberFormat="1" applyFont="1" applyFill="1" applyBorder="1" applyAlignment="1">
      <alignment horizontal="right"/>
    </xf>
    <xf numFmtId="0" fontId="5" fillId="0" borderId="0" xfId="6" applyNumberFormat="1" applyFont="1" applyFill="1" applyBorder="1" applyAlignment="1">
      <alignment horizontal="right"/>
    </xf>
    <xf numFmtId="37" fontId="6" fillId="0" borderId="1" xfId="0" applyFont="1" applyFill="1" applyBorder="1" applyAlignment="1" applyProtection="1"/>
    <xf numFmtId="49" fontId="5" fillId="0" borderId="1" xfId="2" applyNumberFormat="1" applyFont="1" applyFill="1" applyBorder="1"/>
    <xf numFmtId="37" fontId="6" fillId="0" borderId="1" xfId="0" applyFont="1" applyFill="1" applyBorder="1" applyAlignment="1" applyProtection="1">
      <alignment horizontal="left"/>
    </xf>
    <xf numFmtId="37" fontId="5" fillId="0" borderId="0" xfId="0" applyFont="1" applyFill="1" applyBorder="1" applyAlignment="1"/>
    <xf numFmtId="177" fontId="6" fillId="0" borderId="1" xfId="6" applyNumberFormat="1" applyFont="1" applyFill="1" applyBorder="1" applyAlignment="1">
      <alignment horizontal="left"/>
    </xf>
    <xf numFmtId="177" fontId="5" fillId="0" borderId="1" xfId="6" applyNumberFormat="1" applyFont="1" applyFill="1" applyBorder="1" applyAlignment="1"/>
    <xf numFmtId="38" fontId="5" fillId="0" borderId="0" xfId="1" applyNumberFormat="1" applyFont="1" applyFill="1" applyBorder="1" applyAlignment="1"/>
    <xf numFmtId="0" fontId="6" fillId="0" borderId="1" xfId="2" applyNumberFormat="1" applyFont="1" applyFill="1" applyBorder="1"/>
    <xf numFmtId="177" fontId="6" fillId="0" borderId="1" xfId="6" applyNumberFormat="1" applyFont="1" applyFill="1" applyBorder="1"/>
    <xf numFmtId="0" fontId="5" fillId="0" borderId="2" xfId="6" applyNumberFormat="1" applyFont="1" applyFill="1" applyBorder="1"/>
    <xf numFmtId="49" fontId="5" fillId="0" borderId="3" xfId="2" applyNumberFormat="1" applyFont="1" applyFill="1" applyBorder="1"/>
    <xf numFmtId="49" fontId="5" fillId="0" borderId="2" xfId="2" applyNumberFormat="1" applyFont="1" applyFill="1" applyBorder="1"/>
    <xf numFmtId="38" fontId="5" fillId="0" borderId="2" xfId="1" applyFont="1" applyFill="1" applyBorder="1" applyAlignment="1"/>
    <xf numFmtId="37" fontId="5" fillId="0" borderId="0" xfId="0" applyFont="1" applyFill="1"/>
    <xf numFmtId="0" fontId="5" fillId="0" borderId="0" xfId="2" applyNumberFormat="1" applyFont="1" applyFill="1" applyBorder="1" applyAlignment="1"/>
    <xf numFmtId="37" fontId="5" fillId="0" borderId="0" xfId="0" applyFont="1" applyFill="1" applyBorder="1" applyAlignment="1">
      <alignment horizontal="center"/>
    </xf>
    <xf numFmtId="37" fontId="5" fillId="0" borderId="0" xfId="0" applyFont="1" applyFill="1" applyBorder="1" applyAlignment="1">
      <alignment vertical="center"/>
    </xf>
    <xf numFmtId="38" fontId="5" fillId="0" borderId="0" xfId="0" applyNumberFormat="1" applyFont="1" applyFill="1"/>
    <xf numFmtId="49" fontId="5" fillId="0" borderId="4" xfId="2" applyNumberFormat="1" applyFont="1" applyFill="1" applyBorder="1"/>
    <xf numFmtId="37" fontId="5" fillId="0" borderId="0" xfId="0" applyFont="1" applyFill="1" applyAlignment="1"/>
    <xf numFmtId="37" fontId="5" fillId="0" borderId="1" xfId="0" applyFont="1" applyFill="1" applyBorder="1"/>
    <xf numFmtId="0" fontId="5" fillId="0" borderId="5" xfId="5" applyNumberFormat="1" applyFont="1" applyFill="1" applyBorder="1" applyAlignment="1">
      <alignment horizontal="center" vertical="center" wrapText="1"/>
    </xf>
    <xf numFmtId="182" fontId="5" fillId="0" borderId="5" xfId="0" applyNumberFormat="1" applyFont="1" applyFill="1" applyBorder="1" applyAlignment="1">
      <alignment horizontal="center" vertical="center"/>
    </xf>
    <xf numFmtId="182" fontId="5" fillId="0" borderId="6" xfId="0" applyNumberFormat="1" applyFont="1" applyFill="1" applyBorder="1" applyAlignment="1">
      <alignment horizontal="center" vertical="center"/>
    </xf>
    <xf numFmtId="0" fontId="5" fillId="0" borderId="7" xfId="5" applyNumberFormat="1" applyFont="1" applyFill="1" applyBorder="1" applyAlignment="1">
      <alignment horizontal="center" vertical="center" wrapText="1"/>
    </xf>
    <xf numFmtId="0" fontId="5" fillId="0" borderId="2" xfId="2" applyNumberFormat="1" applyFont="1" applyFill="1" applyBorder="1" applyAlignment="1">
      <alignment horizontal="center"/>
    </xf>
    <xf numFmtId="0" fontId="6" fillId="0" borderId="0" xfId="2" applyNumberFormat="1" applyFont="1" applyFill="1" applyAlignment="1"/>
    <xf numFmtId="38" fontId="6" fillId="0" borderId="0" xfId="2" applyNumberFormat="1" applyFont="1" applyFill="1" applyAlignment="1"/>
    <xf numFmtId="37" fontId="12" fillId="0" borderId="0" xfId="0" applyFont="1" applyFill="1"/>
    <xf numFmtId="0" fontId="5" fillId="0" borderId="6" xfId="5" applyNumberFormat="1" applyFont="1" applyFill="1" applyBorder="1" applyAlignment="1">
      <alignment horizontal="center" vertical="center" wrapText="1"/>
    </xf>
    <xf numFmtId="38" fontId="5" fillId="0" borderId="0" xfId="1" applyFont="1" applyFill="1"/>
    <xf numFmtId="0" fontId="5" fillId="0" borderId="0" xfId="2" applyNumberFormat="1" applyFont="1" applyFill="1"/>
    <xf numFmtId="0" fontId="5" fillId="0" borderId="2" xfId="2" applyNumberFormat="1" applyFont="1" applyFill="1" applyBorder="1"/>
    <xf numFmtId="37" fontId="12" fillId="0" borderId="0" xfId="0" applyFont="1" applyFill="1" applyAlignment="1"/>
    <xf numFmtId="180" fontId="6" fillId="0" borderId="0" xfId="2" applyNumberFormat="1" applyFont="1" applyFill="1" applyAlignment="1"/>
    <xf numFmtId="186" fontId="6" fillId="0" borderId="0" xfId="2" applyNumberFormat="1" applyFont="1" applyFill="1" applyAlignment="1"/>
    <xf numFmtId="184" fontId="6" fillId="0" borderId="0" xfId="2" applyNumberFormat="1" applyFont="1" applyFill="1" applyBorder="1" applyAlignment="1">
      <alignment horizontal="right"/>
    </xf>
    <xf numFmtId="186" fontId="5" fillId="0" borderId="7" xfId="5" applyNumberFormat="1" applyFont="1" applyFill="1" applyBorder="1" applyAlignment="1">
      <alignment horizontal="center" vertical="center" wrapText="1"/>
    </xf>
    <xf numFmtId="186" fontId="5" fillId="0" borderId="5" xfId="5" applyNumberFormat="1" applyFont="1" applyFill="1" applyBorder="1" applyAlignment="1">
      <alignment horizontal="center" vertical="center" wrapText="1"/>
    </xf>
    <xf numFmtId="184" fontId="5" fillId="0" borderId="5" xfId="5" applyNumberFormat="1" applyFont="1" applyFill="1" applyBorder="1" applyAlignment="1">
      <alignment horizontal="center" vertical="center" wrapText="1"/>
    </xf>
    <xf numFmtId="184" fontId="5" fillId="0" borderId="6" xfId="5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/>
    <xf numFmtId="180" fontId="5" fillId="0" borderId="2" xfId="1" applyNumberFormat="1" applyFont="1" applyFill="1" applyBorder="1"/>
    <xf numFmtId="186" fontId="5" fillId="0" borderId="2" xfId="1" applyNumberFormat="1" applyFont="1" applyFill="1" applyBorder="1"/>
    <xf numFmtId="184" fontId="5" fillId="0" borderId="2" xfId="1" applyNumberFormat="1" applyFont="1" applyFill="1" applyBorder="1"/>
    <xf numFmtId="180" fontId="5" fillId="0" borderId="0" xfId="2" applyNumberFormat="1" applyFont="1" applyFill="1"/>
    <xf numFmtId="186" fontId="5" fillId="0" borderId="0" xfId="2" applyNumberFormat="1" applyFont="1" applyFill="1"/>
    <xf numFmtId="184" fontId="5" fillId="0" borderId="0" xfId="2" applyNumberFormat="1" applyFont="1" applyFill="1" applyBorder="1"/>
    <xf numFmtId="4" fontId="5" fillId="0" borderId="0" xfId="0" applyNumberFormat="1" applyFont="1" applyFill="1" applyBorder="1" applyAlignment="1" applyProtection="1">
      <alignment horizontal="right"/>
    </xf>
    <xf numFmtId="39" fontId="5" fillId="0" borderId="0" xfId="0" applyNumberFormat="1" applyFont="1" applyFill="1"/>
    <xf numFmtId="4" fontId="5" fillId="0" borderId="0" xfId="1" applyNumberFormat="1" applyFont="1" applyFill="1" applyAlignment="1">
      <alignment horizontal="right"/>
    </xf>
    <xf numFmtId="39" fontId="5" fillId="0" borderId="0" xfId="0" applyNumberFormat="1" applyFont="1" applyFill="1" applyBorder="1" applyAlignment="1" applyProtection="1">
      <alignment vertical="center"/>
    </xf>
    <xf numFmtId="188" fontId="12" fillId="0" borderId="0" xfId="0" applyNumberFormat="1" applyFont="1" applyFill="1"/>
    <xf numFmtId="182" fontId="5" fillId="0" borderId="7" xfId="0" applyNumberFormat="1" applyFont="1" applyFill="1" applyBorder="1" applyAlignment="1">
      <alignment horizontal="center" vertical="center"/>
    </xf>
    <xf numFmtId="38" fontId="5" fillId="0" borderId="4" xfId="1" applyFont="1" applyFill="1" applyBorder="1"/>
    <xf numFmtId="37" fontId="12" fillId="0" borderId="0" xfId="0" applyFont="1" applyFill="1" applyBorder="1"/>
    <xf numFmtId="4" fontId="5" fillId="0" borderId="0" xfId="1" applyNumberFormat="1" applyFont="1" applyFill="1" applyBorder="1" applyAlignment="1" applyProtection="1">
      <alignment horizontal="right" vertical="center"/>
    </xf>
    <xf numFmtId="4" fontId="5" fillId="0" borderId="0" xfId="0" applyNumberFormat="1" applyFont="1" applyFill="1" applyBorder="1" applyAlignment="1" applyProtection="1">
      <alignment vertical="center"/>
    </xf>
    <xf numFmtId="57" fontId="5" fillId="0" borderId="5" xfId="0" applyNumberFormat="1" applyFont="1" applyFill="1" applyBorder="1" applyAlignment="1" applyProtection="1">
      <alignment horizontal="center" vertical="center"/>
    </xf>
    <xf numFmtId="57" fontId="5" fillId="0" borderId="7" xfId="0" applyNumberFormat="1" applyFont="1" applyFill="1" applyBorder="1" applyAlignment="1" applyProtection="1">
      <alignment horizontal="center" vertical="center"/>
    </xf>
    <xf numFmtId="57" fontId="5" fillId="0" borderId="6" xfId="0" applyNumberFormat="1" applyFont="1" applyFill="1" applyBorder="1" applyAlignment="1" applyProtection="1">
      <alignment horizontal="center" vertical="center"/>
    </xf>
    <xf numFmtId="57" fontId="5" fillId="0" borderId="5" xfId="4" applyNumberFormat="1" applyFont="1" applyFill="1" applyBorder="1" applyAlignment="1">
      <alignment horizontal="center" vertical="center" wrapText="1"/>
    </xf>
    <xf numFmtId="57" fontId="5" fillId="0" borderId="7" xfId="2" applyNumberFormat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 wrapText="1"/>
    </xf>
    <xf numFmtId="179" fontId="5" fillId="0" borderId="0" xfId="1" applyNumberFormat="1" applyFont="1" applyFill="1" applyBorder="1" applyAlignment="1">
      <alignment horizontal="right" vertical="center" wrapText="1"/>
    </xf>
    <xf numFmtId="182" fontId="5" fillId="0" borderId="0" xfId="0" applyNumberFormat="1" applyFont="1" applyFill="1" applyBorder="1" applyAlignment="1">
      <alignment horizontal="center" vertical="center"/>
    </xf>
    <xf numFmtId="179" fontId="5" fillId="0" borderId="0" xfId="1" applyNumberFormat="1" applyFont="1" applyFill="1" applyBorder="1" applyAlignment="1" applyProtection="1">
      <alignment horizontal="right"/>
    </xf>
    <xf numFmtId="40" fontId="5" fillId="0" borderId="0" xfId="1" applyNumberFormat="1" applyFont="1" applyFill="1" applyBorder="1" applyAlignment="1">
      <alignment horizontal="right"/>
    </xf>
    <xf numFmtId="38" fontId="5" fillId="0" borderId="0" xfId="1" applyFont="1" applyFill="1" applyBorder="1" applyAlignment="1" applyProtection="1">
      <alignment horizontal="right"/>
    </xf>
    <xf numFmtId="179" fontId="5" fillId="0" borderId="0" xfId="1" applyNumberFormat="1" applyFont="1" applyFill="1" applyBorder="1" applyProtection="1">
      <protection locked="0"/>
    </xf>
    <xf numFmtId="182" fontId="5" fillId="0" borderId="0" xfId="0" applyNumberFormat="1" applyFont="1" applyFill="1" applyAlignment="1">
      <alignment horizontal="right"/>
    </xf>
    <xf numFmtId="3" fontId="5" fillId="0" borderId="0" xfId="1" applyNumberFormat="1" applyFont="1" applyFill="1" applyBorder="1" applyAlignment="1" applyProtection="1">
      <alignment vertical="center"/>
    </xf>
    <xf numFmtId="3" fontId="5" fillId="0" borderId="8" xfId="1" applyNumberFormat="1" applyFont="1" applyFill="1" applyBorder="1" applyAlignment="1" applyProtection="1">
      <alignment horizontal="right"/>
    </xf>
    <xf numFmtId="38" fontId="5" fillId="0" borderId="0" xfId="1" applyNumberFormat="1" applyFont="1" applyFill="1" applyBorder="1" applyAlignment="1">
      <alignment horizontal="right"/>
    </xf>
    <xf numFmtId="38" fontId="5" fillId="0" borderId="0" xfId="1" quotePrefix="1" applyFont="1" applyFill="1" applyBorder="1" applyAlignment="1">
      <alignment horizontal="right"/>
    </xf>
    <xf numFmtId="38" fontId="5" fillId="0" borderId="0" xfId="1" quotePrefix="1" applyFont="1" applyFill="1" applyBorder="1" applyAlignment="1"/>
    <xf numFmtId="38" fontId="5" fillId="0" borderId="0" xfId="1" applyFont="1" applyFill="1" applyBorder="1"/>
    <xf numFmtId="38" fontId="5" fillId="0" borderId="0" xfId="1" applyFont="1" applyFill="1" applyAlignment="1">
      <alignment horizontal="right"/>
    </xf>
    <xf numFmtId="179" fontId="5" fillId="0" borderId="0" xfId="1" applyNumberFormat="1" applyFont="1" applyFill="1" applyBorder="1" applyProtection="1"/>
    <xf numFmtId="37" fontId="5" fillId="0" borderId="0" xfId="0" applyFont="1" applyFill="1" applyAlignment="1">
      <alignment horizontal="right"/>
    </xf>
    <xf numFmtId="179" fontId="5" fillId="0" borderId="0" xfId="1" applyNumberFormat="1" applyFont="1" applyFill="1"/>
    <xf numFmtId="187" fontId="5" fillId="0" borderId="0" xfId="0" applyNumberFormat="1" applyFont="1" applyFill="1"/>
    <xf numFmtId="187" fontId="5" fillId="0" borderId="0" xfId="0" applyNumberFormat="1" applyFont="1" applyFill="1" applyAlignment="1">
      <alignment horizontal="right"/>
    </xf>
    <xf numFmtId="38" fontId="5" fillId="0" borderId="0" xfId="0" applyNumberFormat="1" applyFont="1" applyFill="1" applyAlignment="1">
      <alignment horizontal="right"/>
    </xf>
    <xf numFmtId="181" fontId="5" fillId="0" borderId="0" xfId="1" applyNumberFormat="1" applyFont="1" applyFill="1" applyBorder="1" applyAlignment="1"/>
    <xf numFmtId="3" fontId="5" fillId="0" borderId="0" xfId="1" applyNumberFormat="1" applyFont="1" applyFill="1" applyBorder="1" applyAlignment="1" applyProtection="1">
      <alignment horizontal="right"/>
    </xf>
    <xf numFmtId="38" fontId="5" fillId="0" borderId="2" xfId="1" applyFont="1" applyFill="1" applyBorder="1" applyAlignment="1">
      <alignment horizontal="right"/>
    </xf>
    <xf numFmtId="38" fontId="5" fillId="0" borderId="2" xfId="1" applyFont="1" applyFill="1" applyBorder="1" applyProtection="1"/>
    <xf numFmtId="38" fontId="5" fillId="0" borderId="2" xfId="2" applyNumberFormat="1" applyFont="1" applyFill="1" applyBorder="1"/>
    <xf numFmtId="57" fontId="5" fillId="0" borderId="6" xfId="4" applyNumberFormat="1" applyFont="1" applyFill="1" applyBorder="1" applyAlignment="1">
      <alignment horizontal="center" vertical="center" wrapText="1"/>
    </xf>
    <xf numFmtId="57" fontId="5" fillId="0" borderId="7" xfId="4" applyNumberFormat="1" applyFont="1" applyFill="1" applyBorder="1" applyAlignment="1">
      <alignment horizontal="center" vertical="center" wrapText="1"/>
    </xf>
    <xf numFmtId="186" fontId="5" fillId="0" borderId="0" xfId="1" applyNumberFormat="1" applyFont="1" applyFill="1"/>
    <xf numFmtId="185" fontId="5" fillId="0" borderId="0" xfId="1" applyNumberFormat="1" applyFont="1" applyFill="1" applyBorder="1" applyAlignment="1">
      <alignment horizontal="right"/>
    </xf>
    <xf numFmtId="186" fontId="5" fillId="0" borderId="0" xfId="1" applyNumberFormat="1" applyFont="1" applyFill="1" applyBorder="1" applyAlignment="1">
      <alignment horizontal="right"/>
    </xf>
    <xf numFmtId="57" fontId="5" fillId="0" borderId="5" xfId="2" applyNumberFormat="1" applyFont="1" applyFill="1" applyBorder="1" applyAlignment="1">
      <alignment horizontal="center" vertical="center"/>
    </xf>
    <xf numFmtId="57" fontId="5" fillId="0" borderId="6" xfId="2" applyNumberFormat="1" applyFont="1" applyFill="1" applyBorder="1" applyAlignment="1">
      <alignment horizontal="center" vertical="center"/>
    </xf>
    <xf numFmtId="190" fontId="5" fillId="0" borderId="0" xfId="9" applyNumberFormat="1" applyFont="1" applyFill="1" applyBorder="1" applyAlignment="1" applyProtection="1">
      <alignment horizontal="right"/>
    </xf>
    <xf numFmtId="183" fontId="5" fillId="0" borderId="0" xfId="0" applyNumberFormat="1" applyFont="1" applyFill="1" applyBorder="1" applyAlignment="1">
      <alignment horizontal="right"/>
    </xf>
    <xf numFmtId="189" fontId="5" fillId="0" borderId="0" xfId="1" applyNumberFormat="1" applyFont="1" applyFill="1" applyAlignment="1">
      <alignment horizontal="right"/>
    </xf>
    <xf numFmtId="3" fontId="5" fillId="0" borderId="0" xfId="0" applyNumberFormat="1" applyFont="1" applyFill="1" applyBorder="1" applyAlignment="1" applyProtection="1">
      <alignment horizontal="left" wrapText="1"/>
    </xf>
    <xf numFmtId="0" fontId="13" fillId="0" borderId="0" xfId="2" applyNumberFormat="1" applyFont="1" applyFill="1" applyAlignment="1">
      <alignment horizontal="left"/>
    </xf>
    <xf numFmtId="0" fontId="5" fillId="0" borderId="0" xfId="2" applyNumberFormat="1" applyFont="1" applyFill="1" applyBorder="1" applyAlignment="1">
      <alignment horizontal="left" wrapText="1"/>
    </xf>
    <xf numFmtId="0" fontId="5" fillId="0" borderId="0" xfId="2" applyNumberFormat="1" applyFont="1" applyFill="1" applyAlignment="1">
      <alignment horizontal="left" wrapText="1"/>
    </xf>
    <xf numFmtId="0" fontId="5" fillId="0" borderId="0" xfId="2" applyNumberFormat="1" applyFont="1" applyFill="1" applyAlignment="1"/>
    <xf numFmtId="190" fontId="5" fillId="0" borderId="0" xfId="11" applyNumberFormat="1" applyFont="1" applyFill="1" applyBorder="1" applyAlignment="1" applyProtection="1">
      <alignment horizontal="right"/>
    </xf>
    <xf numFmtId="181" fontId="15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181" fontId="5" fillId="0" borderId="0" xfId="1" applyNumberFormat="1" applyFont="1" applyFill="1" applyBorder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37" fontId="5" fillId="0" borderId="5" xfId="0" applyFont="1" applyFill="1" applyBorder="1" applyAlignment="1" applyProtection="1">
      <alignment horizontal="center" vertical="center" wrapText="1"/>
    </xf>
    <xf numFmtId="37" fontId="5" fillId="0" borderId="7" xfId="0" applyFont="1" applyFill="1" applyBorder="1" applyAlignment="1">
      <alignment horizontal="center" vertical="center" wrapText="1"/>
    </xf>
    <xf numFmtId="182" fontId="5" fillId="0" borderId="7" xfId="0" applyNumberFormat="1" applyFont="1" applyFill="1" applyBorder="1" applyAlignment="1">
      <alignment horizontal="center" vertical="center" wrapText="1"/>
    </xf>
    <xf numFmtId="0" fontId="11" fillId="0" borderId="5" xfId="5" applyNumberFormat="1" applyFont="1" applyFill="1" applyBorder="1" applyAlignment="1">
      <alignment horizontal="center" vertical="center" wrapText="1"/>
    </xf>
    <xf numFmtId="0" fontId="11" fillId="0" borderId="7" xfId="5" applyNumberFormat="1" applyFont="1" applyFill="1" applyBorder="1" applyAlignment="1">
      <alignment horizontal="center" vertical="center" wrapText="1"/>
    </xf>
    <xf numFmtId="184" fontId="11" fillId="0" borderId="5" xfId="5" applyNumberFormat="1" applyFont="1" applyFill="1" applyBorder="1" applyAlignment="1">
      <alignment horizontal="center" vertical="center" wrapText="1"/>
    </xf>
    <xf numFmtId="184" fontId="11" fillId="0" borderId="6" xfId="5" applyNumberFormat="1" applyFont="1" applyFill="1" applyBorder="1" applyAlignment="1">
      <alignment horizontal="center" vertical="center" wrapText="1"/>
    </xf>
    <xf numFmtId="183" fontId="5" fillId="0" borderId="5" xfId="0" applyNumberFormat="1" applyFont="1" applyFill="1" applyBorder="1" applyAlignment="1">
      <alignment horizontal="center" vertical="center" wrapText="1"/>
    </xf>
    <xf numFmtId="183" fontId="5" fillId="0" borderId="6" xfId="0" applyNumberFormat="1" applyFont="1" applyFill="1" applyBorder="1" applyAlignment="1">
      <alignment horizontal="center" vertical="center" wrapText="1"/>
    </xf>
    <xf numFmtId="38" fontId="6" fillId="0" borderId="0" xfId="1" applyNumberFormat="1" applyFont="1" applyFill="1" applyBorder="1" applyAlignment="1" applyProtection="1"/>
    <xf numFmtId="179" fontId="6" fillId="0" borderId="0" xfId="1" applyNumberFormat="1" applyFont="1" applyFill="1" applyBorder="1" applyAlignment="1">
      <alignment horizontal="right"/>
    </xf>
    <xf numFmtId="38" fontId="6" fillId="0" borderId="0" xfId="1" applyNumberFormat="1" applyFont="1" applyFill="1" applyBorder="1" applyProtection="1"/>
    <xf numFmtId="179" fontId="6" fillId="0" borderId="0" xfId="1" applyNumberFormat="1" applyFont="1" applyFill="1" applyBorder="1" applyAlignment="1" applyProtection="1">
      <alignment horizontal="right"/>
    </xf>
    <xf numFmtId="179" fontId="6" fillId="0" borderId="0" xfId="1" applyNumberFormat="1" applyFont="1" applyFill="1" applyBorder="1"/>
    <xf numFmtId="38" fontId="6" fillId="0" borderId="0" xfId="1" applyFont="1" applyFill="1" applyBorder="1" applyAlignment="1">
      <alignment horizontal="right"/>
    </xf>
    <xf numFmtId="38" fontId="6" fillId="0" borderId="0" xfId="1" applyFont="1" applyFill="1" applyBorder="1" applyAlignment="1" applyProtection="1"/>
    <xf numFmtId="3" fontId="6" fillId="0" borderId="0" xfId="1" applyNumberFormat="1" applyFont="1" applyFill="1" applyBorder="1" applyAlignment="1">
      <alignment horizontal="right"/>
    </xf>
    <xf numFmtId="181" fontId="6" fillId="0" borderId="0" xfId="1" applyNumberFormat="1" applyFont="1" applyFill="1" applyBorder="1" applyAlignment="1">
      <alignment horizontal="right"/>
    </xf>
    <xf numFmtId="38" fontId="6" fillId="0" borderId="0" xfId="1" applyNumberFormat="1" applyFont="1" applyFill="1" applyBorder="1" applyAlignment="1" applyProtection="1">
      <alignment horizontal="right"/>
    </xf>
    <xf numFmtId="40" fontId="6" fillId="0" borderId="0" xfId="1" applyNumberFormat="1" applyFont="1" applyFill="1" applyBorder="1" applyAlignment="1">
      <alignment horizontal="right"/>
    </xf>
    <xf numFmtId="38" fontId="6" fillId="0" borderId="0" xfId="1" applyFont="1" applyFill="1" applyBorder="1" applyAlignment="1" applyProtection="1">
      <alignment horizontal="right"/>
    </xf>
    <xf numFmtId="38" fontId="6" fillId="0" borderId="0" xfId="1" applyNumberFormat="1" applyFont="1" applyFill="1" applyBorder="1" applyProtection="1">
      <protection locked="0"/>
    </xf>
    <xf numFmtId="179" fontId="6" fillId="0" borderId="0" xfId="1" applyNumberFormat="1" applyFont="1" applyFill="1" applyBorder="1" applyProtection="1">
      <protection locked="0"/>
    </xf>
    <xf numFmtId="38" fontId="6" fillId="0" borderId="0" xfId="1" applyNumberFormat="1" applyFont="1" applyFill="1" applyBorder="1" applyAlignment="1" applyProtection="1">
      <alignment horizontal="right"/>
      <protection locked="0"/>
    </xf>
    <xf numFmtId="182" fontId="6" fillId="0" borderId="0" xfId="0" applyNumberFormat="1" applyFont="1" applyFill="1" applyAlignment="1">
      <alignment horizontal="right"/>
    </xf>
    <xf numFmtId="182" fontId="6" fillId="0" borderId="0" xfId="0" applyNumberFormat="1" applyFont="1" applyFill="1" applyAlignment="1"/>
    <xf numFmtId="179" fontId="6" fillId="0" borderId="0" xfId="1" applyNumberFormat="1" applyFont="1" applyFill="1" applyBorder="1" applyProtection="1"/>
    <xf numFmtId="176" fontId="6" fillId="0" borderId="0" xfId="1" applyNumberFormat="1" applyFont="1" applyFill="1" applyBorder="1" applyAlignment="1">
      <alignment horizontal="right"/>
    </xf>
    <xf numFmtId="38" fontId="6" fillId="0" borderId="0" xfId="1" applyNumberFormat="1" applyFont="1" applyFill="1" applyBorder="1" applyAlignment="1">
      <alignment horizontal="right"/>
    </xf>
    <xf numFmtId="38" fontId="6" fillId="0" borderId="0" xfId="1" applyFont="1" applyFill="1" applyBorder="1" applyProtection="1"/>
    <xf numFmtId="38" fontId="6" fillId="0" borderId="0" xfId="1" applyNumberFormat="1" applyFont="1" applyFill="1" applyBorder="1"/>
    <xf numFmtId="38" fontId="6" fillId="0" borderId="0" xfId="1" applyFont="1" applyFill="1"/>
    <xf numFmtId="38" fontId="6" fillId="0" borderId="0" xfId="1" applyFont="1" applyFill="1" applyBorder="1"/>
    <xf numFmtId="182" fontId="6" fillId="0" borderId="0" xfId="0" applyNumberFormat="1" applyFont="1" applyFill="1" applyBorder="1" applyAlignment="1">
      <alignment horizontal="right"/>
    </xf>
    <xf numFmtId="189" fontId="6" fillId="0" borderId="0" xfId="1" applyNumberFormat="1" applyFont="1" applyFill="1" applyAlignment="1">
      <alignment horizontal="right"/>
    </xf>
    <xf numFmtId="185" fontId="6" fillId="0" borderId="0" xfId="1" applyNumberFormat="1" applyFont="1" applyFill="1" applyBorder="1" applyAlignment="1">
      <alignment horizontal="right"/>
    </xf>
    <xf numFmtId="186" fontId="6" fillId="0" borderId="0" xfId="1" applyNumberFormat="1" applyFont="1" applyFill="1" applyBorder="1" applyAlignment="1">
      <alignment horizontal="right"/>
    </xf>
    <xf numFmtId="178" fontId="6" fillId="0" borderId="0" xfId="1" applyNumberFormat="1" applyFont="1" applyFill="1" applyBorder="1" applyAlignment="1">
      <alignment horizontal="right"/>
    </xf>
    <xf numFmtId="190" fontId="6" fillId="0" borderId="0" xfId="9" applyNumberFormat="1" applyFont="1" applyFill="1" applyBorder="1" applyAlignment="1" applyProtection="1">
      <alignment horizontal="right"/>
    </xf>
    <xf numFmtId="183" fontId="6" fillId="0" borderId="0" xfId="0" applyNumberFormat="1" applyFont="1" applyFill="1" applyBorder="1" applyAlignment="1">
      <alignment horizontal="right"/>
    </xf>
    <xf numFmtId="190" fontId="6" fillId="0" borderId="0" xfId="11" applyNumberFormat="1" applyFont="1" applyFill="1" applyBorder="1" applyAlignment="1" applyProtection="1">
      <alignment horizontal="right" shrinkToFit="1"/>
    </xf>
    <xf numFmtId="38" fontId="6" fillId="0" borderId="8" xfId="1" applyNumberFormat="1" applyFont="1" applyFill="1" applyBorder="1" applyAlignment="1" applyProtection="1">
      <alignment horizontal="right"/>
      <protection locked="0"/>
    </xf>
    <xf numFmtId="190" fontId="6" fillId="0" borderId="0" xfId="11" applyNumberFormat="1" applyFont="1" applyFill="1" applyBorder="1" applyAlignment="1" applyProtection="1">
      <alignment horizontal="right"/>
    </xf>
    <xf numFmtId="38" fontId="6" fillId="0" borderId="8" xfId="1" applyNumberFormat="1" applyFont="1" applyFill="1" applyBorder="1" applyAlignment="1" applyProtection="1">
      <alignment horizontal="right"/>
    </xf>
    <xf numFmtId="38" fontId="6" fillId="0" borderId="8" xfId="1" applyNumberFormat="1" applyFont="1" applyFill="1" applyBorder="1" applyAlignment="1">
      <alignment horizontal="right"/>
    </xf>
    <xf numFmtId="0" fontId="13" fillId="0" borderId="0" xfId="0" applyNumberFormat="1" applyFont="1" applyFill="1" applyAlignment="1">
      <alignment horizontal="left"/>
    </xf>
    <xf numFmtId="0" fontId="11" fillId="0" borderId="0" xfId="2" applyNumberFormat="1" applyFont="1" applyFill="1" applyAlignment="1"/>
    <xf numFmtId="37" fontId="16" fillId="0" borderId="0" xfId="0" applyFont="1" applyFill="1" applyAlignment="1"/>
    <xf numFmtId="37" fontId="11" fillId="0" borderId="0" xfId="0" applyFont="1" applyFill="1" applyBorder="1" applyAlignment="1">
      <alignment horizontal="center"/>
    </xf>
    <xf numFmtId="0" fontId="11" fillId="0" borderId="0" xfId="2" applyNumberFormat="1" applyFont="1" applyFill="1" applyBorder="1" applyAlignment="1">
      <alignment horizontal="left"/>
    </xf>
    <xf numFmtId="0" fontId="11" fillId="0" borderId="0" xfId="2" applyNumberFormat="1" applyFont="1" applyFill="1" applyAlignment="1">
      <alignment horizontal="left"/>
    </xf>
    <xf numFmtId="0" fontId="11" fillId="0" borderId="0" xfId="2" applyNumberFormat="1" applyFont="1" applyFill="1" applyBorder="1"/>
    <xf numFmtId="0" fontId="11" fillId="0" borderId="0" xfId="2" applyNumberFormat="1" applyFont="1" applyFill="1"/>
    <xf numFmtId="37" fontId="11" fillId="0" borderId="0" xfId="0" applyFont="1" applyFill="1" applyBorder="1" applyAlignment="1">
      <alignment horizontal="center" vertical="center"/>
    </xf>
    <xf numFmtId="37" fontId="11" fillId="0" borderId="0" xfId="0" applyFont="1" applyFill="1" applyAlignment="1"/>
    <xf numFmtId="191" fontId="6" fillId="0" borderId="0" xfId="1" applyNumberFormat="1" applyFont="1" applyFill="1" applyBorder="1" applyAlignment="1" applyProtection="1">
      <alignment horizontal="right"/>
    </xf>
    <xf numFmtId="191" fontId="6" fillId="0" borderId="0" xfId="1" applyNumberFormat="1" applyFont="1" applyFill="1" applyBorder="1" applyAlignment="1" applyProtection="1">
      <protection locked="0"/>
    </xf>
    <xf numFmtId="191" fontId="5" fillId="0" borderId="8" xfId="1" applyNumberFormat="1" applyFont="1" applyFill="1" applyBorder="1" applyAlignment="1" applyProtection="1">
      <alignment horizontal="right"/>
    </xf>
    <xf numFmtId="191" fontId="5" fillId="0" borderId="0" xfId="1" applyNumberFormat="1" applyFont="1" applyFill="1" applyBorder="1" applyAlignment="1" applyProtection="1">
      <alignment horizontal="right"/>
    </xf>
    <xf numFmtId="191" fontId="6" fillId="0" borderId="0" xfId="1" applyNumberFormat="1" applyFont="1" applyFill="1" applyBorder="1" applyAlignment="1" applyProtection="1"/>
    <xf numFmtId="191" fontId="6" fillId="0" borderId="0" xfId="1" applyNumberFormat="1" applyFont="1" applyFill="1" applyBorder="1" applyAlignment="1">
      <alignment horizontal="right"/>
    </xf>
    <xf numFmtId="191" fontId="5" fillId="0" borderId="8" xfId="1" applyNumberFormat="1" applyFont="1" applyFill="1" applyBorder="1" applyAlignment="1" applyProtection="1"/>
    <xf numFmtId="191" fontId="6" fillId="0" borderId="0" xfId="1" applyNumberFormat="1" applyFont="1" applyFill="1" applyBorder="1" applyAlignment="1"/>
    <xf numFmtId="3" fontId="6" fillId="0" borderId="0" xfId="1" applyNumberFormat="1" applyFont="1" applyFill="1" applyBorder="1" applyAlignment="1" applyProtection="1">
      <alignment horizontal="right"/>
    </xf>
    <xf numFmtId="184" fontId="6" fillId="0" borderId="0" xfId="1" applyNumberFormat="1" applyFont="1" applyFill="1" applyBorder="1" applyAlignment="1" applyProtection="1">
      <alignment horizontal="right"/>
    </xf>
    <xf numFmtId="184" fontId="6" fillId="0" borderId="0" xfId="1" applyNumberFormat="1" applyFont="1" applyFill="1" applyBorder="1" applyAlignment="1" applyProtection="1">
      <alignment horizontal="right"/>
      <protection locked="0"/>
    </xf>
    <xf numFmtId="184" fontId="5" fillId="0" borderId="0" xfId="1" applyNumberFormat="1" applyFont="1" applyFill="1" applyBorder="1" applyAlignment="1" applyProtection="1">
      <alignment horizontal="right"/>
    </xf>
    <xf numFmtId="184" fontId="6" fillId="0" borderId="0" xfId="1" applyNumberFormat="1" applyFont="1" applyFill="1" applyBorder="1" applyAlignment="1">
      <alignment horizontal="right"/>
    </xf>
    <xf numFmtId="176" fontId="6" fillId="0" borderId="0" xfId="2" applyNumberFormat="1" applyFont="1" applyFill="1" applyAlignment="1"/>
    <xf numFmtId="176" fontId="5" fillId="0" borderId="5" xfId="5" applyNumberFormat="1" applyFont="1" applyFill="1" applyBorder="1" applyAlignment="1">
      <alignment horizontal="center" vertical="center" wrapText="1"/>
    </xf>
    <xf numFmtId="176" fontId="5" fillId="0" borderId="0" xfId="1" applyNumberFormat="1" applyFont="1" applyFill="1"/>
    <xf numFmtId="176" fontId="5" fillId="0" borderId="2" xfId="1" applyNumberFormat="1" applyFont="1" applyFill="1" applyBorder="1"/>
    <xf numFmtId="38" fontId="5" fillId="0" borderId="0" xfId="2" applyNumberFormat="1" applyFont="1" applyFill="1" applyBorder="1"/>
    <xf numFmtId="176" fontId="5" fillId="0" borderId="0" xfId="2" applyNumberFormat="1" applyFont="1" applyFill="1"/>
    <xf numFmtId="176" fontId="12" fillId="0" borderId="0" xfId="0" applyNumberFormat="1" applyFont="1" applyFill="1"/>
    <xf numFmtId="37" fontId="0" fillId="0" borderId="0" xfId="0" applyFont="1" applyFill="1"/>
    <xf numFmtId="189" fontId="6" fillId="0" borderId="0" xfId="2" applyNumberFormat="1" applyFont="1" applyFill="1" applyAlignment="1"/>
    <xf numFmtId="189" fontId="5" fillId="0" borderId="5" xfId="5" applyNumberFormat="1" applyFont="1" applyFill="1" applyBorder="1" applyAlignment="1">
      <alignment horizontal="center" vertical="center" wrapText="1"/>
    </xf>
    <xf numFmtId="189" fontId="5" fillId="0" borderId="0" xfId="1" applyNumberFormat="1" applyFont="1" applyFill="1" applyAlignment="1"/>
    <xf numFmtId="189" fontId="5" fillId="0" borderId="2" xfId="1" applyNumberFormat="1" applyFont="1" applyFill="1" applyBorder="1" applyAlignment="1"/>
    <xf numFmtId="189" fontId="5" fillId="0" borderId="0" xfId="2" applyNumberFormat="1" applyFont="1" applyFill="1" applyAlignment="1"/>
    <xf numFmtId="189" fontId="12" fillId="0" borderId="0" xfId="0" applyNumberFormat="1" applyFont="1" applyFill="1" applyAlignment="1"/>
    <xf numFmtId="188" fontId="6" fillId="0" borderId="0" xfId="1" applyNumberFormat="1" applyFont="1" applyFill="1" applyAlignment="1">
      <alignment horizontal="right"/>
    </xf>
    <xf numFmtId="188" fontId="5" fillId="0" borderId="0" xfId="1" applyNumberFormat="1" applyFont="1" applyFill="1" applyAlignment="1">
      <alignment horizontal="right"/>
    </xf>
    <xf numFmtId="189" fontId="6" fillId="0" borderId="0" xfId="9" applyNumberFormat="1" applyFont="1" applyFill="1" applyBorder="1" applyAlignment="1" applyProtection="1">
      <alignment horizontal="right"/>
    </xf>
    <xf numFmtId="189" fontId="5" fillId="0" borderId="0" xfId="9" applyNumberFormat="1" applyFont="1" applyFill="1" applyBorder="1" applyAlignment="1" applyProtection="1">
      <alignment horizontal="right"/>
    </xf>
    <xf numFmtId="182" fontId="5" fillId="0" borderId="6" xfId="0" applyNumberFormat="1" applyFont="1" applyFill="1" applyBorder="1" applyAlignment="1">
      <alignment horizontal="center" vertical="center" wrapText="1"/>
    </xf>
    <xf numFmtId="0" fontId="6" fillId="0" borderId="0" xfId="2" applyNumberFormat="1" applyFont="1" applyFill="1" applyAlignment="1">
      <alignment horizontal="left"/>
    </xf>
    <xf numFmtId="0" fontId="5" fillId="0" borderId="9" xfId="2" applyNumberFormat="1" applyFont="1" applyFill="1" applyBorder="1" applyAlignment="1">
      <alignment horizontal="center" vertical="center" wrapText="1"/>
    </xf>
    <xf numFmtId="0" fontId="5" fillId="0" borderId="7" xfId="2" applyNumberFormat="1" applyFont="1" applyFill="1" applyBorder="1" applyAlignment="1">
      <alignment horizontal="center" vertical="center" wrapText="1"/>
    </xf>
    <xf numFmtId="57" fontId="5" fillId="0" borderId="9" xfId="2" applyNumberFormat="1" applyFont="1" applyFill="1" applyBorder="1" applyAlignment="1">
      <alignment horizontal="center" vertical="center" wrapText="1"/>
    </xf>
    <xf numFmtId="57" fontId="5" fillId="0" borderId="7" xfId="2" applyNumberFormat="1" applyFont="1" applyFill="1" applyBorder="1" applyAlignment="1">
      <alignment horizontal="center" vertical="center" wrapText="1"/>
    </xf>
  </cellXfs>
  <cellStyles count="14">
    <cellStyle name="パーセント" xfId="9" builtinId="5"/>
    <cellStyle name="パーセント 2" xfId="11"/>
    <cellStyle name="桁区切り" xfId="1" builtinId="6"/>
    <cellStyle name="桁区切り 2" xfId="8"/>
    <cellStyle name="標準" xfId="0" builtinId="0"/>
    <cellStyle name="標準 2" xfId="10"/>
    <cellStyle name="標準 3" xfId="13"/>
    <cellStyle name="標準 6" xfId="12"/>
    <cellStyle name="標準_2001市町のすがた" xfId="2"/>
    <cellStyle name="標準_jinkoudoutaisouranhokensyobetu" xfId="3"/>
    <cellStyle name="標準_Sheet3" xfId="4"/>
    <cellStyle name="標準_掲載項目のみ (2)" xfId="5"/>
    <cellStyle name="標準_市町C3" xfId="6"/>
    <cellStyle name="未定義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002766\Desktop\&#24066;&#21306;&#30010;&#12304;&#12402;&#12394;&#24418;&#12305;\26&#12363;&#12425;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元データセット"/>
      <sheetName val="データ020"/>
      <sheetName val="P010-0"/>
    </sheetNames>
    <sheetDataSet>
      <sheetData sheetId="0" refreshError="1"/>
      <sheetData sheetId="1">
        <row r="15">
          <cell r="Q15" t="str">
            <v xml:space="preserve">00 </v>
          </cell>
        </row>
        <row r="16">
          <cell r="Q16" t="str">
            <v xml:space="preserve">   </v>
          </cell>
        </row>
        <row r="17">
          <cell r="Q17" t="str">
            <v xml:space="preserve">   </v>
          </cell>
        </row>
        <row r="18">
          <cell r="Q18" t="str">
            <v>100</v>
          </cell>
        </row>
        <row r="19">
          <cell r="Q19" t="str">
            <v>101</v>
          </cell>
        </row>
        <row r="20">
          <cell r="Q20" t="str">
            <v>102</v>
          </cell>
        </row>
        <row r="21">
          <cell r="Q21" t="str">
            <v>105</v>
          </cell>
        </row>
        <row r="22">
          <cell r="Q22" t="str">
            <v>106</v>
          </cell>
        </row>
        <row r="23">
          <cell r="Q23" t="str">
            <v>107</v>
          </cell>
        </row>
        <row r="24">
          <cell r="Q24" t="str">
            <v>108</v>
          </cell>
        </row>
        <row r="25">
          <cell r="Q25" t="str">
            <v>109</v>
          </cell>
        </row>
        <row r="26">
          <cell r="Q26" t="str">
            <v>110</v>
          </cell>
        </row>
        <row r="27">
          <cell r="Q27" t="str">
            <v>111</v>
          </cell>
        </row>
        <row r="28">
          <cell r="Q28" t="str">
            <v>201</v>
          </cell>
        </row>
        <row r="29">
          <cell r="Q29" t="str">
            <v>202</v>
          </cell>
        </row>
        <row r="30">
          <cell r="Q30" t="str">
            <v>203</v>
          </cell>
        </row>
        <row r="31">
          <cell r="Q31" t="str">
            <v>204</v>
          </cell>
        </row>
        <row r="32">
          <cell r="Q32" t="str">
            <v>205</v>
          </cell>
        </row>
        <row r="33">
          <cell r="Q33" t="str">
            <v>206</v>
          </cell>
        </row>
        <row r="34">
          <cell r="Q34" t="str">
            <v>207</v>
          </cell>
        </row>
        <row r="35">
          <cell r="Q35" t="str">
            <v>208</v>
          </cell>
        </row>
        <row r="36">
          <cell r="Q36" t="str">
            <v>209</v>
          </cell>
        </row>
        <row r="37">
          <cell r="Q37" t="str">
            <v>210</v>
          </cell>
        </row>
        <row r="38">
          <cell r="Q38" t="str">
            <v>212</v>
          </cell>
        </row>
        <row r="39">
          <cell r="Q39" t="str">
            <v>213</v>
          </cell>
        </row>
        <row r="40">
          <cell r="Q40" t="str">
            <v>214</v>
          </cell>
        </row>
        <row r="41">
          <cell r="Q41" t="str">
            <v>215</v>
          </cell>
        </row>
        <row r="42">
          <cell r="Q42" t="str">
            <v>216</v>
          </cell>
        </row>
        <row r="43">
          <cell r="Q43" t="str">
            <v>217</v>
          </cell>
        </row>
        <row r="44">
          <cell r="Q44" t="str">
            <v>218</v>
          </cell>
        </row>
        <row r="45">
          <cell r="Q45" t="str">
            <v>219</v>
          </cell>
        </row>
        <row r="46">
          <cell r="Q46" t="str">
            <v>220</v>
          </cell>
        </row>
        <row r="47">
          <cell r="Q47" t="str">
            <v>221</v>
          </cell>
        </row>
        <row r="48">
          <cell r="Q48" t="str">
            <v>222</v>
          </cell>
        </row>
        <row r="49">
          <cell r="Q49" t="str">
            <v>223</v>
          </cell>
        </row>
        <row r="50">
          <cell r="Q50" t="str">
            <v>224</v>
          </cell>
        </row>
        <row r="51">
          <cell r="Q51" t="str">
            <v>225</v>
          </cell>
        </row>
        <row r="52">
          <cell r="Q52" t="str">
            <v>226</v>
          </cell>
        </row>
        <row r="53">
          <cell r="Q53" t="str">
            <v>227</v>
          </cell>
        </row>
        <row r="54">
          <cell r="Q54" t="str">
            <v>228</v>
          </cell>
        </row>
        <row r="55">
          <cell r="Q55" t="str">
            <v>229</v>
          </cell>
        </row>
        <row r="56">
          <cell r="Q56" t="str">
            <v>300</v>
          </cell>
        </row>
        <row r="57">
          <cell r="Q57" t="str">
            <v>301</v>
          </cell>
        </row>
        <row r="58">
          <cell r="Q58" t="str">
            <v>360</v>
          </cell>
        </row>
        <row r="59">
          <cell r="Q59" t="str">
            <v>365</v>
          </cell>
        </row>
        <row r="60">
          <cell r="Q60" t="str">
            <v>380</v>
          </cell>
        </row>
        <row r="61">
          <cell r="Q61" t="str">
            <v>381</v>
          </cell>
        </row>
        <row r="62">
          <cell r="Q62" t="str">
            <v>382</v>
          </cell>
        </row>
        <row r="63">
          <cell r="Q63" t="str">
            <v>440</v>
          </cell>
        </row>
        <row r="64">
          <cell r="Q64" t="str">
            <v>442</v>
          </cell>
        </row>
        <row r="65">
          <cell r="Q65" t="str">
            <v>443</v>
          </cell>
        </row>
        <row r="66">
          <cell r="Q66" t="str">
            <v>446</v>
          </cell>
        </row>
        <row r="67">
          <cell r="Q67" t="str">
            <v>460</v>
          </cell>
        </row>
        <row r="68">
          <cell r="Q68" t="str">
            <v>464</v>
          </cell>
        </row>
        <row r="69">
          <cell r="Q69" t="str">
            <v>480</v>
          </cell>
        </row>
        <row r="70">
          <cell r="Q70" t="str">
            <v>481</v>
          </cell>
        </row>
        <row r="71">
          <cell r="Q71" t="str">
            <v>500</v>
          </cell>
        </row>
        <row r="72">
          <cell r="Q72" t="str">
            <v>501</v>
          </cell>
        </row>
        <row r="73">
          <cell r="Q73" t="str">
            <v>580</v>
          </cell>
        </row>
        <row r="74">
          <cell r="Q74" t="str">
            <v>585</v>
          </cell>
        </row>
        <row r="75">
          <cell r="Q75" t="str">
            <v>586</v>
          </cell>
        </row>
        <row r="76">
          <cell r="Q76" t="str">
            <v/>
          </cell>
        </row>
        <row r="77">
          <cell r="Q77" t="str">
            <v/>
          </cell>
        </row>
        <row r="78">
          <cell r="Q78" t="str">
            <v/>
          </cell>
        </row>
        <row r="79">
          <cell r="Q79" t="str">
            <v/>
          </cell>
        </row>
        <row r="80">
          <cell r="Q80" t="str">
            <v/>
          </cell>
        </row>
        <row r="81">
          <cell r="Q81" t="str">
            <v/>
          </cell>
        </row>
        <row r="82">
          <cell r="Q82" t="str">
            <v/>
          </cell>
        </row>
        <row r="83">
          <cell r="Q83" t="str">
            <v/>
          </cell>
        </row>
        <row r="84">
          <cell r="Q84" t="str">
            <v/>
          </cell>
        </row>
        <row r="85">
          <cell r="Q85" t="str">
            <v/>
          </cell>
        </row>
        <row r="86">
          <cell r="Q86" t="str">
            <v/>
          </cell>
        </row>
        <row r="87">
          <cell r="Q87" t="str">
            <v/>
          </cell>
        </row>
        <row r="88">
          <cell r="Q88" t="str">
            <v/>
          </cell>
        </row>
        <row r="89">
          <cell r="Q89" t="str">
            <v/>
          </cell>
        </row>
        <row r="90">
          <cell r="Q90" t="str">
            <v/>
          </cell>
        </row>
        <row r="91">
          <cell r="Q91" t="str">
            <v/>
          </cell>
        </row>
        <row r="92">
          <cell r="Q92" t="str">
            <v/>
          </cell>
        </row>
        <row r="93">
          <cell r="Q93" t="str">
            <v/>
          </cell>
        </row>
        <row r="94">
          <cell r="Q94" t="str">
            <v/>
          </cell>
        </row>
        <row r="95">
          <cell r="Q95" t="str">
            <v/>
          </cell>
        </row>
        <row r="96">
          <cell r="Q96" t="str">
            <v/>
          </cell>
        </row>
        <row r="97">
          <cell r="Q97" t="str">
            <v/>
          </cell>
        </row>
        <row r="98">
          <cell r="Q98" t="str">
            <v/>
          </cell>
        </row>
        <row r="99">
          <cell r="Q99" t="str">
            <v/>
          </cell>
        </row>
        <row r="100">
          <cell r="Q100" t="str">
            <v/>
          </cell>
        </row>
        <row r="101">
          <cell r="Q101" t="str">
            <v/>
          </cell>
        </row>
        <row r="102">
          <cell r="Q102" t="str">
            <v/>
          </cell>
        </row>
        <row r="103">
          <cell r="Q103" t="str">
            <v/>
          </cell>
        </row>
        <row r="104">
          <cell r="Q104" t="str">
            <v/>
          </cell>
        </row>
        <row r="105">
          <cell r="Q105" t="str">
            <v/>
          </cell>
        </row>
        <row r="106">
          <cell r="Q106" t="str">
            <v/>
          </cell>
        </row>
        <row r="107">
          <cell r="Q107" t="str">
            <v/>
          </cell>
        </row>
        <row r="108">
          <cell r="Q108" t="str">
            <v/>
          </cell>
        </row>
        <row r="109">
          <cell r="Q109" t="str">
            <v/>
          </cell>
        </row>
        <row r="110">
          <cell r="Q110" t="str">
            <v/>
          </cell>
        </row>
        <row r="111">
          <cell r="Q111" t="str">
            <v/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/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/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/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/>
          </cell>
        </row>
        <row r="127">
          <cell r="Q127" t="str">
            <v/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23"/>
  <sheetViews>
    <sheetView tabSelected="1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7.25"/>
  <cols>
    <col min="1" max="1" width="3.09765625" style="53" customWidth="1"/>
    <col min="2" max="2" width="7.69921875" style="53" customWidth="1"/>
    <col min="3" max="9" width="8.5" style="53" customWidth="1"/>
    <col min="10" max="15" width="9" style="53" customWidth="1"/>
    <col min="16" max="23" width="7.19921875" style="53" customWidth="1"/>
    <col min="24" max="27" width="11.69921875" style="53" customWidth="1"/>
    <col min="28" max="36" width="7" style="53" customWidth="1"/>
    <col min="37" max="44" width="6.796875" style="53" customWidth="1"/>
    <col min="45" max="45" width="6.69921875" style="53" customWidth="1"/>
    <col min="46" max="50" width="6" style="53" customWidth="1"/>
    <col min="51" max="51" width="6.8984375" style="53" customWidth="1"/>
    <col min="52" max="55" width="6" style="53" customWidth="1"/>
    <col min="56" max="56" width="8.19921875" style="53" customWidth="1"/>
    <col min="57" max="57" width="6.09765625" style="53" customWidth="1"/>
    <col min="58" max="58" width="6.5" style="53" customWidth="1"/>
    <col min="59" max="16384" width="8.796875" style="53"/>
  </cols>
  <sheetData>
    <row r="1" spans="1:58" ht="12" customHeight="1">
      <c r="A1" s="3"/>
      <c r="B1" s="3"/>
      <c r="C1" s="51" t="s">
        <v>53</v>
      </c>
      <c r="D1" s="51"/>
      <c r="E1" s="51"/>
      <c r="F1" s="16"/>
      <c r="G1" s="16"/>
      <c r="H1" s="2"/>
      <c r="I1" s="51"/>
      <c r="J1" s="3" t="s">
        <v>88</v>
      </c>
      <c r="K1" s="3"/>
      <c r="L1" s="3"/>
      <c r="M1" s="15"/>
      <c r="N1" s="15"/>
      <c r="O1" s="15"/>
      <c r="P1" s="51" t="s">
        <v>190</v>
      </c>
      <c r="Q1" s="52"/>
      <c r="R1" s="52"/>
      <c r="S1" s="52"/>
      <c r="T1" s="52"/>
      <c r="U1" s="52"/>
      <c r="V1" s="52"/>
      <c r="W1" s="51"/>
      <c r="X1" s="3" t="s">
        <v>123</v>
      </c>
      <c r="Y1" s="3"/>
      <c r="Z1" s="130"/>
      <c r="AA1" s="221" t="s">
        <v>143</v>
      </c>
      <c r="AB1" s="51" t="s">
        <v>156</v>
      </c>
      <c r="AC1" s="130"/>
      <c r="AD1" s="17"/>
      <c r="AE1" s="51"/>
      <c r="AF1" s="130"/>
      <c r="AG1" s="17"/>
      <c r="AH1" s="51"/>
      <c r="AI1" s="130"/>
      <c r="AJ1" s="17"/>
      <c r="AK1" s="3" t="s">
        <v>89</v>
      </c>
      <c r="AL1" s="18"/>
      <c r="AM1" s="51"/>
      <c r="AN1" s="19"/>
      <c r="AO1" s="51"/>
      <c r="AP1" s="3" t="s">
        <v>90</v>
      </c>
      <c r="AQ1" s="18"/>
      <c r="AR1" s="51"/>
      <c r="AS1" s="3"/>
      <c r="AT1" s="3" t="s">
        <v>91</v>
      </c>
      <c r="AV1" s="16"/>
      <c r="AW1" s="51"/>
      <c r="AX1" s="51"/>
      <c r="AY1" s="51"/>
      <c r="AZ1" s="51"/>
      <c r="BA1" s="51"/>
      <c r="BB1" s="51"/>
      <c r="BC1" s="51"/>
    </row>
    <row r="2" spans="1:58" ht="12" customHeight="1">
      <c r="A2" s="19"/>
      <c r="B2" s="19"/>
      <c r="C2" s="19">
        <v>1</v>
      </c>
      <c r="D2" s="19">
        <v>2</v>
      </c>
      <c r="E2" s="19">
        <v>3</v>
      </c>
      <c r="F2" s="19">
        <v>4</v>
      </c>
      <c r="G2" s="19">
        <v>5</v>
      </c>
      <c r="H2" s="19">
        <v>6</v>
      </c>
      <c r="I2" s="19">
        <v>7</v>
      </c>
      <c r="J2" s="19">
        <v>8</v>
      </c>
      <c r="K2" s="19">
        <v>9</v>
      </c>
      <c r="L2" s="19">
        <v>10</v>
      </c>
      <c r="M2" s="19">
        <v>11</v>
      </c>
      <c r="N2" s="19">
        <v>12</v>
      </c>
      <c r="O2" s="19">
        <v>13</v>
      </c>
      <c r="P2" s="19">
        <v>14</v>
      </c>
      <c r="Q2" s="19">
        <v>15</v>
      </c>
      <c r="R2" s="19">
        <v>16</v>
      </c>
      <c r="S2" s="19">
        <v>17</v>
      </c>
      <c r="T2" s="19">
        <v>18</v>
      </c>
      <c r="U2" s="19">
        <v>19</v>
      </c>
      <c r="V2" s="19">
        <v>20</v>
      </c>
      <c r="W2" s="19">
        <v>21</v>
      </c>
      <c r="X2" s="19">
        <v>22</v>
      </c>
      <c r="Y2" s="19">
        <v>23</v>
      </c>
      <c r="Z2" s="19">
        <v>24</v>
      </c>
      <c r="AA2" s="19">
        <v>25</v>
      </c>
      <c r="AB2" s="50">
        <v>26</v>
      </c>
      <c r="AC2" s="50">
        <v>27</v>
      </c>
      <c r="AD2" s="50">
        <v>28</v>
      </c>
      <c r="AE2" s="50">
        <v>29</v>
      </c>
      <c r="AF2" s="50">
        <v>30</v>
      </c>
      <c r="AG2" s="50">
        <v>31</v>
      </c>
      <c r="AH2" s="50">
        <v>32</v>
      </c>
      <c r="AI2" s="50">
        <v>33</v>
      </c>
      <c r="AJ2" s="50">
        <v>34</v>
      </c>
      <c r="AK2" s="50">
        <v>35</v>
      </c>
      <c r="AL2" s="50">
        <v>36</v>
      </c>
      <c r="AM2" s="50">
        <v>37</v>
      </c>
      <c r="AN2" s="50">
        <v>38</v>
      </c>
      <c r="AO2" s="50">
        <v>39</v>
      </c>
      <c r="AP2" s="50">
        <v>40</v>
      </c>
      <c r="AQ2" s="50">
        <v>41</v>
      </c>
      <c r="AR2" s="50">
        <v>42</v>
      </c>
      <c r="AS2" s="50">
        <v>43</v>
      </c>
      <c r="AT2" s="50">
        <v>44</v>
      </c>
      <c r="AU2" s="50">
        <v>45</v>
      </c>
      <c r="AV2" s="50">
        <v>46</v>
      </c>
      <c r="AW2" s="50">
        <v>47</v>
      </c>
      <c r="AX2" s="50">
        <v>48</v>
      </c>
      <c r="AY2" s="50">
        <v>49</v>
      </c>
      <c r="AZ2" s="50">
        <v>50</v>
      </c>
      <c r="BA2" s="50">
        <v>51</v>
      </c>
      <c r="BB2" s="50">
        <v>52</v>
      </c>
      <c r="BC2" s="50">
        <v>53</v>
      </c>
    </row>
    <row r="3" spans="1:58" ht="45" customHeight="1">
      <c r="A3" s="222" t="s">
        <v>180</v>
      </c>
      <c r="B3" s="223"/>
      <c r="C3" s="134" t="s">
        <v>133</v>
      </c>
      <c r="D3" s="46" t="s">
        <v>85</v>
      </c>
      <c r="E3" s="134" t="s">
        <v>134</v>
      </c>
      <c r="F3" s="46" t="s">
        <v>86</v>
      </c>
      <c r="G3" s="46" t="s">
        <v>87</v>
      </c>
      <c r="H3" s="46" t="s">
        <v>157</v>
      </c>
      <c r="I3" s="54" t="s">
        <v>158</v>
      </c>
      <c r="J3" s="49" t="s">
        <v>92</v>
      </c>
      <c r="K3" s="46" t="s">
        <v>93</v>
      </c>
      <c r="L3" s="46" t="s">
        <v>94</v>
      </c>
      <c r="M3" s="49" t="s">
        <v>97</v>
      </c>
      <c r="N3" s="46" t="s">
        <v>98</v>
      </c>
      <c r="O3" s="54" t="s">
        <v>99</v>
      </c>
      <c r="P3" s="49" t="s">
        <v>182</v>
      </c>
      <c r="Q3" s="46" t="s">
        <v>183</v>
      </c>
      <c r="R3" s="46" t="s">
        <v>184</v>
      </c>
      <c r="S3" s="49" t="s">
        <v>185</v>
      </c>
      <c r="T3" s="46" t="s">
        <v>186</v>
      </c>
      <c r="U3" s="46" t="s">
        <v>187</v>
      </c>
      <c r="V3" s="49" t="s">
        <v>188</v>
      </c>
      <c r="W3" s="54" t="s">
        <v>189</v>
      </c>
      <c r="X3" s="49" t="s">
        <v>127</v>
      </c>
      <c r="Y3" s="46" t="s">
        <v>128</v>
      </c>
      <c r="Z3" s="46" t="s">
        <v>129</v>
      </c>
      <c r="AA3" s="54" t="s">
        <v>142</v>
      </c>
      <c r="AB3" s="135" t="s">
        <v>159</v>
      </c>
      <c r="AC3" s="136" t="s">
        <v>140</v>
      </c>
      <c r="AD3" s="136" t="s">
        <v>224</v>
      </c>
      <c r="AE3" s="135" t="s">
        <v>226</v>
      </c>
      <c r="AF3" s="136" t="s">
        <v>227</v>
      </c>
      <c r="AG3" s="136" t="s">
        <v>228</v>
      </c>
      <c r="AH3" s="135" t="s">
        <v>231</v>
      </c>
      <c r="AI3" s="136" t="s">
        <v>229</v>
      </c>
      <c r="AJ3" s="220" t="s">
        <v>230</v>
      </c>
      <c r="AK3" s="49" t="s">
        <v>148</v>
      </c>
      <c r="AL3" s="46" t="s">
        <v>160</v>
      </c>
      <c r="AM3" s="46" t="s">
        <v>100</v>
      </c>
      <c r="AN3" s="46" t="s">
        <v>101</v>
      </c>
      <c r="AO3" s="46" t="s">
        <v>102</v>
      </c>
      <c r="AP3" s="46" t="s">
        <v>161</v>
      </c>
      <c r="AQ3" s="46" t="s">
        <v>162</v>
      </c>
      <c r="AR3" s="46" t="s">
        <v>79</v>
      </c>
      <c r="AS3" s="54" t="s">
        <v>80</v>
      </c>
      <c r="AT3" s="49" t="s">
        <v>136</v>
      </c>
      <c r="AU3" s="46" t="s">
        <v>139</v>
      </c>
      <c r="AV3" s="46" t="s">
        <v>163</v>
      </c>
      <c r="AW3" s="46" t="s">
        <v>164</v>
      </c>
      <c r="AX3" s="46" t="s">
        <v>165</v>
      </c>
      <c r="AY3" s="137" t="s">
        <v>193</v>
      </c>
      <c r="AZ3" s="46" t="s">
        <v>166</v>
      </c>
      <c r="BA3" s="46" t="s">
        <v>167</v>
      </c>
      <c r="BB3" s="46" t="s">
        <v>95</v>
      </c>
      <c r="BC3" s="54" t="s">
        <v>96</v>
      </c>
    </row>
    <row r="4" spans="1:58" ht="21" customHeight="1">
      <c r="A4" s="224" t="s">
        <v>2</v>
      </c>
      <c r="B4" s="225"/>
      <c r="C4" s="83">
        <v>43374</v>
      </c>
      <c r="D4" s="83">
        <v>43374</v>
      </c>
      <c r="E4" s="83">
        <v>42278</v>
      </c>
      <c r="F4" s="83">
        <v>42278</v>
      </c>
      <c r="G4" s="83">
        <v>42278</v>
      </c>
      <c r="H4" s="83">
        <v>42278</v>
      </c>
      <c r="I4" s="85">
        <v>42278</v>
      </c>
      <c r="J4" s="84">
        <v>42278</v>
      </c>
      <c r="K4" s="83">
        <v>42278</v>
      </c>
      <c r="L4" s="83">
        <v>42278</v>
      </c>
      <c r="M4" s="83">
        <v>42278</v>
      </c>
      <c r="N4" s="83">
        <v>42278</v>
      </c>
      <c r="O4" s="85">
        <v>42278</v>
      </c>
      <c r="P4" s="84">
        <v>42278</v>
      </c>
      <c r="Q4" s="83">
        <v>42278</v>
      </c>
      <c r="R4" s="83">
        <v>42278</v>
      </c>
      <c r="S4" s="83">
        <v>42278</v>
      </c>
      <c r="T4" s="83">
        <v>42278</v>
      </c>
      <c r="U4" s="83">
        <v>42278</v>
      </c>
      <c r="V4" s="84">
        <v>42278</v>
      </c>
      <c r="W4" s="85">
        <v>42278</v>
      </c>
      <c r="X4" s="84">
        <v>42278</v>
      </c>
      <c r="Y4" s="83">
        <v>42278</v>
      </c>
      <c r="Z4" s="83">
        <v>42278</v>
      </c>
      <c r="AA4" s="114">
        <v>43100</v>
      </c>
      <c r="AB4" s="87" t="s">
        <v>223</v>
      </c>
      <c r="AC4" s="87" t="s">
        <v>223</v>
      </c>
      <c r="AD4" s="87" t="s">
        <v>223</v>
      </c>
      <c r="AE4" s="87" t="s">
        <v>223</v>
      </c>
      <c r="AF4" s="87" t="s">
        <v>223</v>
      </c>
      <c r="AG4" s="87" t="s">
        <v>223</v>
      </c>
      <c r="AH4" s="87" t="s">
        <v>223</v>
      </c>
      <c r="AI4" s="87" t="s">
        <v>223</v>
      </c>
      <c r="AJ4" s="120" t="s">
        <v>223</v>
      </c>
      <c r="AK4" s="87" t="s">
        <v>223</v>
      </c>
      <c r="AL4" s="87" t="s">
        <v>223</v>
      </c>
      <c r="AM4" s="87" t="s">
        <v>223</v>
      </c>
      <c r="AN4" s="87" t="s">
        <v>223</v>
      </c>
      <c r="AO4" s="87" t="s">
        <v>176</v>
      </c>
      <c r="AP4" s="87" t="s">
        <v>223</v>
      </c>
      <c r="AQ4" s="87" t="s">
        <v>223</v>
      </c>
      <c r="AR4" s="87" t="s">
        <v>223</v>
      </c>
      <c r="AS4" s="120" t="s">
        <v>223</v>
      </c>
      <c r="AT4" s="84">
        <v>43374</v>
      </c>
      <c r="AU4" s="83">
        <v>42278</v>
      </c>
      <c r="AV4" s="83">
        <v>42278</v>
      </c>
      <c r="AW4" s="83">
        <v>42278</v>
      </c>
      <c r="AX4" s="83">
        <v>42278</v>
      </c>
      <c r="AY4" s="83">
        <v>42278</v>
      </c>
      <c r="AZ4" s="83">
        <v>42278</v>
      </c>
      <c r="BA4" s="83">
        <v>42278</v>
      </c>
      <c r="BB4" s="83">
        <v>42278</v>
      </c>
      <c r="BC4" s="85">
        <v>42278</v>
      </c>
    </row>
    <row r="5" spans="1:58" ht="12" customHeight="1">
      <c r="A5" s="222" t="s">
        <v>3</v>
      </c>
      <c r="B5" s="223"/>
      <c r="C5" s="46" t="s">
        <v>4</v>
      </c>
      <c r="D5" s="46" t="s">
        <v>52</v>
      </c>
      <c r="E5" s="46" t="s">
        <v>4</v>
      </c>
      <c r="F5" s="46" t="s">
        <v>4</v>
      </c>
      <c r="G5" s="46" t="s">
        <v>4</v>
      </c>
      <c r="H5" s="46" t="s">
        <v>4</v>
      </c>
      <c r="I5" s="54" t="s">
        <v>4</v>
      </c>
      <c r="J5" s="49" t="s">
        <v>168</v>
      </c>
      <c r="K5" s="46" t="s">
        <v>168</v>
      </c>
      <c r="L5" s="46" t="s">
        <v>168</v>
      </c>
      <c r="M5" s="49" t="s">
        <v>149</v>
      </c>
      <c r="N5" s="46" t="s">
        <v>149</v>
      </c>
      <c r="O5" s="54" t="s">
        <v>149</v>
      </c>
      <c r="P5" s="49" t="s">
        <v>4</v>
      </c>
      <c r="Q5" s="46" t="s">
        <v>4</v>
      </c>
      <c r="R5" s="46" t="s">
        <v>4</v>
      </c>
      <c r="S5" s="46" t="s">
        <v>4</v>
      </c>
      <c r="T5" s="46" t="s">
        <v>4</v>
      </c>
      <c r="U5" s="46" t="s">
        <v>4</v>
      </c>
      <c r="V5" s="49" t="s">
        <v>4</v>
      </c>
      <c r="W5" s="54" t="s">
        <v>146</v>
      </c>
      <c r="X5" s="49" t="s">
        <v>4</v>
      </c>
      <c r="Y5" s="46" t="s">
        <v>4</v>
      </c>
      <c r="Z5" s="46" t="s">
        <v>169</v>
      </c>
      <c r="AA5" s="54" t="s">
        <v>119</v>
      </c>
      <c r="AB5" s="78" t="s">
        <v>4</v>
      </c>
      <c r="AC5" s="78" t="s">
        <v>4</v>
      </c>
      <c r="AD5" s="78" t="s">
        <v>4</v>
      </c>
      <c r="AE5" s="78" t="s">
        <v>4</v>
      </c>
      <c r="AF5" s="78" t="s">
        <v>4</v>
      </c>
      <c r="AG5" s="78" t="s">
        <v>4</v>
      </c>
      <c r="AH5" s="78" t="s">
        <v>4</v>
      </c>
      <c r="AI5" s="78" t="s">
        <v>4</v>
      </c>
      <c r="AJ5" s="48" t="s">
        <v>4</v>
      </c>
      <c r="AK5" s="49" t="s">
        <v>4</v>
      </c>
      <c r="AL5" s="46" t="s">
        <v>4</v>
      </c>
      <c r="AM5" s="46" t="s">
        <v>169</v>
      </c>
      <c r="AN5" s="46" t="s">
        <v>169</v>
      </c>
      <c r="AO5" s="46" t="s">
        <v>169</v>
      </c>
      <c r="AP5" s="46" t="s">
        <v>50</v>
      </c>
      <c r="AQ5" s="46" t="s">
        <v>50</v>
      </c>
      <c r="AR5" s="46" t="s">
        <v>169</v>
      </c>
      <c r="AS5" s="54" t="s">
        <v>169</v>
      </c>
      <c r="AT5" s="49" t="s">
        <v>49</v>
      </c>
      <c r="AU5" s="46" t="s">
        <v>49</v>
      </c>
      <c r="AV5" s="46" t="s">
        <v>49</v>
      </c>
      <c r="AW5" s="46" t="s">
        <v>49</v>
      </c>
      <c r="AX5" s="46" t="s">
        <v>49</v>
      </c>
      <c r="AY5" s="46" t="s">
        <v>49</v>
      </c>
      <c r="AZ5" s="46" t="s">
        <v>49</v>
      </c>
      <c r="BA5" s="46" t="s">
        <v>49</v>
      </c>
      <c r="BB5" s="46" t="s">
        <v>149</v>
      </c>
      <c r="BC5" s="54" t="s">
        <v>149</v>
      </c>
    </row>
    <row r="6" spans="1:58" ht="9" customHeight="1">
      <c r="A6" s="5"/>
      <c r="B6" s="11"/>
      <c r="C6" s="5"/>
      <c r="D6" s="55"/>
      <c r="E6" s="88"/>
      <c r="F6" s="16"/>
      <c r="G6" s="16"/>
      <c r="H6" s="16" t="s">
        <v>51</v>
      </c>
      <c r="I6" s="55"/>
      <c r="J6" s="88" t="s">
        <v>170</v>
      </c>
      <c r="K6" s="88" t="s">
        <v>170</v>
      </c>
      <c r="L6" s="88" t="s">
        <v>170</v>
      </c>
      <c r="M6" s="89"/>
      <c r="N6" s="14"/>
      <c r="O6" s="14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55"/>
      <c r="AN6" s="55"/>
      <c r="AO6" s="55"/>
      <c r="AP6" s="90"/>
      <c r="AQ6" s="90"/>
      <c r="AR6" s="55"/>
      <c r="AS6" s="2"/>
      <c r="AT6" s="2"/>
      <c r="AU6" s="16"/>
      <c r="AV6" s="16"/>
      <c r="AW6" s="55"/>
      <c r="AX6" s="55"/>
      <c r="AY6" s="55"/>
      <c r="AZ6" s="55"/>
      <c r="BA6" s="55"/>
      <c r="BB6" s="55"/>
      <c r="BC6" s="55"/>
    </row>
    <row r="7" spans="1:58" ht="20.100000000000001" customHeight="1">
      <c r="A7" s="6" t="s">
        <v>5</v>
      </c>
      <c r="B7" s="7" t="s">
        <v>0</v>
      </c>
      <c r="C7" s="189">
        <v>5483450</v>
      </c>
      <c r="D7" s="144">
        <v>652.70000000000005</v>
      </c>
      <c r="E7" s="145">
        <v>5534800</v>
      </c>
      <c r="F7" s="145">
        <v>2641561</v>
      </c>
      <c r="G7" s="145">
        <v>2893239</v>
      </c>
      <c r="H7" s="145">
        <v>77518</v>
      </c>
      <c r="I7" s="145">
        <v>4298789</v>
      </c>
      <c r="J7" s="145">
        <v>706871</v>
      </c>
      <c r="K7" s="145">
        <v>3280212</v>
      </c>
      <c r="L7" s="145">
        <v>1481646</v>
      </c>
      <c r="M7" s="146">
        <v>12.9</v>
      </c>
      <c r="N7" s="147">
        <v>60</v>
      </c>
      <c r="O7" s="147">
        <v>27.1</v>
      </c>
      <c r="P7" s="148">
        <v>142153</v>
      </c>
      <c r="Q7" s="149">
        <v>117825</v>
      </c>
      <c r="R7" s="149">
        <v>24328</v>
      </c>
      <c r="S7" s="149">
        <v>381168</v>
      </c>
      <c r="T7" s="149">
        <v>338465</v>
      </c>
      <c r="U7" s="149">
        <v>42703</v>
      </c>
      <c r="V7" s="150">
        <f>P7-S7</f>
        <v>-239015</v>
      </c>
      <c r="W7" s="144">
        <v>268.10000000000002</v>
      </c>
      <c r="X7" s="149">
        <v>5534800</v>
      </c>
      <c r="Y7" s="149">
        <v>5294074</v>
      </c>
      <c r="Z7" s="151">
        <v>95.650682951500002</v>
      </c>
      <c r="AA7" s="152">
        <v>105613</v>
      </c>
      <c r="AB7" s="152">
        <f>AB8+AB18+AB22+AB28+AB34+AB41+AB46+AB54+AB60+AB63</f>
        <v>185153</v>
      </c>
      <c r="AC7" s="152">
        <f t="shared" ref="AC7:AJ7" si="0">AC8+AC18+AC22+AC28+AC34+AC41+AC46+AC54+AC60+AC63</f>
        <v>95520</v>
      </c>
      <c r="AD7" s="152">
        <f t="shared" si="0"/>
        <v>89633</v>
      </c>
      <c r="AE7" s="152">
        <f t="shared" si="0"/>
        <v>191810</v>
      </c>
      <c r="AF7" s="152">
        <f t="shared" si="0"/>
        <v>99610</v>
      </c>
      <c r="AG7" s="152">
        <f t="shared" si="0"/>
        <v>92200</v>
      </c>
      <c r="AH7" s="197">
        <f t="shared" si="0"/>
        <v>-6657</v>
      </c>
      <c r="AI7" s="197">
        <f t="shared" si="0"/>
        <v>-4090</v>
      </c>
      <c r="AJ7" s="197">
        <f t="shared" si="0"/>
        <v>-2567</v>
      </c>
      <c r="AK7" s="145">
        <v>41605</v>
      </c>
      <c r="AL7" s="145">
        <v>56584</v>
      </c>
      <c r="AM7" s="153">
        <v>7.5170000000000003</v>
      </c>
      <c r="AN7" s="153">
        <v>10.2233</v>
      </c>
      <c r="AO7" s="153">
        <v>1.48</v>
      </c>
      <c r="AP7" s="152">
        <v>25480</v>
      </c>
      <c r="AQ7" s="152">
        <v>9113</v>
      </c>
      <c r="AR7" s="153">
        <v>4.5999999999999996</v>
      </c>
      <c r="AS7" s="153">
        <v>1.65</v>
      </c>
      <c r="AT7" s="152">
        <v>2364596</v>
      </c>
      <c r="AU7" s="152">
        <v>2315200</v>
      </c>
      <c r="AV7" s="152">
        <v>2312284</v>
      </c>
      <c r="AW7" s="152">
        <v>1370236</v>
      </c>
      <c r="AX7" s="152">
        <v>756223</v>
      </c>
      <c r="AY7" s="154">
        <v>542223</v>
      </c>
      <c r="AZ7" s="152">
        <v>292492</v>
      </c>
      <c r="BA7" s="152">
        <v>286374</v>
      </c>
      <c r="BB7" s="144">
        <v>32.663398410504492</v>
      </c>
      <c r="BC7" s="144">
        <v>12.369298548721492</v>
      </c>
      <c r="BD7" s="81"/>
      <c r="BE7" s="73"/>
      <c r="BF7" s="14"/>
    </row>
    <row r="8" spans="1:58" ht="20.100000000000001" customHeight="1">
      <c r="A8" s="20">
        <v>100</v>
      </c>
      <c r="B8" s="7" t="s">
        <v>7</v>
      </c>
      <c r="C8" s="190">
        <v>1527407</v>
      </c>
      <c r="D8" s="144">
        <v>2742.1</v>
      </c>
      <c r="E8" s="155">
        <v>1537272</v>
      </c>
      <c r="F8" s="155">
        <v>726700</v>
      </c>
      <c r="G8" s="155">
        <v>810572</v>
      </c>
      <c r="H8" s="155">
        <v>34751</v>
      </c>
      <c r="I8" s="143">
        <v>1443793</v>
      </c>
      <c r="J8" s="155">
        <v>185084</v>
      </c>
      <c r="K8" s="155">
        <v>921967</v>
      </c>
      <c r="L8" s="155">
        <v>411427</v>
      </c>
      <c r="M8" s="156">
        <v>12.2</v>
      </c>
      <c r="N8" s="147">
        <v>60.7</v>
      </c>
      <c r="O8" s="147">
        <v>27.1</v>
      </c>
      <c r="P8" s="148">
        <v>210714</v>
      </c>
      <c r="Q8" s="148">
        <v>174976</v>
      </c>
      <c r="R8" s="148">
        <v>35738</v>
      </c>
      <c r="S8" s="149">
        <v>181987</v>
      </c>
      <c r="T8" s="148">
        <v>161969</v>
      </c>
      <c r="U8" s="148">
        <v>20018</v>
      </c>
      <c r="V8" s="150">
        <f>P8-S8</f>
        <v>28727</v>
      </c>
      <c r="W8" s="144">
        <v>86.3</v>
      </c>
      <c r="X8" s="148">
        <f>SUM(X9:X17)</f>
        <v>1537272</v>
      </c>
      <c r="Y8" s="148">
        <f>SUM(Y9:Y17)</f>
        <v>1571625</v>
      </c>
      <c r="Z8" s="151">
        <v>102.23467284900001</v>
      </c>
      <c r="AA8" s="157">
        <v>47609</v>
      </c>
      <c r="AB8" s="158">
        <v>64007</v>
      </c>
      <c r="AC8" s="158">
        <v>32354</v>
      </c>
      <c r="AD8" s="158">
        <v>31653</v>
      </c>
      <c r="AE8" s="158">
        <v>65514</v>
      </c>
      <c r="AF8" s="158">
        <v>33530</v>
      </c>
      <c r="AG8" s="158">
        <v>31984</v>
      </c>
      <c r="AH8" s="158">
        <v>-1507</v>
      </c>
      <c r="AI8" s="158">
        <v>-1176</v>
      </c>
      <c r="AJ8" s="158">
        <v>-331</v>
      </c>
      <c r="AK8" s="159">
        <v>11302</v>
      </c>
      <c r="AL8" s="159">
        <v>15361</v>
      </c>
      <c r="AM8" s="153">
        <v>7.3520000000000003</v>
      </c>
      <c r="AN8" s="153">
        <v>9.9923999999999999</v>
      </c>
      <c r="AO8" s="153">
        <v>1.37</v>
      </c>
      <c r="AP8" s="158">
        <v>7263</v>
      </c>
      <c r="AQ8" s="158">
        <v>2766</v>
      </c>
      <c r="AR8" s="153">
        <v>4.72</v>
      </c>
      <c r="AS8" s="153">
        <v>1.8</v>
      </c>
      <c r="AT8" s="157">
        <v>718247</v>
      </c>
      <c r="AU8" s="157">
        <v>705459</v>
      </c>
      <c r="AV8" s="157">
        <v>704497</v>
      </c>
      <c r="AW8" s="157">
        <v>388794</v>
      </c>
      <c r="AX8" s="157">
        <v>280073</v>
      </c>
      <c r="AY8" s="148">
        <v>152226</v>
      </c>
      <c r="AZ8" s="157">
        <v>83339</v>
      </c>
      <c r="BA8" s="157">
        <v>99962</v>
      </c>
      <c r="BB8" s="144">
        <v>39.700818899468288</v>
      </c>
      <c r="BC8" s="144">
        <v>14.169781659883848</v>
      </c>
      <c r="BD8" s="82"/>
      <c r="BE8" s="73"/>
      <c r="BF8" s="14"/>
    </row>
    <row r="9" spans="1:58" ht="20.100000000000001" customHeight="1">
      <c r="A9" s="22">
        <v>101</v>
      </c>
      <c r="B9" s="23" t="s">
        <v>8</v>
      </c>
      <c r="C9" s="191">
        <v>213944</v>
      </c>
      <c r="D9" s="14">
        <v>6288.8</v>
      </c>
      <c r="E9" s="16">
        <v>213634</v>
      </c>
      <c r="F9" s="96">
        <v>100886</v>
      </c>
      <c r="G9" s="96">
        <v>112748</v>
      </c>
      <c r="H9" s="2">
        <v>3828</v>
      </c>
      <c r="I9" s="2">
        <v>212083</v>
      </c>
      <c r="J9" s="2">
        <v>28123</v>
      </c>
      <c r="K9" s="2">
        <v>132846</v>
      </c>
      <c r="L9" s="2">
        <v>49623</v>
      </c>
      <c r="M9" s="94">
        <v>13.4</v>
      </c>
      <c r="N9" s="13">
        <v>63.08</v>
      </c>
      <c r="O9" s="13">
        <v>23.6</v>
      </c>
      <c r="P9" s="2">
        <v>52670</v>
      </c>
      <c r="Q9" s="2">
        <v>41500</v>
      </c>
      <c r="R9" s="2">
        <v>11170</v>
      </c>
      <c r="S9" s="9">
        <v>64479</v>
      </c>
      <c r="T9" s="2">
        <v>56523</v>
      </c>
      <c r="U9" s="2">
        <v>7956</v>
      </c>
      <c r="V9" s="131">
        <v>-7821</v>
      </c>
      <c r="W9" s="14">
        <v>122.42073286500855</v>
      </c>
      <c r="X9" s="2">
        <v>213634</v>
      </c>
      <c r="Y9" s="2">
        <v>202591</v>
      </c>
      <c r="Z9" s="132">
        <v>94.830878979900007</v>
      </c>
      <c r="AA9" s="2">
        <v>5826</v>
      </c>
      <c r="AB9" s="95">
        <v>9790</v>
      </c>
      <c r="AC9" s="95">
        <v>4954</v>
      </c>
      <c r="AD9" s="95">
        <v>4836</v>
      </c>
      <c r="AE9" s="95">
        <v>9974</v>
      </c>
      <c r="AF9" s="95">
        <v>5208</v>
      </c>
      <c r="AG9" s="95">
        <v>4766</v>
      </c>
      <c r="AH9" s="95">
        <v>-184</v>
      </c>
      <c r="AI9" s="95">
        <v>-254</v>
      </c>
      <c r="AJ9" s="95">
        <v>70</v>
      </c>
      <c r="AK9" s="95">
        <v>1717</v>
      </c>
      <c r="AL9" s="95">
        <v>1709</v>
      </c>
      <c r="AM9" s="92">
        <v>8.0371000000000006</v>
      </c>
      <c r="AN9" s="92">
        <v>7.9996999999999998</v>
      </c>
      <c r="AO9" s="92">
        <v>1.51</v>
      </c>
      <c r="AP9" s="95">
        <v>1011</v>
      </c>
      <c r="AQ9" s="95">
        <v>366</v>
      </c>
      <c r="AR9" s="92">
        <v>4.7300000000000004</v>
      </c>
      <c r="AS9" s="92">
        <v>1.71</v>
      </c>
      <c r="AT9" s="97">
        <v>99012</v>
      </c>
      <c r="AU9" s="98">
        <v>97265</v>
      </c>
      <c r="AV9" s="99">
        <v>97188</v>
      </c>
      <c r="AW9" s="2">
        <v>55839</v>
      </c>
      <c r="AX9" s="2">
        <v>37122</v>
      </c>
      <c r="AY9" s="2">
        <v>19388</v>
      </c>
      <c r="AZ9" s="2">
        <v>10769</v>
      </c>
      <c r="BA9" s="2">
        <v>11504</v>
      </c>
      <c r="BB9" s="14">
        <v>38.165835603762915</v>
      </c>
      <c r="BC9" s="14">
        <v>11.82748162237187</v>
      </c>
      <c r="BD9" s="76"/>
      <c r="BE9" s="73"/>
      <c r="BF9" s="14"/>
    </row>
    <row r="10" spans="1:58" ht="20.100000000000001" customHeight="1">
      <c r="A10" s="22">
        <v>102</v>
      </c>
      <c r="B10" s="23" t="s">
        <v>9</v>
      </c>
      <c r="C10" s="191">
        <v>136985</v>
      </c>
      <c r="D10" s="14">
        <v>4194.3</v>
      </c>
      <c r="E10" s="16">
        <v>136088</v>
      </c>
      <c r="F10" s="100">
        <v>64302</v>
      </c>
      <c r="G10" s="100">
        <v>71786</v>
      </c>
      <c r="H10" s="2">
        <v>3292</v>
      </c>
      <c r="I10" s="2">
        <v>134998</v>
      </c>
      <c r="J10" s="2">
        <v>16493</v>
      </c>
      <c r="K10" s="2">
        <v>84284</v>
      </c>
      <c r="L10" s="2">
        <v>33522</v>
      </c>
      <c r="M10" s="94">
        <v>12.3</v>
      </c>
      <c r="N10" s="13">
        <v>62.76</v>
      </c>
      <c r="O10" s="13">
        <v>25</v>
      </c>
      <c r="P10" s="2">
        <v>35095</v>
      </c>
      <c r="Q10" s="2">
        <v>25401</v>
      </c>
      <c r="R10" s="2">
        <v>9694</v>
      </c>
      <c r="S10" s="9">
        <v>40989</v>
      </c>
      <c r="T10" s="2">
        <v>36856</v>
      </c>
      <c r="U10" s="2">
        <v>4133</v>
      </c>
      <c r="V10" s="131">
        <v>-158</v>
      </c>
      <c r="W10" s="14">
        <v>116.79441515885453</v>
      </c>
      <c r="X10" s="2">
        <v>136088</v>
      </c>
      <c r="Y10" s="2">
        <v>131195</v>
      </c>
      <c r="Z10" s="132">
        <v>96.404532361400001</v>
      </c>
      <c r="AA10" s="2">
        <v>4610</v>
      </c>
      <c r="AB10" s="95">
        <v>6761</v>
      </c>
      <c r="AC10" s="95">
        <v>3321</v>
      </c>
      <c r="AD10" s="95">
        <v>3440</v>
      </c>
      <c r="AE10" s="95">
        <v>6412</v>
      </c>
      <c r="AF10" s="95">
        <v>3245</v>
      </c>
      <c r="AG10" s="95">
        <v>3167</v>
      </c>
      <c r="AH10" s="95">
        <v>349</v>
      </c>
      <c r="AI10" s="95">
        <v>76</v>
      </c>
      <c r="AJ10" s="95">
        <v>273</v>
      </c>
      <c r="AK10" s="95">
        <v>1118</v>
      </c>
      <c r="AL10" s="95">
        <v>1256</v>
      </c>
      <c r="AM10" s="92">
        <v>8.2152999999999992</v>
      </c>
      <c r="AN10" s="92">
        <v>9.2293000000000003</v>
      </c>
      <c r="AO10" s="92">
        <v>1.39</v>
      </c>
      <c r="AP10" s="95">
        <v>671</v>
      </c>
      <c r="AQ10" s="95">
        <v>210</v>
      </c>
      <c r="AR10" s="92">
        <v>4.93</v>
      </c>
      <c r="AS10" s="92">
        <v>1.54</v>
      </c>
      <c r="AT10" s="97">
        <v>68386</v>
      </c>
      <c r="AU10" s="98">
        <v>67407</v>
      </c>
      <c r="AV10" s="99">
        <v>67351</v>
      </c>
      <c r="AW10" s="2">
        <v>32819</v>
      </c>
      <c r="AX10" s="2">
        <v>31660</v>
      </c>
      <c r="AY10" s="2">
        <v>12097</v>
      </c>
      <c r="AZ10" s="2">
        <v>6498</v>
      </c>
      <c r="BA10" s="2">
        <v>8809</v>
      </c>
      <c r="BB10" s="14">
        <v>46.968415743172073</v>
      </c>
      <c r="BC10" s="14">
        <v>13.068375687984926</v>
      </c>
      <c r="BD10" s="76"/>
      <c r="BE10" s="73"/>
      <c r="BF10" s="14"/>
    </row>
    <row r="11" spans="1:58" ht="20.100000000000001" customHeight="1">
      <c r="A11" s="24">
        <v>110</v>
      </c>
      <c r="B11" s="23" t="s">
        <v>10</v>
      </c>
      <c r="C11" s="191">
        <v>140897</v>
      </c>
      <c r="D11" s="14">
        <v>4863.5</v>
      </c>
      <c r="E11" s="16">
        <v>135153</v>
      </c>
      <c r="F11" s="100">
        <v>63013</v>
      </c>
      <c r="G11" s="100">
        <v>72140</v>
      </c>
      <c r="H11" s="2">
        <v>9387</v>
      </c>
      <c r="I11" s="101">
        <v>134546</v>
      </c>
      <c r="J11" s="2">
        <v>11711</v>
      </c>
      <c r="K11" s="2">
        <v>86471</v>
      </c>
      <c r="L11" s="2">
        <v>33518</v>
      </c>
      <c r="M11" s="94">
        <v>8.9</v>
      </c>
      <c r="N11" s="13">
        <v>65.66</v>
      </c>
      <c r="O11" s="13">
        <v>25.5</v>
      </c>
      <c r="P11" s="2">
        <v>172691</v>
      </c>
      <c r="Q11" s="2">
        <v>158442</v>
      </c>
      <c r="R11" s="2">
        <v>14249</v>
      </c>
      <c r="S11" s="9">
        <v>23434</v>
      </c>
      <c r="T11" s="2">
        <v>20814</v>
      </c>
      <c r="U11" s="2">
        <v>2620</v>
      </c>
      <c r="V11" s="131">
        <v>66658</v>
      </c>
      <c r="W11" s="14">
        <v>13.569902311064272</v>
      </c>
      <c r="X11" s="2">
        <v>135153</v>
      </c>
      <c r="Y11" s="2">
        <v>285642</v>
      </c>
      <c r="Z11" s="132">
        <v>211.34713990809999</v>
      </c>
      <c r="AA11" s="2">
        <v>12926</v>
      </c>
      <c r="AB11" s="95">
        <v>10340</v>
      </c>
      <c r="AC11" s="95">
        <v>5010</v>
      </c>
      <c r="AD11" s="95">
        <v>5330</v>
      </c>
      <c r="AE11" s="95">
        <v>8920</v>
      </c>
      <c r="AF11" s="95">
        <v>4504</v>
      </c>
      <c r="AG11" s="95">
        <v>4416</v>
      </c>
      <c r="AH11" s="95">
        <v>1420</v>
      </c>
      <c r="AI11" s="95">
        <v>506</v>
      </c>
      <c r="AJ11" s="95">
        <v>914</v>
      </c>
      <c r="AK11" s="95">
        <v>1099</v>
      </c>
      <c r="AL11" s="95">
        <v>1213</v>
      </c>
      <c r="AM11" s="92">
        <v>8.1315000000000008</v>
      </c>
      <c r="AN11" s="92">
        <v>8.9749999999999996</v>
      </c>
      <c r="AO11" s="92">
        <v>1.07</v>
      </c>
      <c r="AP11" s="95">
        <v>986</v>
      </c>
      <c r="AQ11" s="95">
        <v>298</v>
      </c>
      <c r="AR11" s="92">
        <v>7.3</v>
      </c>
      <c r="AS11" s="92">
        <v>2.2000000000000002</v>
      </c>
      <c r="AT11" s="97">
        <v>85573</v>
      </c>
      <c r="AU11" s="98">
        <v>81022</v>
      </c>
      <c r="AV11" s="99">
        <v>80834</v>
      </c>
      <c r="AW11" s="2">
        <v>27526</v>
      </c>
      <c r="AX11" s="2">
        <v>50420</v>
      </c>
      <c r="AY11" s="102">
        <v>10142</v>
      </c>
      <c r="AZ11" s="2">
        <v>5125</v>
      </c>
      <c r="BA11" s="2">
        <v>13201</v>
      </c>
      <c r="BB11" s="14">
        <v>62.230011601787169</v>
      </c>
      <c r="BC11" s="14">
        <v>16.293105576263237</v>
      </c>
      <c r="BD11" s="76"/>
      <c r="BE11" s="73"/>
      <c r="BF11" s="14"/>
    </row>
    <row r="12" spans="1:58" ht="20.100000000000001" customHeight="1">
      <c r="A12" s="24">
        <v>105</v>
      </c>
      <c r="B12" s="23" t="s">
        <v>11</v>
      </c>
      <c r="C12" s="191">
        <v>107191</v>
      </c>
      <c r="D12" s="14">
        <v>7301.8</v>
      </c>
      <c r="E12" s="16">
        <v>106956</v>
      </c>
      <c r="F12" s="100">
        <v>52619</v>
      </c>
      <c r="G12" s="100">
        <v>54337</v>
      </c>
      <c r="H12" s="2">
        <v>3258</v>
      </c>
      <c r="I12" s="55">
        <v>105566</v>
      </c>
      <c r="J12" s="2">
        <v>10133</v>
      </c>
      <c r="K12" s="2">
        <v>63028</v>
      </c>
      <c r="L12" s="2">
        <v>32099</v>
      </c>
      <c r="M12" s="94">
        <v>9.6</v>
      </c>
      <c r="N12" s="13">
        <v>59.88</v>
      </c>
      <c r="O12" s="13">
        <v>30.5</v>
      </c>
      <c r="P12" s="2">
        <v>44339</v>
      </c>
      <c r="Q12" s="2">
        <v>42418</v>
      </c>
      <c r="R12" s="2">
        <v>1921</v>
      </c>
      <c r="S12" s="9">
        <v>26797</v>
      </c>
      <c r="T12" s="2">
        <v>24177</v>
      </c>
      <c r="U12" s="2">
        <v>2620</v>
      </c>
      <c r="V12" s="131">
        <v>6989</v>
      </c>
      <c r="W12" s="14">
        <v>60.436635918717151</v>
      </c>
      <c r="X12" s="2">
        <v>106956</v>
      </c>
      <c r="Y12" s="2">
        <v>124423</v>
      </c>
      <c r="Z12" s="132">
        <v>116.3310146228</v>
      </c>
      <c r="AA12" s="2">
        <v>5915</v>
      </c>
      <c r="AB12" s="95">
        <v>5811</v>
      </c>
      <c r="AC12" s="95">
        <v>3038</v>
      </c>
      <c r="AD12" s="95">
        <v>2773</v>
      </c>
      <c r="AE12" s="95">
        <v>5729</v>
      </c>
      <c r="AF12" s="95">
        <v>2938</v>
      </c>
      <c r="AG12" s="95">
        <v>2791</v>
      </c>
      <c r="AH12" s="95">
        <v>82</v>
      </c>
      <c r="AI12" s="95">
        <v>100</v>
      </c>
      <c r="AJ12" s="95">
        <v>-18</v>
      </c>
      <c r="AK12" s="95">
        <v>787</v>
      </c>
      <c r="AL12" s="95">
        <v>1427</v>
      </c>
      <c r="AM12" s="92">
        <v>7.3582000000000001</v>
      </c>
      <c r="AN12" s="92">
        <v>13.341900000000001</v>
      </c>
      <c r="AO12" s="92">
        <v>1.42</v>
      </c>
      <c r="AP12" s="95">
        <v>728</v>
      </c>
      <c r="AQ12" s="95">
        <v>227</v>
      </c>
      <c r="AR12" s="92">
        <v>6.81</v>
      </c>
      <c r="AS12" s="92">
        <v>2.12</v>
      </c>
      <c r="AT12" s="97">
        <v>59398</v>
      </c>
      <c r="AU12" s="98">
        <v>57875</v>
      </c>
      <c r="AV12" s="99">
        <v>57776</v>
      </c>
      <c r="AW12" s="102">
        <v>23986</v>
      </c>
      <c r="AX12" s="102">
        <v>31171</v>
      </c>
      <c r="AY12" s="102">
        <v>10291</v>
      </c>
      <c r="AZ12" s="102">
        <v>5103</v>
      </c>
      <c r="BA12" s="102">
        <v>11363</v>
      </c>
      <c r="BB12" s="14">
        <v>53.859179265658753</v>
      </c>
      <c r="BC12" s="14">
        <v>19.633693304535637</v>
      </c>
      <c r="BD12" s="76"/>
      <c r="BE12" s="73"/>
      <c r="BF12" s="14"/>
    </row>
    <row r="13" spans="1:58" ht="20.100000000000001" customHeight="1">
      <c r="A13" s="24">
        <v>109</v>
      </c>
      <c r="B13" s="23" t="s">
        <v>12</v>
      </c>
      <c r="C13" s="192">
        <v>214037</v>
      </c>
      <c r="D13" s="14">
        <v>890.7</v>
      </c>
      <c r="E13" s="16">
        <v>219805</v>
      </c>
      <c r="F13" s="100">
        <v>103783</v>
      </c>
      <c r="G13" s="100">
        <v>116022</v>
      </c>
      <c r="H13" s="2">
        <v>1603</v>
      </c>
      <c r="I13" s="55">
        <v>180335</v>
      </c>
      <c r="J13" s="2">
        <v>28194</v>
      </c>
      <c r="K13" s="2">
        <v>126853</v>
      </c>
      <c r="L13" s="2">
        <v>62118</v>
      </c>
      <c r="M13" s="94">
        <v>13</v>
      </c>
      <c r="N13" s="13">
        <v>58.41</v>
      </c>
      <c r="O13" s="13">
        <v>28.6</v>
      </c>
      <c r="P13" s="2">
        <v>20981</v>
      </c>
      <c r="Q13" s="2">
        <v>18866</v>
      </c>
      <c r="R13" s="2">
        <v>2115</v>
      </c>
      <c r="S13" s="9">
        <v>59589</v>
      </c>
      <c r="T13" s="2">
        <v>52529</v>
      </c>
      <c r="U13" s="2">
        <v>7060</v>
      </c>
      <c r="V13" s="131">
        <v>-15490</v>
      </c>
      <c r="W13" s="14">
        <v>284.01410800247839</v>
      </c>
      <c r="X13" s="2">
        <v>219805</v>
      </c>
      <c r="Y13" s="2">
        <v>181477</v>
      </c>
      <c r="Z13" s="132">
        <v>82.562726052599999</v>
      </c>
      <c r="AA13" s="2">
        <v>2139</v>
      </c>
      <c r="AB13" s="95">
        <v>5841</v>
      </c>
      <c r="AC13" s="95">
        <v>2937</v>
      </c>
      <c r="AD13" s="95">
        <v>2904</v>
      </c>
      <c r="AE13" s="95">
        <v>7097</v>
      </c>
      <c r="AF13" s="95">
        <v>3536</v>
      </c>
      <c r="AG13" s="95">
        <v>3561</v>
      </c>
      <c r="AH13" s="95">
        <v>-1256</v>
      </c>
      <c r="AI13" s="95">
        <v>-599</v>
      </c>
      <c r="AJ13" s="95">
        <v>-657</v>
      </c>
      <c r="AK13" s="95">
        <v>1396</v>
      </c>
      <c r="AL13" s="95">
        <v>2202</v>
      </c>
      <c r="AM13" s="92">
        <v>6.3510999999999997</v>
      </c>
      <c r="AN13" s="92">
        <v>10.018000000000001</v>
      </c>
      <c r="AO13" s="92">
        <v>1.34</v>
      </c>
      <c r="AP13" s="95">
        <v>779</v>
      </c>
      <c r="AQ13" s="95">
        <v>358</v>
      </c>
      <c r="AR13" s="92">
        <v>3.54</v>
      </c>
      <c r="AS13" s="92">
        <v>1.63</v>
      </c>
      <c r="AT13" s="97">
        <v>87658</v>
      </c>
      <c r="AU13" s="98">
        <v>87126</v>
      </c>
      <c r="AV13" s="99">
        <v>86977</v>
      </c>
      <c r="AW13" s="102">
        <v>57303</v>
      </c>
      <c r="AX13" s="102">
        <v>23009</v>
      </c>
      <c r="AY13" s="102">
        <v>23815</v>
      </c>
      <c r="AZ13" s="102">
        <v>13534</v>
      </c>
      <c r="BA13" s="102">
        <v>10736</v>
      </c>
      <c r="BB13" s="14">
        <v>26.40887909464454</v>
      </c>
      <c r="BC13" s="14">
        <v>12.322383674218946</v>
      </c>
      <c r="BD13" s="76"/>
      <c r="BE13" s="73"/>
      <c r="BF13" s="14"/>
    </row>
    <row r="14" spans="1:58" ht="20.100000000000001" customHeight="1">
      <c r="A14" s="24">
        <v>106</v>
      </c>
      <c r="B14" s="23" t="s">
        <v>13</v>
      </c>
      <c r="C14" s="192">
        <v>95721</v>
      </c>
      <c r="D14" s="14">
        <v>8426.1</v>
      </c>
      <c r="E14" s="16">
        <v>97912</v>
      </c>
      <c r="F14" s="100">
        <v>45842</v>
      </c>
      <c r="G14" s="100">
        <v>52070</v>
      </c>
      <c r="H14" s="2">
        <v>6047</v>
      </c>
      <c r="I14" s="55">
        <v>97558</v>
      </c>
      <c r="J14" s="2">
        <v>9657</v>
      </c>
      <c r="K14" s="2">
        <v>55202</v>
      </c>
      <c r="L14" s="2">
        <v>31825</v>
      </c>
      <c r="M14" s="94">
        <v>10</v>
      </c>
      <c r="N14" s="13">
        <v>57.1</v>
      </c>
      <c r="O14" s="13">
        <v>32.9</v>
      </c>
      <c r="P14" s="2">
        <v>26658</v>
      </c>
      <c r="Q14" s="2">
        <v>20786</v>
      </c>
      <c r="R14" s="2">
        <v>5872</v>
      </c>
      <c r="S14" s="9">
        <v>25518</v>
      </c>
      <c r="T14" s="2">
        <v>23054</v>
      </c>
      <c r="U14" s="2">
        <v>2464</v>
      </c>
      <c r="V14" s="131">
        <v>1250</v>
      </c>
      <c r="W14" s="14">
        <v>95.723610173306326</v>
      </c>
      <c r="X14" s="2">
        <v>97912</v>
      </c>
      <c r="Y14" s="2">
        <v>99013</v>
      </c>
      <c r="Z14" s="132">
        <v>101.12447912410001</v>
      </c>
      <c r="AA14" s="2">
        <v>7276</v>
      </c>
      <c r="AB14" s="95">
        <v>4083</v>
      </c>
      <c r="AC14" s="95">
        <v>2195</v>
      </c>
      <c r="AD14" s="95">
        <v>1888</v>
      </c>
      <c r="AE14" s="95">
        <v>4107</v>
      </c>
      <c r="AF14" s="95">
        <v>2135</v>
      </c>
      <c r="AG14" s="95">
        <v>1972</v>
      </c>
      <c r="AH14" s="95">
        <v>-24</v>
      </c>
      <c r="AI14" s="95">
        <v>60</v>
      </c>
      <c r="AJ14" s="95">
        <v>-84</v>
      </c>
      <c r="AK14" s="95">
        <v>585</v>
      </c>
      <c r="AL14" s="95">
        <v>1368</v>
      </c>
      <c r="AM14" s="92">
        <v>5.9748000000000001</v>
      </c>
      <c r="AN14" s="92">
        <v>13.9717</v>
      </c>
      <c r="AO14" s="92">
        <v>1.35</v>
      </c>
      <c r="AP14" s="95">
        <v>484</v>
      </c>
      <c r="AQ14" s="95">
        <v>204</v>
      </c>
      <c r="AR14" s="92">
        <v>4.9400000000000004</v>
      </c>
      <c r="AS14" s="92">
        <v>2.08</v>
      </c>
      <c r="AT14" s="97">
        <v>49224</v>
      </c>
      <c r="AU14" s="98">
        <v>48780</v>
      </c>
      <c r="AV14" s="99">
        <v>48716</v>
      </c>
      <c r="AW14" s="102">
        <v>23845</v>
      </c>
      <c r="AX14" s="102">
        <v>22310</v>
      </c>
      <c r="AY14" s="102">
        <v>10978</v>
      </c>
      <c r="AZ14" s="102">
        <v>5492</v>
      </c>
      <c r="BA14" s="102">
        <v>10020</v>
      </c>
      <c r="BB14" s="14">
        <v>45.735957359573597</v>
      </c>
      <c r="BC14" s="14">
        <v>20.541205412054119</v>
      </c>
      <c r="BD14" s="76"/>
      <c r="BE14" s="73"/>
      <c r="BF14" s="14"/>
    </row>
    <row r="15" spans="1:58" ht="20.100000000000001" customHeight="1">
      <c r="A15" s="24">
        <v>107</v>
      </c>
      <c r="B15" s="23" t="s">
        <v>14</v>
      </c>
      <c r="C15" s="192">
        <v>159127</v>
      </c>
      <c r="D15" s="14">
        <v>5500.4</v>
      </c>
      <c r="E15" s="16">
        <v>162468</v>
      </c>
      <c r="F15" s="100">
        <v>74795</v>
      </c>
      <c r="G15" s="100">
        <v>87673</v>
      </c>
      <c r="H15" s="2">
        <v>3082</v>
      </c>
      <c r="I15" s="55">
        <v>158858</v>
      </c>
      <c r="J15" s="2">
        <v>18473</v>
      </c>
      <c r="K15" s="2">
        <v>93424</v>
      </c>
      <c r="L15" s="2">
        <v>49167</v>
      </c>
      <c r="M15" s="94">
        <v>11.5</v>
      </c>
      <c r="N15" s="13">
        <v>58</v>
      </c>
      <c r="O15" s="13">
        <v>30.5</v>
      </c>
      <c r="P15" s="2">
        <v>27788</v>
      </c>
      <c r="Q15" s="2">
        <v>20157</v>
      </c>
      <c r="R15" s="2">
        <v>7631</v>
      </c>
      <c r="S15" s="9">
        <v>48878</v>
      </c>
      <c r="T15" s="2">
        <v>44237</v>
      </c>
      <c r="U15" s="2">
        <v>4641</v>
      </c>
      <c r="V15" s="131">
        <v>-5096</v>
      </c>
      <c r="W15" s="14">
        <v>175.89607024614941</v>
      </c>
      <c r="X15" s="2">
        <v>162468</v>
      </c>
      <c r="Y15" s="2">
        <v>143087</v>
      </c>
      <c r="Z15" s="132">
        <v>88.070881650499999</v>
      </c>
      <c r="AA15" s="2">
        <v>3613</v>
      </c>
      <c r="AB15" s="95">
        <v>5929</v>
      </c>
      <c r="AC15" s="95">
        <v>2923</v>
      </c>
      <c r="AD15" s="95">
        <v>3006</v>
      </c>
      <c r="AE15" s="95">
        <v>6375</v>
      </c>
      <c r="AF15" s="95">
        <v>3226</v>
      </c>
      <c r="AG15" s="95">
        <v>3149</v>
      </c>
      <c r="AH15" s="95">
        <v>-446</v>
      </c>
      <c r="AI15" s="95">
        <v>-303</v>
      </c>
      <c r="AJ15" s="95">
        <v>-143</v>
      </c>
      <c r="AK15" s="95">
        <v>1140</v>
      </c>
      <c r="AL15" s="95">
        <v>1757</v>
      </c>
      <c r="AM15" s="92">
        <v>7.0167999999999999</v>
      </c>
      <c r="AN15" s="92">
        <v>10.814399999999999</v>
      </c>
      <c r="AO15" s="92">
        <v>1.31</v>
      </c>
      <c r="AP15" s="95">
        <v>701</v>
      </c>
      <c r="AQ15" s="95">
        <v>290</v>
      </c>
      <c r="AR15" s="92">
        <v>4.3099999999999996</v>
      </c>
      <c r="AS15" s="92">
        <v>1.78</v>
      </c>
      <c r="AT15" s="97">
        <v>73464</v>
      </c>
      <c r="AU15" s="98">
        <v>73278</v>
      </c>
      <c r="AV15" s="99">
        <v>73198</v>
      </c>
      <c r="AW15" s="102">
        <v>44589</v>
      </c>
      <c r="AX15" s="102">
        <v>25674</v>
      </c>
      <c r="AY15" s="102">
        <v>19372</v>
      </c>
      <c r="AZ15" s="102">
        <v>10997</v>
      </c>
      <c r="BA15" s="102">
        <v>11289</v>
      </c>
      <c r="BB15" s="14">
        <v>35.036436583967898</v>
      </c>
      <c r="BC15" s="14">
        <v>15.405715221485302</v>
      </c>
      <c r="BD15" s="76"/>
      <c r="BE15" s="73"/>
      <c r="BF15" s="14"/>
    </row>
    <row r="16" spans="1:58" ht="20.100000000000001" customHeight="1">
      <c r="A16" s="24">
        <v>108</v>
      </c>
      <c r="B16" s="23" t="s">
        <v>15</v>
      </c>
      <c r="C16" s="192">
        <v>217389</v>
      </c>
      <c r="D16" s="14">
        <v>7733.5</v>
      </c>
      <c r="E16" s="16">
        <v>219474</v>
      </c>
      <c r="F16" s="100">
        <v>102740</v>
      </c>
      <c r="G16" s="100">
        <v>116734</v>
      </c>
      <c r="H16" s="2">
        <v>2162</v>
      </c>
      <c r="I16" s="55">
        <v>208533</v>
      </c>
      <c r="J16" s="2">
        <v>28813</v>
      </c>
      <c r="K16" s="2">
        <v>126296</v>
      </c>
      <c r="L16" s="2">
        <v>62261</v>
      </c>
      <c r="M16" s="94">
        <v>13.3</v>
      </c>
      <c r="N16" s="13">
        <v>58.1</v>
      </c>
      <c r="O16" s="13">
        <v>28.6</v>
      </c>
      <c r="P16" s="2">
        <v>16153</v>
      </c>
      <c r="Q16" s="2">
        <v>14137</v>
      </c>
      <c r="R16" s="2">
        <v>2016</v>
      </c>
      <c r="S16" s="9">
        <v>65737</v>
      </c>
      <c r="T16" s="2">
        <v>59208</v>
      </c>
      <c r="U16" s="2">
        <v>6529</v>
      </c>
      <c r="V16" s="131">
        <v>-16973</v>
      </c>
      <c r="W16" s="14">
        <v>406.96465052931342</v>
      </c>
      <c r="X16" s="2">
        <v>219474</v>
      </c>
      <c r="Y16" s="2">
        <v>170244</v>
      </c>
      <c r="Z16" s="132">
        <v>77.569097022899996</v>
      </c>
      <c r="AA16" s="2">
        <v>2644</v>
      </c>
      <c r="AB16" s="95">
        <v>7679</v>
      </c>
      <c r="AC16" s="95">
        <v>3925</v>
      </c>
      <c r="AD16" s="95">
        <v>3754</v>
      </c>
      <c r="AE16" s="95">
        <v>7883</v>
      </c>
      <c r="AF16" s="95">
        <v>4020</v>
      </c>
      <c r="AG16" s="95">
        <v>3863</v>
      </c>
      <c r="AH16" s="95">
        <v>-204</v>
      </c>
      <c r="AI16" s="95">
        <v>-95</v>
      </c>
      <c r="AJ16" s="95">
        <v>-109</v>
      </c>
      <c r="AK16" s="95">
        <v>1837</v>
      </c>
      <c r="AL16" s="95">
        <v>2376</v>
      </c>
      <c r="AM16" s="92">
        <v>8.3699999999999992</v>
      </c>
      <c r="AN16" s="92">
        <v>10.825900000000001</v>
      </c>
      <c r="AO16" s="92">
        <v>1.57</v>
      </c>
      <c r="AP16" s="95">
        <v>933</v>
      </c>
      <c r="AQ16" s="95">
        <v>402</v>
      </c>
      <c r="AR16" s="92">
        <v>4.25</v>
      </c>
      <c r="AS16" s="92">
        <v>1.83</v>
      </c>
      <c r="AT16" s="97">
        <v>96094</v>
      </c>
      <c r="AU16" s="98">
        <v>95473</v>
      </c>
      <c r="AV16" s="99">
        <v>95347</v>
      </c>
      <c r="AW16" s="102">
        <v>59262</v>
      </c>
      <c r="AX16" s="102">
        <v>31531</v>
      </c>
      <c r="AY16" s="102">
        <v>23926</v>
      </c>
      <c r="AZ16" s="102">
        <v>13518</v>
      </c>
      <c r="BA16" s="102">
        <v>13999</v>
      </c>
      <c r="BB16" s="14">
        <v>33.026091146187923</v>
      </c>
      <c r="BC16" s="14">
        <v>14.662784242665467</v>
      </c>
      <c r="BD16" s="76"/>
      <c r="BE16" s="73"/>
      <c r="BF16" s="14"/>
    </row>
    <row r="17" spans="1:58" ht="20.100000000000001" customHeight="1">
      <c r="A17" s="24">
        <v>111</v>
      </c>
      <c r="B17" s="23" t="s">
        <v>16</v>
      </c>
      <c r="C17" s="192">
        <v>242116</v>
      </c>
      <c r="D17" s="14">
        <v>1754.3</v>
      </c>
      <c r="E17" s="16">
        <v>245782</v>
      </c>
      <c r="F17" s="100">
        <v>118720</v>
      </c>
      <c r="G17" s="100">
        <v>127062</v>
      </c>
      <c r="H17" s="2">
        <v>2092</v>
      </c>
      <c r="I17" s="55">
        <v>211316</v>
      </c>
      <c r="J17" s="2">
        <v>33487</v>
      </c>
      <c r="K17" s="2">
        <v>153563</v>
      </c>
      <c r="L17" s="2">
        <v>57294</v>
      </c>
      <c r="M17" s="94">
        <v>13.7</v>
      </c>
      <c r="N17" s="13">
        <v>62.85</v>
      </c>
      <c r="O17" s="13">
        <v>23.5</v>
      </c>
      <c r="P17" s="2">
        <v>53460</v>
      </c>
      <c r="Q17" s="2">
        <v>45513</v>
      </c>
      <c r="R17" s="2">
        <v>7947</v>
      </c>
      <c r="S17" s="9">
        <v>65687</v>
      </c>
      <c r="T17" s="2">
        <v>56815</v>
      </c>
      <c r="U17" s="2">
        <v>8872</v>
      </c>
      <c r="V17" s="131">
        <v>-632</v>
      </c>
      <c r="W17" s="14">
        <v>122.87130564908341</v>
      </c>
      <c r="X17" s="2">
        <v>245782</v>
      </c>
      <c r="Y17" s="2">
        <v>233953</v>
      </c>
      <c r="Z17" s="132">
        <v>95.187198411599994</v>
      </c>
      <c r="AA17" s="2">
        <v>2660</v>
      </c>
      <c r="AB17" s="95">
        <v>7773</v>
      </c>
      <c r="AC17" s="95">
        <v>4051</v>
      </c>
      <c r="AD17" s="95">
        <v>3722</v>
      </c>
      <c r="AE17" s="95">
        <v>9017</v>
      </c>
      <c r="AF17" s="95">
        <v>4718</v>
      </c>
      <c r="AG17" s="95">
        <v>4299</v>
      </c>
      <c r="AH17" s="95">
        <v>-1244</v>
      </c>
      <c r="AI17" s="95">
        <v>-667</v>
      </c>
      <c r="AJ17" s="95">
        <v>-577</v>
      </c>
      <c r="AK17" s="95">
        <v>1623</v>
      </c>
      <c r="AL17" s="95">
        <v>2053</v>
      </c>
      <c r="AM17" s="92">
        <v>6.6033999999999997</v>
      </c>
      <c r="AN17" s="92">
        <v>8.3529</v>
      </c>
      <c r="AO17" s="92">
        <v>1.32</v>
      </c>
      <c r="AP17" s="95">
        <v>970</v>
      </c>
      <c r="AQ17" s="95">
        <v>411</v>
      </c>
      <c r="AR17" s="92">
        <v>3.95</v>
      </c>
      <c r="AS17" s="92">
        <v>1.67</v>
      </c>
      <c r="AT17" s="97">
        <v>99438</v>
      </c>
      <c r="AU17" s="98">
        <v>97233</v>
      </c>
      <c r="AV17" s="99">
        <v>97110</v>
      </c>
      <c r="AW17" s="102">
        <v>63625</v>
      </c>
      <c r="AX17" s="102">
        <v>27176</v>
      </c>
      <c r="AY17" s="102">
        <v>22217</v>
      </c>
      <c r="AZ17" s="102">
        <v>12303</v>
      </c>
      <c r="BA17" s="102">
        <v>9041</v>
      </c>
      <c r="BB17" s="14">
        <v>27.949358756800674</v>
      </c>
      <c r="BC17" s="14">
        <v>9.2982835045714936</v>
      </c>
      <c r="BD17" s="76"/>
      <c r="BE17" s="73"/>
      <c r="BF17" s="14"/>
    </row>
    <row r="18" spans="1:58" ht="20.100000000000001" customHeight="1">
      <c r="A18" s="6"/>
      <c r="B18" s="25" t="s">
        <v>17</v>
      </c>
      <c r="C18" s="193">
        <v>1033949</v>
      </c>
      <c r="D18" s="144">
        <v>6112.6</v>
      </c>
      <c r="E18" s="143">
        <v>1035763</v>
      </c>
      <c r="F18" s="143">
        <v>490502</v>
      </c>
      <c r="G18" s="143">
        <v>545261</v>
      </c>
      <c r="H18" s="143">
        <v>13467</v>
      </c>
      <c r="I18" s="143">
        <v>990971</v>
      </c>
      <c r="J18" s="143">
        <v>128579</v>
      </c>
      <c r="K18" s="143">
        <v>615025</v>
      </c>
      <c r="L18" s="143">
        <v>256303</v>
      </c>
      <c r="M18" s="160">
        <v>12.4</v>
      </c>
      <c r="N18" s="160">
        <v>60</v>
      </c>
      <c r="O18" s="160">
        <v>24.7</v>
      </c>
      <c r="P18" s="161" t="s">
        <v>121</v>
      </c>
      <c r="Q18" s="161" t="s">
        <v>121</v>
      </c>
      <c r="R18" s="161" t="s">
        <v>121</v>
      </c>
      <c r="S18" s="161" t="s">
        <v>121</v>
      </c>
      <c r="T18" s="161" t="s">
        <v>121</v>
      </c>
      <c r="U18" s="161" t="s">
        <v>121</v>
      </c>
      <c r="V18" s="161" t="s">
        <v>121</v>
      </c>
      <c r="W18" s="161" t="s">
        <v>121</v>
      </c>
      <c r="X18" s="149">
        <v>1035763</v>
      </c>
      <c r="Y18" s="149">
        <v>954144</v>
      </c>
      <c r="Z18" s="151">
        <v>92.119915463286489</v>
      </c>
      <c r="AA18" s="152">
        <v>19558</v>
      </c>
      <c r="AB18" s="152">
        <v>39948</v>
      </c>
      <c r="AC18" s="152">
        <v>20713</v>
      </c>
      <c r="AD18" s="152">
        <v>19235</v>
      </c>
      <c r="AE18" s="152">
        <v>39908</v>
      </c>
      <c r="AF18" s="152">
        <v>20811</v>
      </c>
      <c r="AG18" s="152">
        <v>19097</v>
      </c>
      <c r="AH18" s="152">
        <v>40</v>
      </c>
      <c r="AI18" s="197">
        <v>-98</v>
      </c>
      <c r="AJ18" s="152">
        <v>138</v>
      </c>
      <c r="AK18" s="143">
        <v>8478</v>
      </c>
      <c r="AL18" s="143">
        <v>9883</v>
      </c>
      <c r="AM18" s="153">
        <v>8.1852999999999998</v>
      </c>
      <c r="AN18" s="153">
        <v>9.5418000000000003</v>
      </c>
      <c r="AO18" s="153">
        <v>1.49</v>
      </c>
      <c r="AP18" s="152">
        <v>5483</v>
      </c>
      <c r="AQ18" s="152">
        <v>1798</v>
      </c>
      <c r="AR18" s="153">
        <v>5.29</v>
      </c>
      <c r="AS18" s="153">
        <v>1.74</v>
      </c>
      <c r="AT18" s="152">
        <v>473239</v>
      </c>
      <c r="AU18" s="152">
        <v>463279</v>
      </c>
      <c r="AV18" s="152">
        <v>462850</v>
      </c>
      <c r="AW18" s="152">
        <v>260784</v>
      </c>
      <c r="AX18" s="152">
        <v>174018</v>
      </c>
      <c r="AY18" s="148">
        <v>98475</v>
      </c>
      <c r="AZ18" s="152">
        <v>51222</v>
      </c>
      <c r="BA18" s="152">
        <v>57330</v>
      </c>
      <c r="BB18" s="144">
        <v>37.562246508043749</v>
      </c>
      <c r="BC18" s="144">
        <v>12.374832444380168</v>
      </c>
      <c r="BD18" s="76"/>
      <c r="BE18" s="73"/>
      <c r="BF18" s="14"/>
    </row>
    <row r="19" spans="1:58" ht="20.100000000000001" customHeight="1">
      <c r="A19" s="22">
        <v>202</v>
      </c>
      <c r="B19" s="26" t="s">
        <v>18</v>
      </c>
      <c r="C19" s="192">
        <v>451072</v>
      </c>
      <c r="D19" s="14">
        <v>8893.4</v>
      </c>
      <c r="E19" s="16">
        <v>452563</v>
      </c>
      <c r="F19" s="100">
        <v>219059</v>
      </c>
      <c r="G19" s="100">
        <v>233504</v>
      </c>
      <c r="H19" s="2">
        <v>7626</v>
      </c>
      <c r="I19" s="55">
        <v>452563</v>
      </c>
      <c r="J19" s="2">
        <v>50036</v>
      </c>
      <c r="K19" s="2">
        <v>265526</v>
      </c>
      <c r="L19" s="2">
        <v>121155</v>
      </c>
      <c r="M19" s="103">
        <v>11.5</v>
      </c>
      <c r="N19" s="13">
        <v>60.8</v>
      </c>
      <c r="O19" s="13">
        <v>27.7</v>
      </c>
      <c r="P19" s="2">
        <v>83132</v>
      </c>
      <c r="Q19" s="2">
        <v>78971</v>
      </c>
      <c r="R19" s="2">
        <v>4161</v>
      </c>
      <c r="S19" s="9">
        <v>100819</v>
      </c>
      <c r="T19" s="2">
        <v>91057</v>
      </c>
      <c r="U19" s="2">
        <v>9762</v>
      </c>
      <c r="V19" s="131">
        <v>-17687</v>
      </c>
      <c r="W19" s="14">
        <v>121.27580233844969</v>
      </c>
      <c r="X19" s="2">
        <v>452563</v>
      </c>
      <c r="Y19" s="2">
        <v>435641</v>
      </c>
      <c r="Z19" s="132">
        <v>96.260852080299998</v>
      </c>
      <c r="AA19" s="2">
        <v>11311</v>
      </c>
      <c r="AB19" s="95">
        <v>16323</v>
      </c>
      <c r="AC19" s="95">
        <v>8599</v>
      </c>
      <c r="AD19" s="95">
        <v>7724</v>
      </c>
      <c r="AE19" s="95">
        <v>15713</v>
      </c>
      <c r="AF19" s="95">
        <v>8404</v>
      </c>
      <c r="AG19" s="95">
        <v>7309</v>
      </c>
      <c r="AH19" s="95">
        <v>610</v>
      </c>
      <c r="AI19" s="95">
        <v>195</v>
      </c>
      <c r="AJ19" s="95">
        <v>415</v>
      </c>
      <c r="AK19" s="95">
        <v>3731</v>
      </c>
      <c r="AL19" s="95">
        <v>5006</v>
      </c>
      <c r="AM19" s="92">
        <v>8.2441999999999993</v>
      </c>
      <c r="AN19" s="92">
        <v>11.061400000000001</v>
      </c>
      <c r="AO19" s="92">
        <v>1.52</v>
      </c>
      <c r="AP19" s="95">
        <v>2770</v>
      </c>
      <c r="AQ19" s="95">
        <v>905</v>
      </c>
      <c r="AR19" s="92">
        <v>6.12</v>
      </c>
      <c r="AS19" s="92">
        <v>2</v>
      </c>
      <c r="AT19" s="97">
        <v>216028</v>
      </c>
      <c r="AU19" s="99">
        <v>210433</v>
      </c>
      <c r="AV19" s="99">
        <v>210229</v>
      </c>
      <c r="AW19" s="102">
        <v>109810</v>
      </c>
      <c r="AX19" s="102">
        <v>86612</v>
      </c>
      <c r="AY19" s="102">
        <v>45292</v>
      </c>
      <c r="AZ19" s="102">
        <v>22524</v>
      </c>
      <c r="BA19" s="102">
        <v>28903</v>
      </c>
      <c r="BB19" s="14">
        <v>41.15894370179582</v>
      </c>
      <c r="BC19" s="14">
        <v>13.735013044531987</v>
      </c>
      <c r="BD19" s="76"/>
      <c r="BE19" s="73"/>
      <c r="BF19" s="14"/>
    </row>
    <row r="20" spans="1:58" ht="20.100000000000001" customHeight="1">
      <c r="A20" s="22">
        <v>204</v>
      </c>
      <c r="B20" s="26" t="s">
        <v>19</v>
      </c>
      <c r="C20" s="192">
        <v>488126</v>
      </c>
      <c r="D20" s="14">
        <v>4883.2</v>
      </c>
      <c r="E20" s="16">
        <v>487850</v>
      </c>
      <c r="F20" s="100">
        <v>228354</v>
      </c>
      <c r="G20" s="100">
        <v>259496</v>
      </c>
      <c r="H20" s="2">
        <v>4495</v>
      </c>
      <c r="I20" s="55">
        <v>451372</v>
      </c>
      <c r="J20" s="2">
        <v>66025</v>
      </c>
      <c r="K20" s="2">
        <v>293369</v>
      </c>
      <c r="L20" s="2">
        <v>109205</v>
      </c>
      <c r="M20" s="103">
        <v>14.1</v>
      </c>
      <c r="N20" s="13">
        <v>62.61</v>
      </c>
      <c r="O20" s="13">
        <v>23.3</v>
      </c>
      <c r="P20" s="2">
        <v>81905</v>
      </c>
      <c r="Q20" s="2">
        <v>59962</v>
      </c>
      <c r="R20" s="2">
        <v>21943</v>
      </c>
      <c r="S20" s="9">
        <v>131755</v>
      </c>
      <c r="T20" s="2">
        <v>118957</v>
      </c>
      <c r="U20" s="2">
        <v>12798</v>
      </c>
      <c r="V20" s="131">
        <v>-49850</v>
      </c>
      <c r="W20" s="14">
        <v>160.86319516513032</v>
      </c>
      <c r="X20" s="2">
        <v>487850</v>
      </c>
      <c r="Y20" s="2">
        <v>439258</v>
      </c>
      <c r="Z20" s="132">
        <v>90.039561340600002</v>
      </c>
      <c r="AA20" s="2">
        <v>6615</v>
      </c>
      <c r="AB20" s="95">
        <v>19056</v>
      </c>
      <c r="AC20" s="95">
        <v>9707</v>
      </c>
      <c r="AD20" s="95">
        <v>9349</v>
      </c>
      <c r="AE20" s="95">
        <v>19842</v>
      </c>
      <c r="AF20" s="95">
        <v>10151</v>
      </c>
      <c r="AG20" s="95">
        <v>9691</v>
      </c>
      <c r="AH20" s="95">
        <v>-786</v>
      </c>
      <c r="AI20" s="95">
        <v>-444</v>
      </c>
      <c r="AJ20" s="95">
        <v>-342</v>
      </c>
      <c r="AK20" s="95">
        <v>4076</v>
      </c>
      <c r="AL20" s="95">
        <v>3932</v>
      </c>
      <c r="AM20" s="92">
        <v>8.3550000000000004</v>
      </c>
      <c r="AN20" s="92">
        <v>8.0599000000000007</v>
      </c>
      <c r="AO20" s="92">
        <v>1.49</v>
      </c>
      <c r="AP20" s="95">
        <v>2331</v>
      </c>
      <c r="AQ20" s="95">
        <v>737</v>
      </c>
      <c r="AR20" s="92">
        <v>4.78</v>
      </c>
      <c r="AS20" s="92">
        <v>1.51</v>
      </c>
      <c r="AT20" s="97">
        <v>214891</v>
      </c>
      <c r="AU20" s="99">
        <v>210965</v>
      </c>
      <c r="AV20" s="99">
        <v>210770</v>
      </c>
      <c r="AW20" s="102">
        <v>124346</v>
      </c>
      <c r="AX20" s="102">
        <v>73855</v>
      </c>
      <c r="AY20" s="102">
        <v>42951</v>
      </c>
      <c r="AZ20" s="102">
        <v>22874</v>
      </c>
      <c r="BA20" s="102">
        <v>22449</v>
      </c>
      <c r="BB20" s="14">
        <v>35.008176711776834</v>
      </c>
      <c r="BC20" s="14">
        <v>10.641101604531556</v>
      </c>
      <c r="BD20" s="76"/>
      <c r="BE20" s="73"/>
      <c r="BF20" s="14"/>
    </row>
    <row r="21" spans="1:58" ht="20.100000000000001" customHeight="1">
      <c r="A21" s="22">
        <v>206</v>
      </c>
      <c r="B21" s="26" t="s">
        <v>20</v>
      </c>
      <c r="C21" s="192">
        <v>94751</v>
      </c>
      <c r="D21" s="14">
        <v>5130</v>
      </c>
      <c r="E21" s="16">
        <v>95350</v>
      </c>
      <c r="F21" s="100">
        <v>43089</v>
      </c>
      <c r="G21" s="100">
        <v>52261</v>
      </c>
      <c r="H21" s="2">
        <v>1346</v>
      </c>
      <c r="I21" s="55">
        <v>87036</v>
      </c>
      <c r="J21" s="2">
        <v>12518</v>
      </c>
      <c r="K21" s="2">
        <v>56130</v>
      </c>
      <c r="L21" s="2">
        <v>25943</v>
      </c>
      <c r="M21" s="103">
        <v>13.2</v>
      </c>
      <c r="N21" s="13">
        <v>59.34</v>
      </c>
      <c r="O21" s="13">
        <v>27.4</v>
      </c>
      <c r="P21" s="2">
        <v>15989</v>
      </c>
      <c r="Q21" s="2">
        <v>12642</v>
      </c>
      <c r="R21" s="2">
        <v>3347</v>
      </c>
      <c r="S21" s="9">
        <v>31975</v>
      </c>
      <c r="T21" s="2">
        <v>28244</v>
      </c>
      <c r="U21" s="2">
        <v>3731</v>
      </c>
      <c r="V21" s="131">
        <v>-15986</v>
      </c>
      <c r="W21" s="14">
        <v>199.9812371005066</v>
      </c>
      <c r="X21" s="2">
        <v>95350</v>
      </c>
      <c r="Y21" s="2">
        <v>79245</v>
      </c>
      <c r="Z21" s="132">
        <v>83.109596224399994</v>
      </c>
      <c r="AA21" s="2">
        <v>1632</v>
      </c>
      <c r="AB21" s="95">
        <v>4569</v>
      </c>
      <c r="AC21" s="95">
        <v>2407</v>
      </c>
      <c r="AD21" s="95">
        <v>2162</v>
      </c>
      <c r="AE21" s="95">
        <v>4353</v>
      </c>
      <c r="AF21" s="95">
        <v>2256</v>
      </c>
      <c r="AG21" s="95">
        <v>2097</v>
      </c>
      <c r="AH21" s="95">
        <v>216</v>
      </c>
      <c r="AI21" s="95">
        <v>151</v>
      </c>
      <c r="AJ21" s="95">
        <v>65</v>
      </c>
      <c r="AK21" s="95">
        <v>671</v>
      </c>
      <c r="AL21" s="95">
        <v>945</v>
      </c>
      <c r="AM21" s="92">
        <v>7.0372000000000003</v>
      </c>
      <c r="AN21" s="92">
        <v>9.9108999999999998</v>
      </c>
      <c r="AO21" s="92">
        <v>1.34</v>
      </c>
      <c r="AP21" s="95">
        <v>382</v>
      </c>
      <c r="AQ21" s="95">
        <v>156</v>
      </c>
      <c r="AR21" s="92">
        <v>4.01</v>
      </c>
      <c r="AS21" s="92">
        <v>1.64</v>
      </c>
      <c r="AT21" s="97">
        <v>42320</v>
      </c>
      <c r="AU21" s="99">
        <v>41881</v>
      </c>
      <c r="AV21" s="99">
        <v>41851</v>
      </c>
      <c r="AW21" s="102">
        <v>26628</v>
      </c>
      <c r="AX21" s="102">
        <v>13551</v>
      </c>
      <c r="AY21" s="102">
        <v>10232</v>
      </c>
      <c r="AZ21" s="102">
        <v>5824</v>
      </c>
      <c r="BA21" s="102">
        <v>5978</v>
      </c>
      <c r="BB21" s="14">
        <v>32.355960936940384</v>
      </c>
      <c r="BC21" s="14">
        <v>14.273775697810462</v>
      </c>
      <c r="BD21" s="76"/>
      <c r="BE21" s="73"/>
      <c r="BF21" s="14"/>
    </row>
    <row r="22" spans="1:58" ht="20.100000000000001" customHeight="1">
      <c r="A22" s="6"/>
      <c r="B22" s="25" t="s">
        <v>21</v>
      </c>
      <c r="C22" s="194">
        <v>719220</v>
      </c>
      <c r="D22" s="144">
        <v>1495.6</v>
      </c>
      <c r="E22" s="162">
        <v>721690</v>
      </c>
      <c r="F22" s="162">
        <v>342472</v>
      </c>
      <c r="G22" s="162">
        <v>379218</v>
      </c>
      <c r="H22" s="162">
        <v>6792</v>
      </c>
      <c r="I22" s="162">
        <v>659529</v>
      </c>
      <c r="J22" s="162">
        <v>97085</v>
      </c>
      <c r="K22" s="162">
        <v>432998</v>
      </c>
      <c r="L22" s="162">
        <v>186090</v>
      </c>
      <c r="M22" s="160">
        <v>13.5</v>
      </c>
      <c r="N22" s="160">
        <v>60</v>
      </c>
      <c r="O22" s="160">
        <v>25.8</v>
      </c>
      <c r="P22" s="161" t="s">
        <v>121</v>
      </c>
      <c r="Q22" s="161" t="s">
        <v>121</v>
      </c>
      <c r="R22" s="161" t="s">
        <v>121</v>
      </c>
      <c r="S22" s="161" t="s">
        <v>121</v>
      </c>
      <c r="T22" s="161" t="s">
        <v>121</v>
      </c>
      <c r="U22" s="161" t="s">
        <v>121</v>
      </c>
      <c r="V22" s="161" t="s">
        <v>121</v>
      </c>
      <c r="W22" s="161" t="s">
        <v>121</v>
      </c>
      <c r="X22" s="148">
        <v>721690</v>
      </c>
      <c r="Y22" s="148">
        <v>610106</v>
      </c>
      <c r="Z22" s="151">
        <v>84.53851376629855</v>
      </c>
      <c r="AA22" s="162">
        <v>8803</v>
      </c>
      <c r="AB22" s="158">
        <v>24971</v>
      </c>
      <c r="AC22" s="158">
        <v>12739</v>
      </c>
      <c r="AD22" s="158">
        <v>12232</v>
      </c>
      <c r="AE22" s="158">
        <v>24955</v>
      </c>
      <c r="AF22" s="158">
        <v>13206</v>
      </c>
      <c r="AG22" s="158">
        <v>11749</v>
      </c>
      <c r="AH22" s="158">
        <v>16</v>
      </c>
      <c r="AI22" s="158">
        <v>-467</v>
      </c>
      <c r="AJ22" s="158">
        <v>483</v>
      </c>
      <c r="AK22" s="159">
        <v>5368</v>
      </c>
      <c r="AL22" s="159">
        <v>6358</v>
      </c>
      <c r="AM22" s="153">
        <v>7.4381000000000004</v>
      </c>
      <c r="AN22" s="153">
        <v>8.8099000000000007</v>
      </c>
      <c r="AO22" s="153">
        <v>1.41</v>
      </c>
      <c r="AP22" s="158">
        <v>2855</v>
      </c>
      <c r="AQ22" s="158">
        <v>1069</v>
      </c>
      <c r="AR22" s="153">
        <v>3.96</v>
      </c>
      <c r="AS22" s="153">
        <v>1.48</v>
      </c>
      <c r="AT22" s="162">
        <v>294986</v>
      </c>
      <c r="AU22" s="162">
        <v>287568</v>
      </c>
      <c r="AV22" s="162">
        <v>287331</v>
      </c>
      <c r="AW22" s="162">
        <v>194226</v>
      </c>
      <c r="AX22" s="162">
        <v>75127</v>
      </c>
      <c r="AY22" s="148">
        <v>74042</v>
      </c>
      <c r="AZ22" s="162">
        <v>41504</v>
      </c>
      <c r="BA22" s="162">
        <v>30661</v>
      </c>
      <c r="BB22" s="144">
        <v>26.124951315862681</v>
      </c>
      <c r="BC22" s="144">
        <v>10.662173816279976</v>
      </c>
      <c r="BD22" s="76"/>
      <c r="BE22" s="73"/>
      <c r="BF22" s="14"/>
    </row>
    <row r="23" spans="1:58" ht="20.100000000000001" customHeight="1">
      <c r="A23" s="22">
        <v>207</v>
      </c>
      <c r="B23" s="26" t="s">
        <v>22</v>
      </c>
      <c r="C23" s="195">
        <v>197851</v>
      </c>
      <c r="D23" s="14">
        <v>7914</v>
      </c>
      <c r="E23" s="16">
        <v>196883</v>
      </c>
      <c r="F23" s="100">
        <v>95641</v>
      </c>
      <c r="G23" s="100">
        <v>101242</v>
      </c>
      <c r="H23" s="2">
        <v>2659</v>
      </c>
      <c r="I23" s="55">
        <v>196879</v>
      </c>
      <c r="J23" s="2">
        <v>27762</v>
      </c>
      <c r="K23" s="2">
        <v>121160</v>
      </c>
      <c r="L23" s="2">
        <v>47286</v>
      </c>
      <c r="M23" s="103">
        <v>14.2</v>
      </c>
      <c r="N23" s="13">
        <v>61.75</v>
      </c>
      <c r="O23" s="13">
        <v>24.1</v>
      </c>
      <c r="P23" s="2">
        <v>33776</v>
      </c>
      <c r="Q23" s="2">
        <v>31911</v>
      </c>
      <c r="R23" s="2">
        <v>1865</v>
      </c>
      <c r="S23" s="9">
        <v>52672</v>
      </c>
      <c r="T23" s="2">
        <v>46690</v>
      </c>
      <c r="U23" s="2">
        <v>5982</v>
      </c>
      <c r="V23" s="131">
        <v>-18896</v>
      </c>
      <c r="W23" s="14">
        <v>155.94504973945996</v>
      </c>
      <c r="X23" s="2">
        <v>196883</v>
      </c>
      <c r="Y23" s="2">
        <v>178195</v>
      </c>
      <c r="Z23" s="132">
        <v>90.508068243599993</v>
      </c>
      <c r="AA23" s="2">
        <v>3144</v>
      </c>
      <c r="AB23" s="95">
        <v>7698</v>
      </c>
      <c r="AC23" s="95">
        <v>4153</v>
      </c>
      <c r="AD23" s="95">
        <v>3545</v>
      </c>
      <c r="AE23" s="95">
        <v>7495</v>
      </c>
      <c r="AF23" s="95">
        <v>4202</v>
      </c>
      <c r="AG23" s="95">
        <v>3293</v>
      </c>
      <c r="AH23" s="95">
        <v>203</v>
      </c>
      <c r="AI23" s="95">
        <v>-49</v>
      </c>
      <c r="AJ23" s="95">
        <v>252</v>
      </c>
      <c r="AK23" s="95">
        <v>1708</v>
      </c>
      <c r="AL23" s="95">
        <v>1638</v>
      </c>
      <c r="AM23" s="92">
        <v>8.6752000000000002</v>
      </c>
      <c r="AN23" s="92">
        <v>8.3196999999999992</v>
      </c>
      <c r="AO23" s="92">
        <v>1.57</v>
      </c>
      <c r="AP23" s="95">
        <v>1040</v>
      </c>
      <c r="AQ23" s="95">
        <v>327</v>
      </c>
      <c r="AR23" s="92">
        <v>5.28</v>
      </c>
      <c r="AS23" s="92">
        <v>1.66</v>
      </c>
      <c r="AT23" s="97">
        <v>81602</v>
      </c>
      <c r="AU23" s="99">
        <v>78903</v>
      </c>
      <c r="AV23" s="99">
        <v>78843</v>
      </c>
      <c r="AW23" s="102">
        <v>52043</v>
      </c>
      <c r="AX23" s="102">
        <v>21824</v>
      </c>
      <c r="AY23" s="102">
        <v>18712</v>
      </c>
      <c r="AZ23" s="102">
        <v>9812</v>
      </c>
      <c r="BA23" s="102">
        <v>8675</v>
      </c>
      <c r="BB23" s="14">
        <v>27.659277847483622</v>
      </c>
      <c r="BC23" s="14">
        <v>10.994512249217394</v>
      </c>
      <c r="BD23" s="76"/>
      <c r="BE23" s="73"/>
      <c r="BF23" s="14"/>
    </row>
    <row r="24" spans="1:58" ht="20.100000000000001" customHeight="1">
      <c r="A24" s="22">
        <v>214</v>
      </c>
      <c r="B24" s="26" t="s">
        <v>23</v>
      </c>
      <c r="C24" s="195">
        <v>225129</v>
      </c>
      <c r="D24" s="14">
        <v>2211.5</v>
      </c>
      <c r="E24" s="16">
        <v>224903</v>
      </c>
      <c r="F24" s="100">
        <v>104215</v>
      </c>
      <c r="G24" s="100">
        <v>120688</v>
      </c>
      <c r="H24" s="2">
        <v>2132</v>
      </c>
      <c r="I24" s="55">
        <v>214944</v>
      </c>
      <c r="J24" s="2">
        <v>29691</v>
      </c>
      <c r="K24" s="2">
        <v>130976</v>
      </c>
      <c r="L24" s="2">
        <v>59733</v>
      </c>
      <c r="M24" s="103">
        <v>13.5</v>
      </c>
      <c r="N24" s="13">
        <v>59.43</v>
      </c>
      <c r="O24" s="13">
        <v>27.1</v>
      </c>
      <c r="P24" s="2">
        <v>22977</v>
      </c>
      <c r="Q24" s="2">
        <v>20661</v>
      </c>
      <c r="R24" s="2">
        <v>2316</v>
      </c>
      <c r="S24" s="9">
        <v>69055</v>
      </c>
      <c r="T24" s="2">
        <v>61105</v>
      </c>
      <c r="U24" s="2">
        <v>7950</v>
      </c>
      <c r="V24" s="131">
        <v>-46078</v>
      </c>
      <c r="W24" s="14">
        <v>300.53967010488753</v>
      </c>
      <c r="X24" s="2">
        <v>224903</v>
      </c>
      <c r="Y24" s="2">
        <v>179751</v>
      </c>
      <c r="Z24" s="132">
        <v>79.923789366999998</v>
      </c>
      <c r="AA24" s="2">
        <v>3090</v>
      </c>
      <c r="AB24" s="95">
        <v>8203</v>
      </c>
      <c r="AC24" s="95">
        <v>3949</v>
      </c>
      <c r="AD24" s="95">
        <v>4254</v>
      </c>
      <c r="AE24" s="95">
        <v>7664</v>
      </c>
      <c r="AF24" s="95">
        <v>3839</v>
      </c>
      <c r="AG24" s="95">
        <v>3825</v>
      </c>
      <c r="AH24" s="95">
        <v>539</v>
      </c>
      <c r="AI24" s="95">
        <v>110</v>
      </c>
      <c r="AJ24" s="95">
        <v>429</v>
      </c>
      <c r="AK24" s="95">
        <v>1696</v>
      </c>
      <c r="AL24" s="95">
        <v>2048</v>
      </c>
      <c r="AM24" s="92">
        <v>7.5410000000000004</v>
      </c>
      <c r="AN24" s="92">
        <v>9.1060999999999996</v>
      </c>
      <c r="AO24" s="92">
        <v>1.44</v>
      </c>
      <c r="AP24" s="95">
        <v>788</v>
      </c>
      <c r="AQ24" s="95">
        <v>342</v>
      </c>
      <c r="AR24" s="92">
        <v>3.5</v>
      </c>
      <c r="AS24" s="92">
        <v>1.52</v>
      </c>
      <c r="AT24" s="97">
        <v>96499</v>
      </c>
      <c r="AU24" s="99">
        <v>94140</v>
      </c>
      <c r="AV24" s="99">
        <v>94056</v>
      </c>
      <c r="AW24" s="102">
        <v>61708</v>
      </c>
      <c r="AX24" s="102">
        <v>27642</v>
      </c>
      <c r="AY24" s="102">
        <v>24168</v>
      </c>
      <c r="AZ24" s="102">
        <v>13727</v>
      </c>
      <c r="BA24" s="102">
        <v>10726</v>
      </c>
      <c r="BB24" s="14">
        <v>29.362651370299552</v>
      </c>
      <c r="BC24" s="14">
        <v>11.393669003611642</v>
      </c>
      <c r="BD24" s="76"/>
      <c r="BE24" s="73"/>
      <c r="BF24" s="14"/>
    </row>
    <row r="25" spans="1:58" ht="20.100000000000001" customHeight="1">
      <c r="A25" s="22">
        <v>217</v>
      </c>
      <c r="B25" s="26" t="s">
        <v>24</v>
      </c>
      <c r="C25" s="195">
        <v>154315</v>
      </c>
      <c r="D25" s="14">
        <v>2887.6</v>
      </c>
      <c r="E25" s="16">
        <v>156375</v>
      </c>
      <c r="F25" s="100">
        <v>73882</v>
      </c>
      <c r="G25" s="100">
        <v>82493</v>
      </c>
      <c r="H25" s="2">
        <v>1006</v>
      </c>
      <c r="I25" s="55">
        <v>149526</v>
      </c>
      <c r="J25" s="2">
        <v>20347</v>
      </c>
      <c r="K25" s="2">
        <v>88809</v>
      </c>
      <c r="L25" s="2">
        <v>47024</v>
      </c>
      <c r="M25" s="103">
        <v>13</v>
      </c>
      <c r="N25" s="13">
        <v>56.86</v>
      </c>
      <c r="O25" s="13">
        <v>30.1</v>
      </c>
      <c r="P25" s="2">
        <v>16020</v>
      </c>
      <c r="Q25" s="2">
        <v>15304</v>
      </c>
      <c r="R25" s="2">
        <v>716</v>
      </c>
      <c r="S25" s="9">
        <v>47549</v>
      </c>
      <c r="T25" s="2">
        <v>42254</v>
      </c>
      <c r="U25" s="2">
        <v>5295</v>
      </c>
      <c r="V25" s="131">
        <v>-31529</v>
      </c>
      <c r="W25" s="14">
        <v>296.8102372034956</v>
      </c>
      <c r="X25" s="2">
        <v>156375</v>
      </c>
      <c r="Y25" s="2">
        <v>124513</v>
      </c>
      <c r="Z25" s="132">
        <v>79.6246203038</v>
      </c>
      <c r="AA25" s="2">
        <v>1282</v>
      </c>
      <c r="AB25" s="95">
        <v>4653</v>
      </c>
      <c r="AC25" s="95">
        <v>2329</v>
      </c>
      <c r="AD25" s="95">
        <v>2324</v>
      </c>
      <c r="AE25" s="95">
        <v>4969</v>
      </c>
      <c r="AF25" s="95">
        <v>2589</v>
      </c>
      <c r="AG25" s="95">
        <v>2380</v>
      </c>
      <c r="AH25" s="95">
        <v>-316</v>
      </c>
      <c r="AI25" s="95">
        <v>-260</v>
      </c>
      <c r="AJ25" s="95">
        <v>-56</v>
      </c>
      <c r="AK25" s="95">
        <v>1006</v>
      </c>
      <c r="AL25" s="95">
        <v>1559</v>
      </c>
      <c r="AM25" s="92">
        <v>6.4333</v>
      </c>
      <c r="AN25" s="92">
        <v>9.9695999999999998</v>
      </c>
      <c r="AO25" s="92">
        <v>1.36</v>
      </c>
      <c r="AP25" s="95">
        <v>543</v>
      </c>
      <c r="AQ25" s="95">
        <v>236</v>
      </c>
      <c r="AR25" s="92">
        <v>3.47</v>
      </c>
      <c r="AS25" s="92">
        <v>1.51</v>
      </c>
      <c r="AT25" s="97">
        <v>63435</v>
      </c>
      <c r="AU25" s="99">
        <v>62675</v>
      </c>
      <c r="AV25" s="99">
        <v>62634</v>
      </c>
      <c r="AW25" s="102">
        <v>43602</v>
      </c>
      <c r="AX25" s="102">
        <v>15324</v>
      </c>
      <c r="AY25" s="102">
        <v>19133</v>
      </c>
      <c r="AZ25" s="102">
        <v>11170</v>
      </c>
      <c r="BA25" s="102">
        <v>7468</v>
      </c>
      <c r="BB25" s="14">
        <v>24.449940167530915</v>
      </c>
      <c r="BC25" s="14">
        <v>11.915436777024333</v>
      </c>
      <c r="BD25" s="76"/>
      <c r="BE25" s="73"/>
      <c r="BF25" s="14"/>
    </row>
    <row r="26" spans="1:58" ht="20.100000000000001" customHeight="1">
      <c r="A26" s="22">
        <v>219</v>
      </c>
      <c r="B26" s="26" t="s">
        <v>25</v>
      </c>
      <c r="C26" s="195">
        <v>111512</v>
      </c>
      <c r="D26" s="14">
        <v>530.20000000000005</v>
      </c>
      <c r="E26" s="16">
        <v>112691</v>
      </c>
      <c r="F26" s="100">
        <v>54184</v>
      </c>
      <c r="G26" s="100">
        <v>58507</v>
      </c>
      <c r="H26" s="2">
        <v>860</v>
      </c>
      <c r="I26" s="55">
        <v>82412</v>
      </c>
      <c r="J26" s="2">
        <v>14634</v>
      </c>
      <c r="K26" s="2">
        <v>73966</v>
      </c>
      <c r="L26" s="2">
        <v>23952</v>
      </c>
      <c r="M26" s="103">
        <v>13</v>
      </c>
      <c r="N26" s="13">
        <v>65.72</v>
      </c>
      <c r="O26" s="13">
        <v>21.3</v>
      </c>
      <c r="P26" s="2">
        <v>21055</v>
      </c>
      <c r="Q26" s="2">
        <v>16363</v>
      </c>
      <c r="R26" s="2">
        <v>4692</v>
      </c>
      <c r="S26" s="9">
        <v>30248</v>
      </c>
      <c r="T26" s="2">
        <v>27038</v>
      </c>
      <c r="U26" s="2">
        <v>3210</v>
      </c>
      <c r="V26" s="131">
        <v>-9193</v>
      </c>
      <c r="W26" s="14">
        <v>143.66183804322014</v>
      </c>
      <c r="X26" s="2">
        <v>112691</v>
      </c>
      <c r="Y26" s="2">
        <v>104106</v>
      </c>
      <c r="Z26" s="132">
        <v>92.381822860699998</v>
      </c>
      <c r="AA26" s="2">
        <v>1118</v>
      </c>
      <c r="AB26" s="95">
        <v>3627</v>
      </c>
      <c r="AC26" s="95">
        <v>1918</v>
      </c>
      <c r="AD26" s="95">
        <v>1709</v>
      </c>
      <c r="AE26" s="95">
        <v>3938</v>
      </c>
      <c r="AF26" s="95">
        <v>2116</v>
      </c>
      <c r="AG26" s="95">
        <v>1822</v>
      </c>
      <c r="AH26" s="95">
        <v>-311</v>
      </c>
      <c r="AI26" s="95">
        <v>-198</v>
      </c>
      <c r="AJ26" s="95">
        <v>-113</v>
      </c>
      <c r="AK26" s="95">
        <v>804</v>
      </c>
      <c r="AL26" s="95">
        <v>821</v>
      </c>
      <c r="AM26" s="92">
        <v>7.1345999999999998</v>
      </c>
      <c r="AN26" s="92">
        <v>7.2854000000000001</v>
      </c>
      <c r="AO26" s="92">
        <v>1.27</v>
      </c>
      <c r="AP26" s="95">
        <v>415</v>
      </c>
      <c r="AQ26" s="95">
        <v>127</v>
      </c>
      <c r="AR26" s="92">
        <v>3.68</v>
      </c>
      <c r="AS26" s="92">
        <v>1.1299999999999999</v>
      </c>
      <c r="AT26" s="97">
        <v>42353</v>
      </c>
      <c r="AU26" s="99">
        <v>41070</v>
      </c>
      <c r="AV26" s="99">
        <v>41034</v>
      </c>
      <c r="AW26" s="102">
        <v>28582</v>
      </c>
      <c r="AX26" s="102">
        <v>8845</v>
      </c>
      <c r="AY26" s="102">
        <v>8878</v>
      </c>
      <c r="AZ26" s="102">
        <v>4951</v>
      </c>
      <c r="BA26" s="102">
        <v>2887</v>
      </c>
      <c r="BB26" s="14">
        <v>21.536401266130994</v>
      </c>
      <c r="BC26" s="14">
        <v>7.0294618943267588</v>
      </c>
      <c r="BD26" s="76"/>
      <c r="BE26" s="73"/>
      <c r="BF26" s="14"/>
    </row>
    <row r="27" spans="1:58" ht="20.100000000000001" customHeight="1">
      <c r="A27" s="22">
        <v>301</v>
      </c>
      <c r="B27" s="26" t="s">
        <v>26</v>
      </c>
      <c r="C27" s="195">
        <v>30413</v>
      </c>
      <c r="D27" s="14">
        <v>336.7</v>
      </c>
      <c r="E27" s="16">
        <v>30838</v>
      </c>
      <c r="F27" s="100">
        <v>14550</v>
      </c>
      <c r="G27" s="100">
        <v>16288</v>
      </c>
      <c r="H27" s="2">
        <v>135</v>
      </c>
      <c r="I27" s="55">
        <v>15768</v>
      </c>
      <c r="J27" s="2">
        <v>4651</v>
      </c>
      <c r="K27" s="2">
        <v>18087</v>
      </c>
      <c r="L27" s="2">
        <v>8095</v>
      </c>
      <c r="M27" s="103">
        <v>15.1</v>
      </c>
      <c r="N27" s="13">
        <v>58.66</v>
      </c>
      <c r="O27" s="13">
        <v>26.3</v>
      </c>
      <c r="P27" s="2">
        <v>3328</v>
      </c>
      <c r="Q27" s="2">
        <v>3073</v>
      </c>
      <c r="R27" s="2">
        <v>255</v>
      </c>
      <c r="S27" s="9">
        <v>10595</v>
      </c>
      <c r="T27" s="2">
        <v>9267</v>
      </c>
      <c r="U27" s="2">
        <v>1328</v>
      </c>
      <c r="V27" s="131">
        <v>-7267</v>
      </c>
      <c r="W27" s="14">
        <v>318.359375</v>
      </c>
      <c r="X27" s="2">
        <v>30838</v>
      </c>
      <c r="Y27" s="2">
        <v>23541</v>
      </c>
      <c r="Z27" s="132">
        <v>76.337635384899997</v>
      </c>
      <c r="AA27" s="2">
        <v>169</v>
      </c>
      <c r="AB27" s="95">
        <v>790</v>
      </c>
      <c r="AC27" s="95">
        <v>390</v>
      </c>
      <c r="AD27" s="95">
        <v>400</v>
      </c>
      <c r="AE27" s="95">
        <v>889</v>
      </c>
      <c r="AF27" s="95">
        <v>460</v>
      </c>
      <c r="AG27" s="95">
        <v>429</v>
      </c>
      <c r="AH27" s="95">
        <v>-99</v>
      </c>
      <c r="AI27" s="95">
        <v>-70</v>
      </c>
      <c r="AJ27" s="95">
        <v>-29</v>
      </c>
      <c r="AK27" s="95">
        <v>154</v>
      </c>
      <c r="AL27" s="95">
        <v>292</v>
      </c>
      <c r="AM27" s="92">
        <v>4.9938000000000002</v>
      </c>
      <c r="AN27" s="92">
        <v>9.4687999999999999</v>
      </c>
      <c r="AO27" s="92">
        <v>0.94</v>
      </c>
      <c r="AP27" s="95">
        <v>69</v>
      </c>
      <c r="AQ27" s="95">
        <v>37</v>
      </c>
      <c r="AR27" s="92">
        <v>2.2400000000000002</v>
      </c>
      <c r="AS27" s="92">
        <v>1.2</v>
      </c>
      <c r="AT27" s="97">
        <v>11097</v>
      </c>
      <c r="AU27" s="99">
        <v>10780</v>
      </c>
      <c r="AV27" s="99">
        <v>10764</v>
      </c>
      <c r="AW27" s="102">
        <v>8291</v>
      </c>
      <c r="AX27" s="102">
        <v>1492</v>
      </c>
      <c r="AY27" s="102">
        <v>3151</v>
      </c>
      <c r="AZ27" s="102">
        <v>1844</v>
      </c>
      <c r="BA27" s="102">
        <v>905</v>
      </c>
      <c r="BB27" s="14">
        <v>13.840445269016696</v>
      </c>
      <c r="BC27" s="14">
        <v>8.3951762523191107</v>
      </c>
      <c r="BD27" s="76"/>
      <c r="BE27" s="73"/>
      <c r="BF27" s="14"/>
    </row>
    <row r="28" spans="1:58" ht="20.100000000000001" customHeight="1">
      <c r="A28" s="6"/>
      <c r="B28" s="25" t="s">
        <v>27</v>
      </c>
      <c r="C28" s="193">
        <v>714726</v>
      </c>
      <c r="D28" s="144">
        <v>2683.6</v>
      </c>
      <c r="E28" s="145">
        <v>716633</v>
      </c>
      <c r="F28" s="145">
        <v>348995</v>
      </c>
      <c r="G28" s="145">
        <v>367638</v>
      </c>
      <c r="H28" s="145">
        <v>6446</v>
      </c>
      <c r="I28" s="145">
        <v>613988</v>
      </c>
      <c r="J28" s="145">
        <v>97618</v>
      </c>
      <c r="K28" s="145">
        <v>434914</v>
      </c>
      <c r="L28" s="145">
        <v>182348</v>
      </c>
      <c r="M28" s="160">
        <v>13.6</v>
      </c>
      <c r="N28" s="160">
        <v>60.7</v>
      </c>
      <c r="O28" s="160">
        <v>25.4</v>
      </c>
      <c r="P28" s="161" t="s">
        <v>121</v>
      </c>
      <c r="Q28" s="161" t="s">
        <v>121</v>
      </c>
      <c r="R28" s="161" t="s">
        <v>121</v>
      </c>
      <c r="S28" s="161" t="s">
        <v>121</v>
      </c>
      <c r="T28" s="161" t="s">
        <v>121</v>
      </c>
      <c r="U28" s="161" t="s">
        <v>121</v>
      </c>
      <c r="V28" s="161" t="s">
        <v>121</v>
      </c>
      <c r="W28" s="161" t="s">
        <v>121</v>
      </c>
      <c r="X28" s="163">
        <v>716633</v>
      </c>
      <c r="Y28" s="163">
        <v>650569</v>
      </c>
      <c r="Z28" s="151">
        <v>90.781334378963848</v>
      </c>
      <c r="AA28" s="152">
        <v>7764</v>
      </c>
      <c r="AB28" s="158">
        <v>22453</v>
      </c>
      <c r="AC28" s="158">
        <v>11912</v>
      </c>
      <c r="AD28" s="158">
        <v>10541</v>
      </c>
      <c r="AE28" s="158">
        <v>21918</v>
      </c>
      <c r="AF28" s="158">
        <v>11696</v>
      </c>
      <c r="AG28" s="158">
        <v>10222</v>
      </c>
      <c r="AH28" s="158">
        <v>535</v>
      </c>
      <c r="AI28" s="158">
        <v>216</v>
      </c>
      <c r="AJ28" s="158">
        <v>319</v>
      </c>
      <c r="AK28" s="159">
        <v>5812</v>
      </c>
      <c r="AL28" s="159">
        <v>6713</v>
      </c>
      <c r="AM28" s="153">
        <v>8.1100999999999992</v>
      </c>
      <c r="AN28" s="153">
        <v>9.3673999999999999</v>
      </c>
      <c r="AO28" s="153">
        <v>1.56</v>
      </c>
      <c r="AP28" s="158">
        <v>3513</v>
      </c>
      <c r="AQ28" s="158">
        <v>1198</v>
      </c>
      <c r="AR28" s="153">
        <v>4.9000000000000004</v>
      </c>
      <c r="AS28" s="153">
        <v>1.67</v>
      </c>
      <c r="AT28" s="152">
        <v>294088</v>
      </c>
      <c r="AU28" s="152">
        <v>286009</v>
      </c>
      <c r="AV28" s="152">
        <v>285749</v>
      </c>
      <c r="AW28" s="152">
        <v>188354</v>
      </c>
      <c r="AX28" s="152">
        <v>77834</v>
      </c>
      <c r="AY28" s="148">
        <v>71829</v>
      </c>
      <c r="AZ28" s="152">
        <v>38756</v>
      </c>
      <c r="BA28" s="152">
        <v>32334</v>
      </c>
      <c r="BB28" s="144">
        <v>27.213828935453083</v>
      </c>
      <c r="BC28" s="144">
        <v>11.305238646336305</v>
      </c>
      <c r="BD28" s="76"/>
      <c r="BE28" s="73"/>
      <c r="BF28" s="14"/>
    </row>
    <row r="29" spans="1:58" ht="20.100000000000001" customHeight="1">
      <c r="A29" s="22">
        <v>203</v>
      </c>
      <c r="B29" s="26" t="s">
        <v>28</v>
      </c>
      <c r="C29" s="195">
        <v>297920</v>
      </c>
      <c r="D29" s="14">
        <v>6028.3</v>
      </c>
      <c r="E29" s="16">
        <v>293409</v>
      </c>
      <c r="F29" s="100">
        <v>141801</v>
      </c>
      <c r="G29" s="100">
        <v>151608</v>
      </c>
      <c r="H29" s="2">
        <v>2756</v>
      </c>
      <c r="I29" s="55">
        <v>279870</v>
      </c>
      <c r="J29" s="2">
        <v>39714</v>
      </c>
      <c r="K29" s="2">
        <v>178803</v>
      </c>
      <c r="L29" s="2">
        <v>74142</v>
      </c>
      <c r="M29" s="103">
        <v>13.6</v>
      </c>
      <c r="N29" s="13">
        <v>61.1</v>
      </c>
      <c r="O29" s="13">
        <v>25.3</v>
      </c>
      <c r="P29" s="2">
        <v>44187</v>
      </c>
      <c r="Q29" s="2">
        <v>41603</v>
      </c>
      <c r="R29" s="2">
        <v>2584</v>
      </c>
      <c r="S29" s="9">
        <v>75383</v>
      </c>
      <c r="T29" s="2">
        <v>68182</v>
      </c>
      <c r="U29" s="2">
        <v>7201</v>
      </c>
      <c r="V29" s="131">
        <v>-31196</v>
      </c>
      <c r="W29" s="14">
        <v>170.59995021160071</v>
      </c>
      <c r="X29" s="2">
        <v>293409</v>
      </c>
      <c r="Y29" s="2">
        <v>262799</v>
      </c>
      <c r="Z29" s="132">
        <v>89.567463847400006</v>
      </c>
      <c r="AA29" s="2">
        <v>3226</v>
      </c>
      <c r="AB29" s="95">
        <v>11288</v>
      </c>
      <c r="AC29" s="95">
        <v>5887</v>
      </c>
      <c r="AD29" s="95">
        <v>5401</v>
      </c>
      <c r="AE29" s="95">
        <v>9014</v>
      </c>
      <c r="AF29" s="95">
        <v>4799</v>
      </c>
      <c r="AG29" s="95">
        <v>4215</v>
      </c>
      <c r="AH29" s="95">
        <v>2274</v>
      </c>
      <c r="AI29" s="95">
        <v>1088</v>
      </c>
      <c r="AJ29" s="95">
        <v>1186</v>
      </c>
      <c r="AK29" s="95">
        <v>2694</v>
      </c>
      <c r="AL29" s="95">
        <v>2727</v>
      </c>
      <c r="AM29" s="92">
        <v>9.1816999999999993</v>
      </c>
      <c r="AN29" s="92">
        <v>9.2942</v>
      </c>
      <c r="AO29" s="92">
        <v>1.58</v>
      </c>
      <c r="AP29" s="95">
        <v>1608</v>
      </c>
      <c r="AQ29" s="95">
        <v>524</v>
      </c>
      <c r="AR29" s="92">
        <v>5.48</v>
      </c>
      <c r="AS29" s="92">
        <v>1.79</v>
      </c>
      <c r="AT29" s="97">
        <v>126877</v>
      </c>
      <c r="AU29" s="99">
        <v>121890</v>
      </c>
      <c r="AV29" s="99">
        <v>121772</v>
      </c>
      <c r="AW29" s="102">
        <v>78488</v>
      </c>
      <c r="AX29" s="102">
        <v>36736</v>
      </c>
      <c r="AY29" s="102">
        <v>28970</v>
      </c>
      <c r="AZ29" s="102">
        <v>15667</v>
      </c>
      <c r="BA29" s="102">
        <v>15511</v>
      </c>
      <c r="BB29" s="14">
        <v>30.138649602100255</v>
      </c>
      <c r="BC29" s="14">
        <v>12.725408154893755</v>
      </c>
      <c r="BD29" s="76"/>
      <c r="BE29" s="73"/>
      <c r="BF29" s="14"/>
    </row>
    <row r="30" spans="1:58" ht="20.100000000000001" customHeight="1">
      <c r="A30" s="22">
        <v>210</v>
      </c>
      <c r="B30" s="26" t="s">
        <v>29</v>
      </c>
      <c r="C30" s="195">
        <v>263697</v>
      </c>
      <c r="D30" s="14">
        <v>1904.2</v>
      </c>
      <c r="E30" s="16">
        <v>267435</v>
      </c>
      <c r="F30" s="100">
        <v>131170</v>
      </c>
      <c r="G30" s="100">
        <v>136265</v>
      </c>
      <c r="H30" s="2">
        <v>2215</v>
      </c>
      <c r="I30" s="55">
        <v>212490</v>
      </c>
      <c r="J30" s="2">
        <v>36724</v>
      </c>
      <c r="K30" s="2">
        <v>163163</v>
      </c>
      <c r="L30" s="2">
        <v>66824</v>
      </c>
      <c r="M30" s="103">
        <v>13.8</v>
      </c>
      <c r="N30" s="13">
        <v>61.18</v>
      </c>
      <c r="O30" s="13">
        <v>25.1</v>
      </c>
      <c r="P30" s="2">
        <v>35499</v>
      </c>
      <c r="Q30" s="2">
        <v>32725</v>
      </c>
      <c r="R30" s="2">
        <v>2774</v>
      </c>
      <c r="S30" s="9">
        <v>66425</v>
      </c>
      <c r="T30" s="2">
        <v>58588</v>
      </c>
      <c r="U30" s="2">
        <v>7837</v>
      </c>
      <c r="V30" s="131">
        <v>-30926</v>
      </c>
      <c r="W30" s="14">
        <v>187.1179469844221</v>
      </c>
      <c r="X30" s="2">
        <v>267435</v>
      </c>
      <c r="Y30" s="2">
        <v>236758</v>
      </c>
      <c r="Z30" s="132">
        <v>88.529175313600007</v>
      </c>
      <c r="AA30" s="2">
        <v>2619</v>
      </c>
      <c r="AB30" s="95">
        <v>6873</v>
      </c>
      <c r="AC30" s="95">
        <v>3718</v>
      </c>
      <c r="AD30" s="95">
        <v>3155</v>
      </c>
      <c r="AE30" s="95">
        <v>7959</v>
      </c>
      <c r="AF30" s="95">
        <v>4205</v>
      </c>
      <c r="AG30" s="95">
        <v>3754</v>
      </c>
      <c r="AH30" s="95">
        <v>-1086</v>
      </c>
      <c r="AI30" s="95">
        <v>-487</v>
      </c>
      <c r="AJ30" s="95">
        <v>-599</v>
      </c>
      <c r="AK30" s="95">
        <v>2029</v>
      </c>
      <c r="AL30" s="95">
        <v>2462</v>
      </c>
      <c r="AM30" s="92">
        <v>7.5869</v>
      </c>
      <c r="AN30" s="92">
        <v>9.2059999999999995</v>
      </c>
      <c r="AO30" s="92">
        <v>1.56</v>
      </c>
      <c r="AP30" s="95">
        <v>1252</v>
      </c>
      <c r="AQ30" s="95">
        <v>441</v>
      </c>
      <c r="AR30" s="92">
        <v>4.68</v>
      </c>
      <c r="AS30" s="92">
        <v>1.65</v>
      </c>
      <c r="AT30" s="97">
        <v>105623</v>
      </c>
      <c r="AU30" s="99">
        <v>103495</v>
      </c>
      <c r="AV30" s="99">
        <v>103395</v>
      </c>
      <c r="AW30" s="102">
        <v>69163</v>
      </c>
      <c r="AX30" s="102">
        <v>26035</v>
      </c>
      <c r="AY30" s="102">
        <v>26355</v>
      </c>
      <c r="AZ30" s="102">
        <v>14257</v>
      </c>
      <c r="BA30" s="102">
        <v>10152</v>
      </c>
      <c r="BB30" s="14">
        <v>25.155804628242912</v>
      </c>
      <c r="BC30" s="14">
        <v>9.8091695250978308</v>
      </c>
      <c r="BD30" s="76"/>
      <c r="BE30" s="73"/>
      <c r="BF30" s="14"/>
    </row>
    <row r="31" spans="1:58" ht="20.100000000000001" customHeight="1">
      <c r="A31" s="22">
        <v>216</v>
      </c>
      <c r="B31" s="26" t="s">
        <v>30</v>
      </c>
      <c r="C31" s="195">
        <v>88956</v>
      </c>
      <c r="D31" s="14">
        <v>2587.4</v>
      </c>
      <c r="E31" s="16">
        <v>91030</v>
      </c>
      <c r="F31" s="100">
        <v>44397</v>
      </c>
      <c r="G31" s="100">
        <v>46633</v>
      </c>
      <c r="H31" s="2">
        <v>892</v>
      </c>
      <c r="I31" s="55">
        <v>81105</v>
      </c>
      <c r="J31" s="2">
        <v>12137</v>
      </c>
      <c r="K31" s="2">
        <v>54718</v>
      </c>
      <c r="L31" s="2">
        <v>23967</v>
      </c>
      <c r="M31" s="103">
        <v>13.4</v>
      </c>
      <c r="N31" s="13">
        <v>60.25</v>
      </c>
      <c r="O31" s="13">
        <v>26.4</v>
      </c>
      <c r="P31" s="2">
        <v>24110</v>
      </c>
      <c r="Q31" s="2">
        <v>22224</v>
      </c>
      <c r="R31" s="2">
        <v>1886</v>
      </c>
      <c r="S31" s="9">
        <v>24016</v>
      </c>
      <c r="T31" s="2">
        <v>20976</v>
      </c>
      <c r="U31" s="2">
        <v>3040</v>
      </c>
      <c r="V31" s="131">
        <v>94</v>
      </c>
      <c r="W31" s="14">
        <v>99.610120282040654</v>
      </c>
      <c r="X31" s="2">
        <v>91030</v>
      </c>
      <c r="Y31" s="2">
        <v>91489</v>
      </c>
      <c r="Z31" s="132">
        <v>100.50422937490001</v>
      </c>
      <c r="AA31" s="2">
        <v>1111</v>
      </c>
      <c r="AB31" s="95">
        <v>2401</v>
      </c>
      <c r="AC31" s="95">
        <v>1280</v>
      </c>
      <c r="AD31" s="95">
        <v>1121</v>
      </c>
      <c r="AE31" s="95">
        <v>2920</v>
      </c>
      <c r="AF31" s="95">
        <v>1609</v>
      </c>
      <c r="AG31" s="95">
        <v>1311</v>
      </c>
      <c r="AH31" s="95">
        <v>-519</v>
      </c>
      <c r="AI31" s="95">
        <v>-329</v>
      </c>
      <c r="AJ31" s="95">
        <v>-190</v>
      </c>
      <c r="AK31" s="95">
        <v>644</v>
      </c>
      <c r="AL31" s="95">
        <v>899</v>
      </c>
      <c r="AM31" s="92">
        <v>7.0746000000000002</v>
      </c>
      <c r="AN31" s="92">
        <v>9.8758999999999997</v>
      </c>
      <c r="AO31" s="92">
        <v>1.52</v>
      </c>
      <c r="AP31" s="95">
        <v>433</v>
      </c>
      <c r="AQ31" s="95">
        <v>140</v>
      </c>
      <c r="AR31" s="92">
        <v>4.76</v>
      </c>
      <c r="AS31" s="92">
        <v>1.54</v>
      </c>
      <c r="AT31" s="97">
        <v>36646</v>
      </c>
      <c r="AU31" s="99">
        <v>36340</v>
      </c>
      <c r="AV31" s="99">
        <v>36313</v>
      </c>
      <c r="AW31" s="102">
        <v>24046</v>
      </c>
      <c r="AX31" s="102">
        <v>9728</v>
      </c>
      <c r="AY31" s="102">
        <v>9608</v>
      </c>
      <c r="AZ31" s="102">
        <v>5167</v>
      </c>
      <c r="BA31" s="102">
        <v>4124</v>
      </c>
      <c r="BB31" s="14">
        <v>26.769400110071544</v>
      </c>
      <c r="BC31" s="14">
        <v>11.348376444689048</v>
      </c>
      <c r="BD31" s="76"/>
      <c r="BE31" s="73"/>
      <c r="BF31" s="14"/>
    </row>
    <row r="32" spans="1:58" ht="20.100000000000001" customHeight="1">
      <c r="A32" s="22">
        <v>381</v>
      </c>
      <c r="B32" s="26" t="s">
        <v>31</v>
      </c>
      <c r="C32" s="195">
        <v>30492</v>
      </c>
      <c r="D32" s="14">
        <v>873.2</v>
      </c>
      <c r="E32" s="16">
        <v>31020</v>
      </c>
      <c r="F32" s="100">
        <v>15218</v>
      </c>
      <c r="G32" s="100">
        <v>15802</v>
      </c>
      <c r="H32" s="2">
        <v>262</v>
      </c>
      <c r="I32" s="102">
        <v>7354</v>
      </c>
      <c r="J32" s="2">
        <v>4110</v>
      </c>
      <c r="K32" s="2">
        <v>17911</v>
      </c>
      <c r="L32" s="2">
        <v>8974</v>
      </c>
      <c r="M32" s="103">
        <v>13.3</v>
      </c>
      <c r="N32" s="13">
        <v>57.79</v>
      </c>
      <c r="O32" s="13">
        <v>29</v>
      </c>
      <c r="P32" s="104">
        <v>9595</v>
      </c>
      <c r="Q32" s="104">
        <v>9017</v>
      </c>
      <c r="R32" s="104">
        <v>578</v>
      </c>
      <c r="S32" s="9">
        <v>9954</v>
      </c>
      <c r="T32" s="2">
        <v>8758</v>
      </c>
      <c r="U32" s="2">
        <v>1196</v>
      </c>
      <c r="V32" s="131">
        <v>-359</v>
      </c>
      <c r="W32" s="14">
        <v>103.74153204794163</v>
      </c>
      <c r="X32" s="2">
        <v>31020</v>
      </c>
      <c r="Y32" s="2">
        <v>30755</v>
      </c>
      <c r="Z32" s="132">
        <v>99.145712443600004</v>
      </c>
      <c r="AA32" s="2">
        <v>380</v>
      </c>
      <c r="AB32" s="95">
        <v>729</v>
      </c>
      <c r="AC32" s="95">
        <v>378</v>
      </c>
      <c r="AD32" s="95">
        <v>351</v>
      </c>
      <c r="AE32" s="95">
        <v>824</v>
      </c>
      <c r="AF32" s="95">
        <v>439</v>
      </c>
      <c r="AG32" s="95">
        <v>385</v>
      </c>
      <c r="AH32" s="95">
        <v>-95</v>
      </c>
      <c r="AI32" s="95">
        <v>-61</v>
      </c>
      <c r="AJ32" s="95">
        <v>-34</v>
      </c>
      <c r="AK32" s="95">
        <v>192</v>
      </c>
      <c r="AL32" s="95">
        <v>315</v>
      </c>
      <c r="AM32" s="92">
        <v>6.1896000000000004</v>
      </c>
      <c r="AN32" s="92">
        <v>10.1547</v>
      </c>
      <c r="AO32" s="92">
        <v>1.36</v>
      </c>
      <c r="AP32" s="95">
        <v>103</v>
      </c>
      <c r="AQ32" s="95">
        <v>36</v>
      </c>
      <c r="AR32" s="92">
        <v>3.32</v>
      </c>
      <c r="AS32" s="92">
        <v>1.1599999999999999</v>
      </c>
      <c r="AT32" s="97">
        <v>11298</v>
      </c>
      <c r="AU32" s="99">
        <v>11026</v>
      </c>
      <c r="AV32" s="99">
        <v>11016</v>
      </c>
      <c r="AW32" s="102">
        <v>7608</v>
      </c>
      <c r="AX32" s="102">
        <v>2046</v>
      </c>
      <c r="AY32" s="102">
        <v>3398</v>
      </c>
      <c r="AZ32" s="102">
        <v>1811</v>
      </c>
      <c r="BA32" s="102">
        <v>1105</v>
      </c>
      <c r="BB32" s="14">
        <v>18.556140032650102</v>
      </c>
      <c r="BC32" s="14">
        <v>10.021766733176129</v>
      </c>
      <c r="BD32" s="76"/>
      <c r="BE32" s="73"/>
      <c r="BF32" s="14"/>
    </row>
    <row r="33" spans="1:58" ht="20.100000000000001" customHeight="1">
      <c r="A33" s="22">
        <v>382</v>
      </c>
      <c r="B33" s="26" t="s">
        <v>32</v>
      </c>
      <c r="C33" s="195">
        <v>33661</v>
      </c>
      <c r="D33" s="14">
        <v>3686.9</v>
      </c>
      <c r="E33" s="16">
        <v>33739</v>
      </c>
      <c r="F33" s="100">
        <v>16409</v>
      </c>
      <c r="G33" s="100">
        <v>17330</v>
      </c>
      <c r="H33" s="2">
        <v>321</v>
      </c>
      <c r="I33" s="55">
        <v>33169</v>
      </c>
      <c r="J33" s="2">
        <v>4933</v>
      </c>
      <c r="K33" s="2">
        <v>20319</v>
      </c>
      <c r="L33" s="2">
        <v>8441</v>
      </c>
      <c r="M33" s="103">
        <v>14.6</v>
      </c>
      <c r="N33" s="13">
        <v>60.31</v>
      </c>
      <c r="O33" s="13">
        <v>25.1</v>
      </c>
      <c r="P33" s="104">
        <v>7317</v>
      </c>
      <c r="Q33" s="104">
        <v>6798</v>
      </c>
      <c r="R33" s="104">
        <v>519</v>
      </c>
      <c r="S33" s="9">
        <v>12345</v>
      </c>
      <c r="T33" s="2">
        <v>10980</v>
      </c>
      <c r="U33" s="2">
        <v>1365</v>
      </c>
      <c r="V33" s="131">
        <v>-5028</v>
      </c>
      <c r="W33" s="14">
        <v>168.71668716687168</v>
      </c>
      <c r="X33" s="2">
        <v>33739</v>
      </c>
      <c r="Y33" s="2">
        <v>28768</v>
      </c>
      <c r="Z33" s="132">
        <v>85.266309019199994</v>
      </c>
      <c r="AA33" s="2">
        <v>428</v>
      </c>
      <c r="AB33" s="95">
        <v>1162</v>
      </c>
      <c r="AC33" s="95">
        <v>649</v>
      </c>
      <c r="AD33" s="95">
        <v>513</v>
      </c>
      <c r="AE33" s="95">
        <v>1201</v>
      </c>
      <c r="AF33" s="95">
        <v>644</v>
      </c>
      <c r="AG33" s="95">
        <v>557</v>
      </c>
      <c r="AH33" s="95">
        <v>-39</v>
      </c>
      <c r="AI33" s="95">
        <v>5</v>
      </c>
      <c r="AJ33" s="95">
        <v>-44</v>
      </c>
      <c r="AK33" s="95">
        <v>253</v>
      </c>
      <c r="AL33" s="95">
        <v>310</v>
      </c>
      <c r="AM33" s="92">
        <v>7.4987000000000004</v>
      </c>
      <c r="AN33" s="92">
        <v>9.1882000000000001</v>
      </c>
      <c r="AO33" s="92">
        <v>1.66</v>
      </c>
      <c r="AP33" s="95">
        <v>117</v>
      </c>
      <c r="AQ33" s="95">
        <v>57</v>
      </c>
      <c r="AR33" s="92">
        <v>3.47</v>
      </c>
      <c r="AS33" s="92">
        <v>1.69</v>
      </c>
      <c r="AT33" s="97">
        <v>13644</v>
      </c>
      <c r="AU33" s="99">
        <v>13258</v>
      </c>
      <c r="AV33" s="99">
        <v>13253</v>
      </c>
      <c r="AW33" s="102">
        <v>9049</v>
      </c>
      <c r="AX33" s="102">
        <v>3289</v>
      </c>
      <c r="AY33" s="102">
        <v>3498</v>
      </c>
      <c r="AZ33" s="102">
        <v>1854</v>
      </c>
      <c r="BA33" s="102">
        <v>1442</v>
      </c>
      <c r="BB33" s="14">
        <v>24.807663297631617</v>
      </c>
      <c r="BC33" s="14">
        <v>10.876451953537487</v>
      </c>
      <c r="BD33" s="76"/>
      <c r="BE33" s="73"/>
      <c r="BF33" s="14"/>
    </row>
    <row r="34" spans="1:58" ht="20.100000000000001" customHeight="1">
      <c r="A34" s="6"/>
      <c r="B34" s="27" t="s">
        <v>33</v>
      </c>
      <c r="C34" s="196">
        <v>267560</v>
      </c>
      <c r="D34" s="144">
        <v>298.7</v>
      </c>
      <c r="E34" s="164">
        <v>272447</v>
      </c>
      <c r="F34" s="164">
        <v>131783</v>
      </c>
      <c r="G34" s="164">
        <v>140664</v>
      </c>
      <c r="H34" s="164">
        <v>3045</v>
      </c>
      <c r="I34" s="164">
        <v>96462</v>
      </c>
      <c r="J34" s="164">
        <v>34427</v>
      </c>
      <c r="K34" s="164">
        <v>156780</v>
      </c>
      <c r="L34" s="164">
        <v>80677</v>
      </c>
      <c r="M34" s="160">
        <v>12.6</v>
      </c>
      <c r="N34" s="160">
        <v>57.5</v>
      </c>
      <c r="O34" s="160">
        <v>29.6</v>
      </c>
      <c r="P34" s="161" t="s">
        <v>121</v>
      </c>
      <c r="Q34" s="161" t="s">
        <v>121</v>
      </c>
      <c r="R34" s="161" t="s">
        <v>121</v>
      </c>
      <c r="S34" s="161" t="s">
        <v>121</v>
      </c>
      <c r="T34" s="161" t="s">
        <v>121</v>
      </c>
      <c r="U34" s="161" t="s">
        <v>121</v>
      </c>
      <c r="V34" s="161" t="s">
        <v>121</v>
      </c>
      <c r="W34" s="161" t="s">
        <v>121</v>
      </c>
      <c r="X34" s="165">
        <v>272447</v>
      </c>
      <c r="Y34" s="165">
        <v>274684</v>
      </c>
      <c r="Z34" s="151">
        <v>100.82107712692745</v>
      </c>
      <c r="AA34" s="162">
        <v>4789</v>
      </c>
      <c r="AB34" s="158">
        <v>6872</v>
      </c>
      <c r="AC34" s="158">
        <v>3607</v>
      </c>
      <c r="AD34" s="158">
        <v>3265</v>
      </c>
      <c r="AE34" s="158">
        <v>7962</v>
      </c>
      <c r="AF34" s="158">
        <v>4057</v>
      </c>
      <c r="AG34" s="158">
        <v>3905</v>
      </c>
      <c r="AH34" s="158">
        <v>-1090</v>
      </c>
      <c r="AI34" s="158">
        <v>-450</v>
      </c>
      <c r="AJ34" s="158">
        <v>-640</v>
      </c>
      <c r="AK34" s="159">
        <v>1769</v>
      </c>
      <c r="AL34" s="159">
        <v>3048</v>
      </c>
      <c r="AM34" s="153">
        <v>6.4930000000000003</v>
      </c>
      <c r="AN34" s="153">
        <v>11.1875</v>
      </c>
      <c r="AO34" s="153">
        <v>1.52</v>
      </c>
      <c r="AP34" s="158">
        <v>1070</v>
      </c>
      <c r="AQ34" s="158">
        <v>418</v>
      </c>
      <c r="AR34" s="153">
        <v>3.93</v>
      </c>
      <c r="AS34" s="153">
        <v>1.53</v>
      </c>
      <c r="AT34" s="162">
        <v>101028</v>
      </c>
      <c r="AU34" s="162">
        <v>97677</v>
      </c>
      <c r="AV34" s="162">
        <v>97499</v>
      </c>
      <c r="AW34" s="162">
        <v>57607</v>
      </c>
      <c r="AX34" s="162">
        <v>22999</v>
      </c>
      <c r="AY34" s="148">
        <v>26071</v>
      </c>
      <c r="AZ34" s="162">
        <v>13766</v>
      </c>
      <c r="BA34" s="162">
        <v>9693</v>
      </c>
      <c r="BB34" s="144">
        <v>23.545972951667231</v>
      </c>
      <c r="BC34" s="144">
        <v>9.9235234497373987</v>
      </c>
      <c r="BD34" s="76"/>
      <c r="BE34" s="73"/>
      <c r="BF34" s="14"/>
    </row>
    <row r="35" spans="1:58" ht="20.100000000000001" customHeight="1">
      <c r="A35" s="22">
        <v>213</v>
      </c>
      <c r="B35" s="26" t="s">
        <v>108</v>
      </c>
      <c r="C35" s="195">
        <v>39611</v>
      </c>
      <c r="D35" s="14">
        <v>299.10000000000002</v>
      </c>
      <c r="E35" s="16">
        <v>40866</v>
      </c>
      <c r="F35" s="38">
        <v>19512</v>
      </c>
      <c r="G35" s="38">
        <v>21354</v>
      </c>
      <c r="H35" s="38">
        <v>367</v>
      </c>
      <c r="I35" s="38">
        <v>15144</v>
      </c>
      <c r="J35" s="38">
        <v>5248</v>
      </c>
      <c r="K35" s="38">
        <v>22907</v>
      </c>
      <c r="L35" s="38">
        <v>12652</v>
      </c>
      <c r="M35" s="105">
        <v>12.9</v>
      </c>
      <c r="N35" s="106">
        <v>56.13</v>
      </c>
      <c r="O35" s="106">
        <v>31</v>
      </c>
      <c r="P35" s="104">
        <v>7007</v>
      </c>
      <c r="Q35" s="104">
        <v>6068</v>
      </c>
      <c r="R35" s="104">
        <v>939</v>
      </c>
      <c r="S35" s="104">
        <v>9027</v>
      </c>
      <c r="T35" s="104">
        <v>8259</v>
      </c>
      <c r="U35" s="104">
        <v>768</v>
      </c>
      <c r="V35" s="104">
        <v>-2020</v>
      </c>
      <c r="W35" s="14">
        <v>128.82831454260025</v>
      </c>
      <c r="X35" s="38">
        <v>40866</v>
      </c>
      <c r="Y35" s="38">
        <v>38872</v>
      </c>
      <c r="Z35" s="132">
        <v>95.120638183300002</v>
      </c>
      <c r="AA35" s="104">
        <v>460</v>
      </c>
      <c r="AB35" s="95">
        <v>876</v>
      </c>
      <c r="AC35" s="95">
        <v>440</v>
      </c>
      <c r="AD35" s="95">
        <v>436</v>
      </c>
      <c r="AE35" s="95">
        <v>1168</v>
      </c>
      <c r="AF35" s="95">
        <v>578</v>
      </c>
      <c r="AG35" s="95">
        <v>590</v>
      </c>
      <c r="AH35" s="95">
        <v>-292</v>
      </c>
      <c r="AI35" s="95">
        <v>-138</v>
      </c>
      <c r="AJ35" s="95">
        <v>-154</v>
      </c>
      <c r="AK35" s="95">
        <v>265</v>
      </c>
      <c r="AL35" s="95">
        <v>482</v>
      </c>
      <c r="AM35" s="92">
        <v>6.4846000000000004</v>
      </c>
      <c r="AN35" s="92">
        <v>11.794600000000001</v>
      </c>
      <c r="AO35" s="92">
        <v>1.68</v>
      </c>
      <c r="AP35" s="95">
        <v>144</v>
      </c>
      <c r="AQ35" s="95">
        <v>64</v>
      </c>
      <c r="AR35" s="92">
        <v>3.52</v>
      </c>
      <c r="AS35" s="92">
        <v>1.57</v>
      </c>
      <c r="AT35" s="97">
        <v>15355</v>
      </c>
      <c r="AU35" s="104">
        <v>15049</v>
      </c>
      <c r="AV35" s="104">
        <v>15031</v>
      </c>
      <c r="AW35" s="104">
        <v>8658</v>
      </c>
      <c r="AX35" s="104">
        <v>3726</v>
      </c>
      <c r="AY35" s="104">
        <v>3990</v>
      </c>
      <c r="AZ35" s="104">
        <v>2141</v>
      </c>
      <c r="BA35" s="104">
        <v>1739</v>
      </c>
      <c r="BB35" s="107">
        <v>24.759120207322745</v>
      </c>
      <c r="BC35" s="107">
        <v>11.555585088710213</v>
      </c>
      <c r="BD35" s="76"/>
      <c r="BE35" s="73"/>
      <c r="BF35" s="14"/>
    </row>
    <row r="36" spans="1:58" ht="20.100000000000001" customHeight="1">
      <c r="A36" s="22">
        <v>215</v>
      </c>
      <c r="B36" s="26" t="s">
        <v>34</v>
      </c>
      <c r="C36" s="195">
        <v>75823</v>
      </c>
      <c r="D36" s="14">
        <v>429.6</v>
      </c>
      <c r="E36" s="16">
        <v>77178</v>
      </c>
      <c r="F36" s="42">
        <v>37061</v>
      </c>
      <c r="G36" s="42">
        <v>40117</v>
      </c>
      <c r="H36" s="42">
        <v>841</v>
      </c>
      <c r="I36" s="42">
        <v>51323</v>
      </c>
      <c r="J36" s="42">
        <v>8996</v>
      </c>
      <c r="K36" s="42">
        <v>43612</v>
      </c>
      <c r="L36" s="42">
        <v>24530</v>
      </c>
      <c r="M36" s="105">
        <v>11.7</v>
      </c>
      <c r="N36" s="106">
        <v>56.54</v>
      </c>
      <c r="O36" s="106">
        <v>31.8</v>
      </c>
      <c r="P36" s="104">
        <v>16975</v>
      </c>
      <c r="Q36" s="104">
        <v>15704</v>
      </c>
      <c r="R36" s="104">
        <v>1271</v>
      </c>
      <c r="S36" s="104">
        <v>17542</v>
      </c>
      <c r="T36" s="104">
        <v>15658</v>
      </c>
      <c r="U36" s="104">
        <v>1884</v>
      </c>
      <c r="V36" s="104">
        <v>-567</v>
      </c>
      <c r="W36" s="14">
        <v>103.34020618556701</v>
      </c>
      <c r="X36" s="42">
        <v>77178</v>
      </c>
      <c r="Y36" s="42">
        <v>76592</v>
      </c>
      <c r="Z36" s="132">
        <v>99.240716266299998</v>
      </c>
      <c r="AA36" s="108">
        <v>1316</v>
      </c>
      <c r="AB36" s="95">
        <v>1989</v>
      </c>
      <c r="AC36" s="95">
        <v>1022</v>
      </c>
      <c r="AD36" s="95">
        <v>967</v>
      </c>
      <c r="AE36" s="95">
        <v>2134</v>
      </c>
      <c r="AF36" s="95">
        <v>1054</v>
      </c>
      <c r="AG36" s="95">
        <v>1080</v>
      </c>
      <c r="AH36" s="95">
        <v>-145</v>
      </c>
      <c r="AI36" s="95">
        <v>-32</v>
      </c>
      <c r="AJ36" s="95">
        <v>-113</v>
      </c>
      <c r="AK36" s="95">
        <v>472</v>
      </c>
      <c r="AL36" s="95">
        <v>856</v>
      </c>
      <c r="AM36" s="92">
        <v>6.1157000000000004</v>
      </c>
      <c r="AN36" s="92">
        <v>11.091200000000001</v>
      </c>
      <c r="AO36" s="92">
        <v>1.34</v>
      </c>
      <c r="AP36" s="95">
        <v>290</v>
      </c>
      <c r="AQ36" s="95">
        <v>113</v>
      </c>
      <c r="AR36" s="92">
        <v>3.76</v>
      </c>
      <c r="AS36" s="92">
        <v>1.46</v>
      </c>
      <c r="AT36" s="97">
        <v>29417</v>
      </c>
      <c r="AU36" s="108">
        <v>28653</v>
      </c>
      <c r="AV36" s="108">
        <v>28609</v>
      </c>
      <c r="AW36" s="108">
        <v>18468</v>
      </c>
      <c r="AX36" s="108">
        <v>6389</v>
      </c>
      <c r="AY36" s="108">
        <v>8850</v>
      </c>
      <c r="AZ36" s="108">
        <v>4864</v>
      </c>
      <c r="BA36" s="108">
        <v>3090</v>
      </c>
      <c r="BB36" s="107">
        <v>22.29783966774858</v>
      </c>
      <c r="BC36" s="107">
        <v>10.784211077374097</v>
      </c>
      <c r="BD36" s="76"/>
      <c r="BE36" s="73"/>
      <c r="BF36" s="14"/>
    </row>
    <row r="37" spans="1:58" ht="20.100000000000001" customHeight="1">
      <c r="A37" s="22">
        <v>218</v>
      </c>
      <c r="B37" s="26" t="s">
        <v>35</v>
      </c>
      <c r="C37" s="195">
        <v>48000</v>
      </c>
      <c r="D37" s="14">
        <v>516.5</v>
      </c>
      <c r="E37" s="16">
        <v>48580</v>
      </c>
      <c r="F37" s="100">
        <v>23730</v>
      </c>
      <c r="G37" s="100">
        <v>24850</v>
      </c>
      <c r="H37" s="2">
        <v>467</v>
      </c>
      <c r="I37" s="55">
        <v>15874</v>
      </c>
      <c r="J37" s="2">
        <v>7052</v>
      </c>
      <c r="K37" s="2">
        <v>28711</v>
      </c>
      <c r="L37" s="2">
        <v>12647</v>
      </c>
      <c r="M37" s="103">
        <v>14.6</v>
      </c>
      <c r="N37" s="13">
        <v>59.31</v>
      </c>
      <c r="O37" s="13">
        <v>26.1</v>
      </c>
      <c r="P37" s="2">
        <v>12744</v>
      </c>
      <c r="Q37" s="2">
        <v>11819</v>
      </c>
      <c r="R37" s="2">
        <v>925</v>
      </c>
      <c r="S37" s="9">
        <v>12438</v>
      </c>
      <c r="T37" s="2">
        <v>10834</v>
      </c>
      <c r="U37" s="2">
        <v>1604</v>
      </c>
      <c r="V37" s="104">
        <v>306</v>
      </c>
      <c r="W37" s="14">
        <v>97.598870056497177</v>
      </c>
      <c r="X37" s="2">
        <v>48580</v>
      </c>
      <c r="Y37" s="2">
        <v>48868</v>
      </c>
      <c r="Z37" s="132">
        <v>100.59283655829999</v>
      </c>
      <c r="AA37" s="2">
        <v>710</v>
      </c>
      <c r="AB37" s="95">
        <v>1336</v>
      </c>
      <c r="AC37" s="95">
        <v>732</v>
      </c>
      <c r="AD37" s="95">
        <v>604</v>
      </c>
      <c r="AE37" s="95">
        <v>1413</v>
      </c>
      <c r="AF37" s="95">
        <v>766</v>
      </c>
      <c r="AG37" s="95">
        <v>647</v>
      </c>
      <c r="AH37" s="95">
        <v>-77</v>
      </c>
      <c r="AI37" s="95">
        <v>-34</v>
      </c>
      <c r="AJ37" s="95">
        <v>-43</v>
      </c>
      <c r="AK37" s="95">
        <v>349</v>
      </c>
      <c r="AL37" s="95">
        <v>498</v>
      </c>
      <c r="AM37" s="92">
        <v>7.1840000000000002</v>
      </c>
      <c r="AN37" s="92">
        <v>10.251099999999999</v>
      </c>
      <c r="AO37" s="92">
        <v>1.63</v>
      </c>
      <c r="AP37" s="95">
        <v>211</v>
      </c>
      <c r="AQ37" s="95">
        <v>80</v>
      </c>
      <c r="AR37" s="92">
        <v>4.34</v>
      </c>
      <c r="AS37" s="92">
        <v>1.65</v>
      </c>
      <c r="AT37" s="97">
        <v>17424</v>
      </c>
      <c r="AU37" s="99">
        <v>16860</v>
      </c>
      <c r="AV37" s="99">
        <v>16826</v>
      </c>
      <c r="AW37" s="102">
        <v>10480</v>
      </c>
      <c r="AX37" s="102">
        <v>3588</v>
      </c>
      <c r="AY37" s="102">
        <v>4162</v>
      </c>
      <c r="AZ37" s="102">
        <v>2080</v>
      </c>
      <c r="BA37" s="102">
        <v>1554</v>
      </c>
      <c r="BB37" s="14">
        <v>21.281138790035588</v>
      </c>
      <c r="BC37" s="14">
        <v>9.2170818505338072</v>
      </c>
      <c r="BD37" s="76"/>
      <c r="BE37" s="73"/>
      <c r="BF37" s="14"/>
    </row>
    <row r="38" spans="1:58" ht="20.100000000000001" customHeight="1">
      <c r="A38" s="22">
        <v>220</v>
      </c>
      <c r="B38" s="26" t="s">
        <v>36</v>
      </c>
      <c r="C38" s="195">
        <v>43496</v>
      </c>
      <c r="D38" s="14">
        <v>288.10000000000002</v>
      </c>
      <c r="E38" s="16">
        <v>44313</v>
      </c>
      <c r="F38" s="100">
        <v>21653</v>
      </c>
      <c r="G38" s="100">
        <v>22660</v>
      </c>
      <c r="H38" s="2">
        <v>628</v>
      </c>
      <c r="I38" s="55">
        <v>8584</v>
      </c>
      <c r="J38" s="2">
        <v>5125</v>
      </c>
      <c r="K38" s="2">
        <v>25623</v>
      </c>
      <c r="L38" s="2">
        <v>13486</v>
      </c>
      <c r="M38" s="103">
        <v>11.6</v>
      </c>
      <c r="N38" s="13">
        <v>57.93</v>
      </c>
      <c r="O38" s="13">
        <v>30.5</v>
      </c>
      <c r="P38" s="2">
        <v>11286</v>
      </c>
      <c r="Q38" s="2">
        <v>11077</v>
      </c>
      <c r="R38" s="2">
        <v>209</v>
      </c>
      <c r="S38" s="9">
        <v>8939</v>
      </c>
      <c r="T38" s="2">
        <v>7758</v>
      </c>
      <c r="U38" s="2">
        <v>1181</v>
      </c>
      <c r="V38" s="104">
        <v>2347</v>
      </c>
      <c r="W38" s="14">
        <v>79.204323941166038</v>
      </c>
      <c r="X38" s="2">
        <v>44313</v>
      </c>
      <c r="Y38" s="2">
        <v>46645</v>
      </c>
      <c r="Z38" s="132">
        <v>105.26256403310001</v>
      </c>
      <c r="AA38" s="2">
        <v>931</v>
      </c>
      <c r="AB38" s="95">
        <v>947</v>
      </c>
      <c r="AC38" s="95">
        <v>519</v>
      </c>
      <c r="AD38" s="95">
        <v>428</v>
      </c>
      <c r="AE38" s="95">
        <v>1159</v>
      </c>
      <c r="AF38" s="95">
        <v>595</v>
      </c>
      <c r="AG38" s="95">
        <v>564</v>
      </c>
      <c r="AH38" s="95">
        <v>-212</v>
      </c>
      <c r="AI38" s="95">
        <v>-76</v>
      </c>
      <c r="AJ38" s="95">
        <v>-136</v>
      </c>
      <c r="AK38" s="95">
        <v>258</v>
      </c>
      <c r="AL38" s="95">
        <v>555</v>
      </c>
      <c r="AM38" s="92">
        <v>5.8221999999999996</v>
      </c>
      <c r="AN38" s="92">
        <v>12.5245</v>
      </c>
      <c r="AO38" s="92">
        <v>1.46</v>
      </c>
      <c r="AP38" s="95">
        <v>162</v>
      </c>
      <c r="AQ38" s="95">
        <v>54</v>
      </c>
      <c r="AR38" s="92">
        <v>3.66</v>
      </c>
      <c r="AS38" s="92">
        <v>1.22</v>
      </c>
      <c r="AT38" s="97">
        <v>16099</v>
      </c>
      <c r="AU38" s="99">
        <v>15364</v>
      </c>
      <c r="AV38" s="99">
        <v>15343</v>
      </c>
      <c r="AW38" s="102">
        <v>8496</v>
      </c>
      <c r="AX38" s="102">
        <v>3494</v>
      </c>
      <c r="AY38" s="102">
        <v>4132</v>
      </c>
      <c r="AZ38" s="102">
        <v>2097</v>
      </c>
      <c r="BA38" s="102">
        <v>1372</v>
      </c>
      <c r="BB38" s="14">
        <v>22.74147357458995</v>
      </c>
      <c r="BC38" s="14">
        <v>8.9299661546472269</v>
      </c>
      <c r="BD38" s="76"/>
      <c r="BE38" s="73"/>
      <c r="BF38" s="14"/>
    </row>
    <row r="39" spans="1:58" ht="20.100000000000001" customHeight="1">
      <c r="A39" s="22">
        <v>228</v>
      </c>
      <c r="B39" s="26" t="s">
        <v>114</v>
      </c>
      <c r="C39" s="195">
        <v>40516</v>
      </c>
      <c r="D39" s="14">
        <v>257.2</v>
      </c>
      <c r="E39" s="16">
        <v>40310</v>
      </c>
      <c r="F39" s="31">
        <v>19619</v>
      </c>
      <c r="G39" s="31">
        <v>20691</v>
      </c>
      <c r="H39" s="31">
        <v>599</v>
      </c>
      <c r="I39" s="98">
        <v>5537</v>
      </c>
      <c r="J39" s="31">
        <v>5426</v>
      </c>
      <c r="K39" s="31">
        <v>24522</v>
      </c>
      <c r="L39" s="31">
        <v>10161</v>
      </c>
      <c r="M39" s="15">
        <v>13.5</v>
      </c>
      <c r="N39" s="15">
        <v>61.14</v>
      </c>
      <c r="O39" s="15">
        <v>25.3</v>
      </c>
      <c r="P39" s="98">
        <v>13421</v>
      </c>
      <c r="Q39" s="98">
        <v>12628</v>
      </c>
      <c r="R39" s="98">
        <v>793</v>
      </c>
      <c r="S39" s="98">
        <v>9514</v>
      </c>
      <c r="T39" s="98">
        <v>8289</v>
      </c>
      <c r="U39" s="98">
        <v>1225</v>
      </c>
      <c r="V39" s="98">
        <v>3907</v>
      </c>
      <c r="W39" s="14">
        <v>70.888905446688028</v>
      </c>
      <c r="X39" s="31">
        <v>40310</v>
      </c>
      <c r="Y39" s="31">
        <v>44591</v>
      </c>
      <c r="Z39" s="132">
        <v>110.62019350040001</v>
      </c>
      <c r="AA39" s="98">
        <v>1180</v>
      </c>
      <c r="AB39" s="95">
        <v>1355</v>
      </c>
      <c r="AC39" s="95">
        <v>711</v>
      </c>
      <c r="AD39" s="95">
        <v>644</v>
      </c>
      <c r="AE39" s="95">
        <v>1599</v>
      </c>
      <c r="AF39" s="95">
        <v>842</v>
      </c>
      <c r="AG39" s="95">
        <v>757</v>
      </c>
      <c r="AH39" s="95">
        <v>-244</v>
      </c>
      <c r="AI39" s="95">
        <v>-131</v>
      </c>
      <c r="AJ39" s="95">
        <v>-113</v>
      </c>
      <c r="AK39" s="95">
        <v>336</v>
      </c>
      <c r="AL39" s="95">
        <v>362</v>
      </c>
      <c r="AM39" s="92">
        <v>8.3353999999999999</v>
      </c>
      <c r="AN39" s="92">
        <v>8.9803999999999995</v>
      </c>
      <c r="AO39" s="92">
        <v>1.68</v>
      </c>
      <c r="AP39" s="95">
        <v>205</v>
      </c>
      <c r="AQ39" s="95">
        <v>70</v>
      </c>
      <c r="AR39" s="92">
        <v>5.09</v>
      </c>
      <c r="AS39" s="92">
        <v>1.74</v>
      </c>
      <c r="AT39" s="97">
        <v>15995</v>
      </c>
      <c r="AU39" s="98">
        <v>15086</v>
      </c>
      <c r="AV39" s="98">
        <v>15048</v>
      </c>
      <c r="AW39" s="98">
        <v>7935</v>
      </c>
      <c r="AX39" s="98">
        <v>4680</v>
      </c>
      <c r="AY39" s="98">
        <v>2988</v>
      </c>
      <c r="AZ39" s="98">
        <v>1565</v>
      </c>
      <c r="BA39" s="98">
        <v>1273</v>
      </c>
      <c r="BB39" s="14">
        <v>31.022139732202042</v>
      </c>
      <c r="BC39" s="14">
        <v>8.4382871536523929</v>
      </c>
      <c r="BD39" s="76"/>
      <c r="BE39" s="73"/>
      <c r="BF39" s="14"/>
    </row>
    <row r="40" spans="1:58" ht="20.100000000000001" customHeight="1">
      <c r="A40" s="22">
        <v>365</v>
      </c>
      <c r="B40" s="26" t="s">
        <v>109</v>
      </c>
      <c r="C40" s="195">
        <v>20114</v>
      </c>
      <c r="D40" s="14">
        <v>108.6</v>
      </c>
      <c r="E40" s="16">
        <v>21200</v>
      </c>
      <c r="F40" s="31">
        <v>10208</v>
      </c>
      <c r="G40" s="31">
        <v>10992</v>
      </c>
      <c r="H40" s="31">
        <v>143</v>
      </c>
      <c r="I40" s="98" t="s">
        <v>195</v>
      </c>
      <c r="J40" s="31">
        <v>2580</v>
      </c>
      <c r="K40" s="31">
        <v>11405</v>
      </c>
      <c r="L40" s="31">
        <v>7201</v>
      </c>
      <c r="M40" s="105">
        <v>12.2</v>
      </c>
      <c r="N40" s="106">
        <v>53.83</v>
      </c>
      <c r="O40" s="106">
        <v>34</v>
      </c>
      <c r="P40" s="104">
        <v>2618</v>
      </c>
      <c r="Q40" s="104">
        <v>2464</v>
      </c>
      <c r="R40" s="104">
        <v>154</v>
      </c>
      <c r="S40" s="104">
        <v>4773</v>
      </c>
      <c r="T40" s="104">
        <v>4222</v>
      </c>
      <c r="U40" s="104">
        <v>551</v>
      </c>
      <c r="V40" s="104">
        <v>-2155</v>
      </c>
      <c r="W40" s="14">
        <v>182.31474407944995</v>
      </c>
      <c r="X40" s="31">
        <v>21200</v>
      </c>
      <c r="Y40" s="31">
        <v>19116</v>
      </c>
      <c r="Z40" s="132">
        <v>90.169811320799994</v>
      </c>
      <c r="AA40" s="98">
        <v>192</v>
      </c>
      <c r="AB40" s="95">
        <v>369</v>
      </c>
      <c r="AC40" s="95">
        <v>183</v>
      </c>
      <c r="AD40" s="95">
        <v>186</v>
      </c>
      <c r="AE40" s="95">
        <v>489</v>
      </c>
      <c r="AF40" s="95">
        <v>222</v>
      </c>
      <c r="AG40" s="95">
        <v>267</v>
      </c>
      <c r="AH40" s="95">
        <v>-120</v>
      </c>
      <c r="AI40" s="95">
        <v>-39</v>
      </c>
      <c r="AJ40" s="95">
        <v>-81</v>
      </c>
      <c r="AK40" s="95">
        <v>89</v>
      </c>
      <c r="AL40" s="95">
        <v>295</v>
      </c>
      <c r="AM40" s="92">
        <v>4.1981000000000002</v>
      </c>
      <c r="AN40" s="92">
        <v>13.915100000000001</v>
      </c>
      <c r="AO40" s="92">
        <v>1.45</v>
      </c>
      <c r="AP40" s="95">
        <v>58</v>
      </c>
      <c r="AQ40" s="95">
        <v>37</v>
      </c>
      <c r="AR40" s="92">
        <v>2.74</v>
      </c>
      <c r="AS40" s="92">
        <v>1.75</v>
      </c>
      <c r="AT40" s="97">
        <v>6738</v>
      </c>
      <c r="AU40" s="98">
        <v>6665</v>
      </c>
      <c r="AV40" s="98">
        <v>6642</v>
      </c>
      <c r="AW40" s="98">
        <v>3570</v>
      </c>
      <c r="AX40" s="98">
        <v>1122</v>
      </c>
      <c r="AY40" s="98">
        <v>1949</v>
      </c>
      <c r="AZ40" s="98">
        <v>1019</v>
      </c>
      <c r="BA40" s="98">
        <v>665</v>
      </c>
      <c r="BB40" s="107">
        <v>16.834208552138037</v>
      </c>
      <c r="BC40" s="107">
        <v>9.9774943735933981</v>
      </c>
      <c r="BD40" s="76"/>
      <c r="BE40" s="73"/>
      <c r="BF40" s="14"/>
    </row>
    <row r="41" spans="1:58" ht="20.100000000000001" customHeight="1">
      <c r="A41" s="6"/>
      <c r="B41" s="27" t="s">
        <v>37</v>
      </c>
      <c r="C41" s="193">
        <v>573389</v>
      </c>
      <c r="D41" s="144">
        <v>662.7</v>
      </c>
      <c r="E41" s="145">
        <v>579154</v>
      </c>
      <c r="F41" s="145">
        <v>279494</v>
      </c>
      <c r="G41" s="145">
        <v>299660</v>
      </c>
      <c r="H41" s="145">
        <v>9264</v>
      </c>
      <c r="I41" s="145">
        <v>390211</v>
      </c>
      <c r="J41" s="145">
        <v>80492</v>
      </c>
      <c r="K41" s="145">
        <v>348829</v>
      </c>
      <c r="L41" s="145">
        <v>147995</v>
      </c>
      <c r="M41" s="160">
        <v>13.9</v>
      </c>
      <c r="N41" s="160">
        <v>60.2</v>
      </c>
      <c r="O41" s="160">
        <v>25.6</v>
      </c>
      <c r="P41" s="161" t="s">
        <v>121</v>
      </c>
      <c r="Q41" s="161" t="s">
        <v>121</v>
      </c>
      <c r="R41" s="161" t="s">
        <v>121</v>
      </c>
      <c r="S41" s="161" t="s">
        <v>121</v>
      </c>
      <c r="T41" s="161" t="s">
        <v>121</v>
      </c>
      <c r="U41" s="161" t="s">
        <v>121</v>
      </c>
      <c r="V41" s="161" t="s">
        <v>121</v>
      </c>
      <c r="W41" s="161" t="s">
        <v>121</v>
      </c>
      <c r="X41" s="163">
        <v>579154</v>
      </c>
      <c r="Y41" s="163">
        <v>581225</v>
      </c>
      <c r="Z41" s="151">
        <v>100.35759055449847</v>
      </c>
      <c r="AA41" s="152">
        <v>11340</v>
      </c>
      <c r="AB41" s="158">
        <v>13163</v>
      </c>
      <c r="AC41" s="158">
        <v>7149</v>
      </c>
      <c r="AD41" s="158">
        <v>6014</v>
      </c>
      <c r="AE41" s="158">
        <v>14095</v>
      </c>
      <c r="AF41" s="158">
        <v>7486</v>
      </c>
      <c r="AG41" s="158">
        <v>6609</v>
      </c>
      <c r="AH41" s="158">
        <v>-932</v>
      </c>
      <c r="AI41" s="158">
        <v>-337</v>
      </c>
      <c r="AJ41" s="158">
        <v>-595</v>
      </c>
      <c r="AK41" s="159">
        <v>4566</v>
      </c>
      <c r="AL41" s="159">
        <v>6026</v>
      </c>
      <c r="AM41" s="153">
        <v>7.8838999999999997</v>
      </c>
      <c r="AN41" s="153">
        <v>10.4048</v>
      </c>
      <c r="AO41" s="153">
        <v>1.59</v>
      </c>
      <c r="AP41" s="158">
        <v>2912</v>
      </c>
      <c r="AQ41" s="158">
        <v>975</v>
      </c>
      <c r="AR41" s="153">
        <v>5.03</v>
      </c>
      <c r="AS41" s="153">
        <v>1.68</v>
      </c>
      <c r="AT41" s="152">
        <v>234041</v>
      </c>
      <c r="AU41" s="152">
        <v>227839</v>
      </c>
      <c r="AV41" s="152">
        <v>227548</v>
      </c>
      <c r="AW41" s="152">
        <v>137835</v>
      </c>
      <c r="AX41" s="152">
        <v>65695</v>
      </c>
      <c r="AY41" s="148">
        <v>52270</v>
      </c>
      <c r="AZ41" s="152">
        <v>27447</v>
      </c>
      <c r="BA41" s="152">
        <v>25664</v>
      </c>
      <c r="BB41" s="144">
        <v>28.833957311961516</v>
      </c>
      <c r="BC41" s="144">
        <v>11.264094382436721</v>
      </c>
      <c r="BD41" s="76"/>
      <c r="BE41" s="73"/>
      <c r="BF41" s="14"/>
    </row>
    <row r="42" spans="1:58" ht="20.100000000000001" customHeight="1">
      <c r="A42" s="22">
        <v>201</v>
      </c>
      <c r="B42" s="26" t="s">
        <v>115</v>
      </c>
      <c r="C42" s="195">
        <v>531298</v>
      </c>
      <c r="D42" s="14">
        <v>994</v>
      </c>
      <c r="E42" s="16">
        <v>535664</v>
      </c>
      <c r="F42" s="31">
        <v>258724</v>
      </c>
      <c r="G42" s="31">
        <v>276940</v>
      </c>
      <c r="H42" s="31">
        <v>8842</v>
      </c>
      <c r="I42" s="31">
        <v>390211</v>
      </c>
      <c r="J42" s="31">
        <v>75155</v>
      </c>
      <c r="K42" s="31">
        <v>324094</v>
      </c>
      <c r="L42" s="31">
        <v>134671</v>
      </c>
      <c r="M42" s="15">
        <v>14.1</v>
      </c>
      <c r="N42" s="15">
        <v>60.7</v>
      </c>
      <c r="O42" s="15">
        <v>25.2</v>
      </c>
      <c r="P42" s="98">
        <v>61882</v>
      </c>
      <c r="Q42" s="98">
        <v>56049</v>
      </c>
      <c r="R42" s="98">
        <v>5833</v>
      </c>
      <c r="S42" s="98">
        <v>60074</v>
      </c>
      <c r="T42" s="98">
        <v>50644</v>
      </c>
      <c r="U42" s="98">
        <v>9430</v>
      </c>
      <c r="V42" s="98">
        <v>1808</v>
      </c>
      <c r="W42" s="14">
        <v>97.078310332568435</v>
      </c>
      <c r="X42" s="31">
        <v>535664</v>
      </c>
      <c r="Y42" s="31">
        <v>538513</v>
      </c>
      <c r="Z42" s="132">
        <v>100.53186325759999</v>
      </c>
      <c r="AA42" s="98">
        <v>10725</v>
      </c>
      <c r="AB42" s="95">
        <v>12149</v>
      </c>
      <c r="AC42" s="95">
        <v>6653</v>
      </c>
      <c r="AD42" s="95">
        <v>5496</v>
      </c>
      <c r="AE42" s="95">
        <v>12808</v>
      </c>
      <c r="AF42" s="95">
        <v>6877</v>
      </c>
      <c r="AG42" s="95">
        <v>5931</v>
      </c>
      <c r="AH42" s="95">
        <v>-659</v>
      </c>
      <c r="AI42" s="95">
        <v>-224</v>
      </c>
      <c r="AJ42" s="95">
        <v>-435</v>
      </c>
      <c r="AK42" s="95">
        <v>4315</v>
      </c>
      <c r="AL42" s="95">
        <v>5448</v>
      </c>
      <c r="AM42" s="92">
        <v>8.0554000000000006</v>
      </c>
      <c r="AN42" s="92">
        <v>10.1706</v>
      </c>
      <c r="AO42" s="92">
        <v>1.59</v>
      </c>
      <c r="AP42" s="95">
        <v>2746</v>
      </c>
      <c r="AQ42" s="95">
        <v>927</v>
      </c>
      <c r="AR42" s="92">
        <v>5.13</v>
      </c>
      <c r="AS42" s="92">
        <v>1.73</v>
      </c>
      <c r="AT42" s="97">
        <v>218630</v>
      </c>
      <c r="AU42" s="98">
        <v>212801</v>
      </c>
      <c r="AV42" s="98">
        <v>212541</v>
      </c>
      <c r="AW42" s="98">
        <v>129135</v>
      </c>
      <c r="AX42" s="98">
        <v>62344</v>
      </c>
      <c r="AY42" s="98">
        <v>48131</v>
      </c>
      <c r="AZ42" s="98">
        <v>25305</v>
      </c>
      <c r="BA42" s="98">
        <v>24046</v>
      </c>
      <c r="BB42" s="14">
        <v>29.296854808013116</v>
      </c>
      <c r="BC42" s="14">
        <v>11.299758929704277</v>
      </c>
      <c r="BD42" s="76"/>
      <c r="BE42" s="74"/>
      <c r="BF42" s="14"/>
    </row>
    <row r="43" spans="1:58" ht="20.100000000000001" customHeight="1">
      <c r="A43" s="22">
        <v>442</v>
      </c>
      <c r="B43" s="26" t="s">
        <v>38</v>
      </c>
      <c r="C43" s="195">
        <v>11625</v>
      </c>
      <c r="D43" s="14">
        <v>140.6</v>
      </c>
      <c r="E43" s="16">
        <v>12300</v>
      </c>
      <c r="F43" s="100">
        <v>5977</v>
      </c>
      <c r="G43" s="100">
        <v>6323</v>
      </c>
      <c r="H43" s="2">
        <v>83</v>
      </c>
      <c r="I43" s="98" t="s">
        <v>196</v>
      </c>
      <c r="J43" s="2">
        <v>1310</v>
      </c>
      <c r="K43" s="2">
        <v>6915</v>
      </c>
      <c r="L43" s="2">
        <v>4060</v>
      </c>
      <c r="M43" s="103">
        <v>10.7</v>
      </c>
      <c r="N43" s="13">
        <v>56.29</v>
      </c>
      <c r="O43" s="13">
        <v>33.1</v>
      </c>
      <c r="P43" s="2">
        <v>2393</v>
      </c>
      <c r="Q43" s="2">
        <v>1883</v>
      </c>
      <c r="R43" s="2">
        <v>510</v>
      </c>
      <c r="S43" s="9">
        <v>3919</v>
      </c>
      <c r="T43" s="2">
        <v>3464</v>
      </c>
      <c r="U43" s="2">
        <v>455</v>
      </c>
      <c r="V43" s="131">
        <v>-1526</v>
      </c>
      <c r="W43" s="14">
        <v>163.76932720434601</v>
      </c>
      <c r="X43" s="2">
        <v>12300</v>
      </c>
      <c r="Y43" s="2">
        <v>10784</v>
      </c>
      <c r="Z43" s="132">
        <v>87.674796748000006</v>
      </c>
      <c r="AA43" s="2">
        <v>110</v>
      </c>
      <c r="AB43" s="95">
        <v>260</v>
      </c>
      <c r="AC43" s="95">
        <v>129</v>
      </c>
      <c r="AD43" s="95">
        <v>131</v>
      </c>
      <c r="AE43" s="95">
        <v>363</v>
      </c>
      <c r="AF43" s="95">
        <v>176</v>
      </c>
      <c r="AG43" s="95">
        <v>187</v>
      </c>
      <c r="AH43" s="95">
        <v>-103</v>
      </c>
      <c r="AI43" s="95">
        <v>-47</v>
      </c>
      <c r="AJ43" s="95">
        <v>-56</v>
      </c>
      <c r="AK43" s="95">
        <v>64</v>
      </c>
      <c r="AL43" s="95">
        <v>185</v>
      </c>
      <c r="AM43" s="92">
        <v>5.2032999999999996</v>
      </c>
      <c r="AN43" s="92">
        <v>15.040699999999999</v>
      </c>
      <c r="AO43" s="92">
        <v>1.34</v>
      </c>
      <c r="AP43" s="95">
        <v>49</v>
      </c>
      <c r="AQ43" s="95">
        <v>11</v>
      </c>
      <c r="AR43" s="92">
        <v>3.98</v>
      </c>
      <c r="AS43" s="92">
        <v>0.89</v>
      </c>
      <c r="AT43" s="97">
        <v>4376</v>
      </c>
      <c r="AU43" s="99">
        <v>4334</v>
      </c>
      <c r="AV43" s="99">
        <v>4329</v>
      </c>
      <c r="AW43" s="102">
        <v>2646</v>
      </c>
      <c r="AX43" s="102">
        <v>814</v>
      </c>
      <c r="AY43" s="102">
        <v>1400</v>
      </c>
      <c r="AZ43" s="102">
        <v>693</v>
      </c>
      <c r="BA43" s="102">
        <v>477</v>
      </c>
      <c r="BB43" s="14">
        <v>18.781725888324875</v>
      </c>
      <c r="BC43" s="14">
        <v>11.005999077065066</v>
      </c>
      <c r="BD43" s="76"/>
      <c r="BE43" s="73"/>
      <c r="BF43" s="14"/>
    </row>
    <row r="44" spans="1:58" ht="20.100000000000001" customHeight="1">
      <c r="A44" s="22">
        <v>443</v>
      </c>
      <c r="B44" s="26" t="s">
        <v>39</v>
      </c>
      <c r="C44" s="195">
        <v>19528</v>
      </c>
      <c r="D44" s="14">
        <v>426.5</v>
      </c>
      <c r="E44" s="16">
        <v>19738</v>
      </c>
      <c r="F44" s="100">
        <v>9422</v>
      </c>
      <c r="G44" s="100">
        <v>10316</v>
      </c>
      <c r="H44" s="2">
        <v>308</v>
      </c>
      <c r="I44" s="98" t="s">
        <v>197</v>
      </c>
      <c r="J44" s="2">
        <v>2698</v>
      </c>
      <c r="K44" s="2">
        <v>11603</v>
      </c>
      <c r="L44" s="2">
        <v>5360</v>
      </c>
      <c r="M44" s="103">
        <v>13.7</v>
      </c>
      <c r="N44" s="13">
        <v>59.02</v>
      </c>
      <c r="O44" s="13">
        <v>27.3</v>
      </c>
      <c r="P44" s="2">
        <v>7973</v>
      </c>
      <c r="Q44" s="2">
        <v>7450</v>
      </c>
      <c r="R44" s="2">
        <v>523</v>
      </c>
      <c r="S44" s="9">
        <v>5554</v>
      </c>
      <c r="T44" s="2">
        <v>4852</v>
      </c>
      <c r="U44" s="2">
        <v>702</v>
      </c>
      <c r="V44" s="131">
        <v>2419</v>
      </c>
      <c r="W44" s="14">
        <v>69.660102847109002</v>
      </c>
      <c r="X44" s="2">
        <v>19738</v>
      </c>
      <c r="Y44" s="2">
        <v>22187</v>
      </c>
      <c r="Z44" s="132">
        <v>112.4075387577</v>
      </c>
      <c r="AA44" s="2">
        <v>462</v>
      </c>
      <c r="AB44" s="95">
        <v>550</v>
      </c>
      <c r="AC44" s="95">
        <v>274</v>
      </c>
      <c r="AD44" s="95">
        <v>276</v>
      </c>
      <c r="AE44" s="95">
        <v>616</v>
      </c>
      <c r="AF44" s="95">
        <v>295</v>
      </c>
      <c r="AG44" s="95">
        <v>321</v>
      </c>
      <c r="AH44" s="95">
        <v>-66</v>
      </c>
      <c r="AI44" s="95">
        <v>-21</v>
      </c>
      <c r="AJ44" s="95">
        <v>-45</v>
      </c>
      <c r="AK44" s="95">
        <v>135</v>
      </c>
      <c r="AL44" s="95">
        <v>236</v>
      </c>
      <c r="AM44" s="92">
        <v>6.8395999999999999</v>
      </c>
      <c r="AN44" s="92">
        <v>11.9566</v>
      </c>
      <c r="AO44" s="92">
        <v>1.6</v>
      </c>
      <c r="AP44" s="95">
        <v>79</v>
      </c>
      <c r="AQ44" s="95">
        <v>24</v>
      </c>
      <c r="AR44" s="92">
        <v>4</v>
      </c>
      <c r="AS44" s="92">
        <v>1.22</v>
      </c>
      <c r="AT44" s="97">
        <v>7199</v>
      </c>
      <c r="AU44" s="99">
        <v>6906</v>
      </c>
      <c r="AV44" s="99">
        <v>6892</v>
      </c>
      <c r="AW44" s="102">
        <v>3947</v>
      </c>
      <c r="AX44" s="102">
        <v>1827</v>
      </c>
      <c r="AY44" s="102">
        <v>1645</v>
      </c>
      <c r="AZ44" s="102">
        <v>873</v>
      </c>
      <c r="BA44" s="102">
        <v>682</v>
      </c>
      <c r="BB44" s="14">
        <v>26.455256298870548</v>
      </c>
      <c r="BC44" s="14">
        <v>9.8754706052707792</v>
      </c>
      <c r="BD44" s="76"/>
      <c r="BE44" s="73"/>
      <c r="BF44" s="14"/>
    </row>
    <row r="45" spans="1:58" ht="20.100000000000001" customHeight="1">
      <c r="A45" s="22">
        <v>446</v>
      </c>
      <c r="B45" s="26" t="s">
        <v>110</v>
      </c>
      <c r="C45" s="195">
        <v>10938</v>
      </c>
      <c r="D45" s="14">
        <v>54.1</v>
      </c>
      <c r="E45" s="16">
        <v>11452</v>
      </c>
      <c r="F45" s="31">
        <v>5371</v>
      </c>
      <c r="G45" s="31">
        <v>6081</v>
      </c>
      <c r="H45" s="31">
        <v>31</v>
      </c>
      <c r="I45" s="98" t="s">
        <v>197</v>
      </c>
      <c r="J45" s="31">
        <v>1329</v>
      </c>
      <c r="K45" s="31">
        <v>6217</v>
      </c>
      <c r="L45" s="31">
        <v>3904</v>
      </c>
      <c r="M45" s="105">
        <v>11.6</v>
      </c>
      <c r="N45" s="106">
        <v>54.3</v>
      </c>
      <c r="O45" s="106">
        <v>34.1</v>
      </c>
      <c r="P45" s="104">
        <v>1422</v>
      </c>
      <c r="Q45" s="133">
        <v>1284</v>
      </c>
      <c r="R45" s="133">
        <v>138</v>
      </c>
      <c r="S45" s="104">
        <v>3138</v>
      </c>
      <c r="T45" s="104">
        <v>2711</v>
      </c>
      <c r="U45" s="104">
        <v>427</v>
      </c>
      <c r="V45" s="104">
        <v>-1716</v>
      </c>
      <c r="W45" s="14">
        <v>220.67510548523205</v>
      </c>
      <c r="X45" s="31">
        <v>11452</v>
      </c>
      <c r="Y45" s="31">
        <v>9741</v>
      </c>
      <c r="Z45" s="132">
        <v>85.059378274500006</v>
      </c>
      <c r="AA45" s="98">
        <v>43</v>
      </c>
      <c r="AB45" s="95">
        <v>204</v>
      </c>
      <c r="AC45" s="95">
        <v>93</v>
      </c>
      <c r="AD45" s="95">
        <v>111</v>
      </c>
      <c r="AE45" s="95">
        <v>308</v>
      </c>
      <c r="AF45" s="95">
        <v>138</v>
      </c>
      <c r="AG45" s="95">
        <v>170</v>
      </c>
      <c r="AH45" s="95">
        <v>-104</v>
      </c>
      <c r="AI45" s="95">
        <v>-45</v>
      </c>
      <c r="AJ45" s="95">
        <v>-59</v>
      </c>
      <c r="AK45" s="95">
        <v>52</v>
      </c>
      <c r="AL45" s="95">
        <v>157</v>
      </c>
      <c r="AM45" s="92">
        <v>4.5407000000000002</v>
      </c>
      <c r="AN45" s="92">
        <v>13.7094</v>
      </c>
      <c r="AO45" s="92">
        <v>1.52</v>
      </c>
      <c r="AP45" s="95">
        <v>38</v>
      </c>
      <c r="AQ45" s="95">
        <v>13</v>
      </c>
      <c r="AR45" s="92">
        <v>3.32</v>
      </c>
      <c r="AS45" s="92">
        <v>1.1399999999999999</v>
      </c>
      <c r="AT45" s="97">
        <v>3836</v>
      </c>
      <c r="AU45" s="98">
        <v>3798</v>
      </c>
      <c r="AV45" s="98">
        <v>3786</v>
      </c>
      <c r="AW45" s="98">
        <v>2107</v>
      </c>
      <c r="AX45" s="98">
        <v>710</v>
      </c>
      <c r="AY45" s="98">
        <v>1094</v>
      </c>
      <c r="AZ45" s="98">
        <v>576</v>
      </c>
      <c r="BA45" s="98">
        <v>459</v>
      </c>
      <c r="BB45" s="107">
        <v>18.694049499736703</v>
      </c>
      <c r="BC45" s="107">
        <v>12.085308056872037</v>
      </c>
      <c r="BD45" s="76"/>
      <c r="BE45" s="73"/>
      <c r="BF45" s="14"/>
    </row>
    <row r="46" spans="1:58" ht="20.100000000000001" customHeight="1">
      <c r="A46" s="6"/>
      <c r="B46" s="27" t="s">
        <v>40</v>
      </c>
      <c r="C46" s="194">
        <v>251697</v>
      </c>
      <c r="D46" s="144">
        <v>160.6</v>
      </c>
      <c r="E46" s="162">
        <v>260312</v>
      </c>
      <c r="F46" s="162">
        <v>125153</v>
      </c>
      <c r="G46" s="162">
        <v>135159</v>
      </c>
      <c r="H46" s="162">
        <v>1273</v>
      </c>
      <c r="I46" s="162">
        <v>76381</v>
      </c>
      <c r="J46" s="162">
        <v>33437</v>
      </c>
      <c r="K46" s="162">
        <v>147190</v>
      </c>
      <c r="L46" s="162">
        <v>79133</v>
      </c>
      <c r="M46" s="160">
        <v>12.8</v>
      </c>
      <c r="N46" s="160">
        <v>56.5</v>
      </c>
      <c r="O46" s="160">
        <v>30.4</v>
      </c>
      <c r="P46" s="161" t="s">
        <v>121</v>
      </c>
      <c r="Q46" s="161" t="s">
        <v>121</v>
      </c>
      <c r="R46" s="161" t="s">
        <v>121</v>
      </c>
      <c r="S46" s="161" t="s">
        <v>121</v>
      </c>
      <c r="T46" s="161" t="s">
        <v>121</v>
      </c>
      <c r="U46" s="161" t="s">
        <v>121</v>
      </c>
      <c r="V46" s="161" t="s">
        <v>121</v>
      </c>
      <c r="W46" s="161" t="s">
        <v>121</v>
      </c>
      <c r="X46" s="148">
        <v>260312</v>
      </c>
      <c r="Y46" s="148">
        <v>246227</v>
      </c>
      <c r="Z46" s="151">
        <v>94.589185285349885</v>
      </c>
      <c r="AA46" s="162">
        <v>1982</v>
      </c>
      <c r="AB46" s="158">
        <v>5609</v>
      </c>
      <c r="AC46" s="158">
        <v>2863</v>
      </c>
      <c r="AD46" s="158">
        <v>2746</v>
      </c>
      <c r="AE46" s="158">
        <v>6875</v>
      </c>
      <c r="AF46" s="158">
        <v>3470</v>
      </c>
      <c r="AG46" s="158">
        <v>3405</v>
      </c>
      <c r="AH46" s="158">
        <v>-1266</v>
      </c>
      <c r="AI46" s="158">
        <v>-607</v>
      </c>
      <c r="AJ46" s="158">
        <v>-659</v>
      </c>
      <c r="AK46" s="158">
        <v>1604</v>
      </c>
      <c r="AL46" s="158">
        <v>3229</v>
      </c>
      <c r="AM46" s="153">
        <v>6.1618000000000004</v>
      </c>
      <c r="AN46" s="153">
        <v>12.404299999999999</v>
      </c>
      <c r="AO46" s="153">
        <v>1.5</v>
      </c>
      <c r="AP46" s="158">
        <v>889</v>
      </c>
      <c r="AQ46" s="158">
        <v>339</v>
      </c>
      <c r="AR46" s="153">
        <v>3.42</v>
      </c>
      <c r="AS46" s="153">
        <v>1.3</v>
      </c>
      <c r="AT46" s="162">
        <v>95634</v>
      </c>
      <c r="AU46" s="162">
        <v>94817</v>
      </c>
      <c r="AV46" s="162">
        <v>94603</v>
      </c>
      <c r="AW46" s="162">
        <v>58362</v>
      </c>
      <c r="AX46" s="162">
        <v>21563</v>
      </c>
      <c r="AY46" s="148">
        <v>26292</v>
      </c>
      <c r="AZ46" s="162">
        <v>14433</v>
      </c>
      <c r="BA46" s="162">
        <v>10802</v>
      </c>
      <c r="BB46" s="144">
        <v>22.741702437326637</v>
      </c>
      <c r="BC46" s="144">
        <v>11.392471814126159</v>
      </c>
      <c r="BD46" s="76"/>
      <c r="BE46" s="73"/>
      <c r="BF46" s="14"/>
    </row>
    <row r="47" spans="1:58" ht="20.100000000000001" customHeight="1">
      <c r="A47" s="22">
        <v>208</v>
      </c>
      <c r="B47" s="26" t="s">
        <v>41</v>
      </c>
      <c r="C47" s="195">
        <v>29433</v>
      </c>
      <c r="D47" s="14">
        <v>325.60000000000002</v>
      </c>
      <c r="E47" s="16">
        <v>30129</v>
      </c>
      <c r="F47" s="100">
        <v>14511</v>
      </c>
      <c r="G47" s="100">
        <v>15618</v>
      </c>
      <c r="H47" s="2">
        <v>263</v>
      </c>
      <c r="I47" s="55">
        <v>16640</v>
      </c>
      <c r="J47" s="2">
        <v>3365</v>
      </c>
      <c r="K47" s="2">
        <v>16316</v>
      </c>
      <c r="L47" s="2">
        <v>10348</v>
      </c>
      <c r="M47" s="103">
        <v>11.2</v>
      </c>
      <c r="N47" s="13">
        <v>54.33</v>
      </c>
      <c r="O47" s="13">
        <v>34.5</v>
      </c>
      <c r="P47" s="2">
        <v>6557</v>
      </c>
      <c r="Q47" s="2">
        <v>5575</v>
      </c>
      <c r="R47" s="2">
        <v>982</v>
      </c>
      <c r="S47" s="9">
        <v>6858</v>
      </c>
      <c r="T47" s="2">
        <v>6061</v>
      </c>
      <c r="U47" s="2">
        <v>797</v>
      </c>
      <c r="V47" s="131">
        <v>-301</v>
      </c>
      <c r="W47" s="14">
        <v>104.59051395455239</v>
      </c>
      <c r="X47" s="2">
        <v>30129</v>
      </c>
      <c r="Y47" s="2">
        <v>29824</v>
      </c>
      <c r="Z47" s="132">
        <v>98.987686282300004</v>
      </c>
      <c r="AA47" s="2">
        <v>478</v>
      </c>
      <c r="AB47" s="95">
        <v>747</v>
      </c>
      <c r="AC47" s="95">
        <v>394</v>
      </c>
      <c r="AD47" s="95">
        <v>353</v>
      </c>
      <c r="AE47" s="95">
        <v>746</v>
      </c>
      <c r="AF47" s="95">
        <v>380</v>
      </c>
      <c r="AG47" s="95">
        <v>366</v>
      </c>
      <c r="AH47" s="95">
        <v>1</v>
      </c>
      <c r="AI47" s="95">
        <v>14</v>
      </c>
      <c r="AJ47" s="95">
        <v>-13</v>
      </c>
      <c r="AK47" s="95">
        <v>223</v>
      </c>
      <c r="AL47" s="95">
        <v>417</v>
      </c>
      <c r="AM47" s="92">
        <v>7.4015000000000004</v>
      </c>
      <c r="AN47" s="92">
        <v>13.8405</v>
      </c>
      <c r="AO47" s="92">
        <v>1.59</v>
      </c>
      <c r="AP47" s="95">
        <v>111</v>
      </c>
      <c r="AQ47" s="95">
        <v>33</v>
      </c>
      <c r="AR47" s="92">
        <v>3.68</v>
      </c>
      <c r="AS47" s="92">
        <v>1.1000000000000001</v>
      </c>
      <c r="AT47" s="97">
        <v>12184</v>
      </c>
      <c r="AU47" s="99">
        <v>12153</v>
      </c>
      <c r="AV47" s="99">
        <v>12131</v>
      </c>
      <c r="AW47" s="102">
        <v>7448</v>
      </c>
      <c r="AX47" s="102">
        <v>3481</v>
      </c>
      <c r="AY47" s="102">
        <v>3658</v>
      </c>
      <c r="AZ47" s="102">
        <v>2046</v>
      </c>
      <c r="BA47" s="102">
        <v>1825</v>
      </c>
      <c r="BB47" s="14">
        <v>28.643133382703862</v>
      </c>
      <c r="BC47" s="14">
        <v>15.016868262980335</v>
      </c>
      <c r="BD47" s="76"/>
      <c r="BE47" s="73"/>
      <c r="BF47" s="14"/>
    </row>
    <row r="48" spans="1:58" ht="20.100000000000001" customHeight="1">
      <c r="A48" s="22">
        <v>212</v>
      </c>
      <c r="B48" s="26" t="s">
        <v>42</v>
      </c>
      <c r="C48" s="195">
        <v>46779</v>
      </c>
      <c r="D48" s="14">
        <v>368.8</v>
      </c>
      <c r="E48" s="16">
        <v>48567</v>
      </c>
      <c r="F48" s="100">
        <v>23331</v>
      </c>
      <c r="G48" s="100">
        <v>25236</v>
      </c>
      <c r="H48" s="2">
        <v>254</v>
      </c>
      <c r="I48" s="55">
        <v>30912</v>
      </c>
      <c r="J48" s="2">
        <v>6064</v>
      </c>
      <c r="K48" s="2">
        <v>27715</v>
      </c>
      <c r="L48" s="2">
        <v>14623</v>
      </c>
      <c r="M48" s="103">
        <v>12.5</v>
      </c>
      <c r="N48" s="13">
        <v>57.26</v>
      </c>
      <c r="O48" s="13">
        <v>30.2</v>
      </c>
      <c r="P48" s="2">
        <v>5157</v>
      </c>
      <c r="Q48" s="2">
        <v>4376</v>
      </c>
      <c r="R48" s="2">
        <v>781</v>
      </c>
      <c r="S48" s="9">
        <v>7095</v>
      </c>
      <c r="T48" s="2">
        <v>5790</v>
      </c>
      <c r="U48" s="2">
        <v>1305</v>
      </c>
      <c r="V48" s="131">
        <v>-1938</v>
      </c>
      <c r="W48" s="14">
        <v>137.57998836532869</v>
      </c>
      <c r="X48" s="2">
        <v>48567</v>
      </c>
      <c r="Y48" s="2">
        <v>46612</v>
      </c>
      <c r="Z48" s="132">
        <v>95.974632981200003</v>
      </c>
      <c r="AA48" s="2">
        <v>341</v>
      </c>
      <c r="AB48" s="95">
        <v>944</v>
      </c>
      <c r="AC48" s="95">
        <v>489</v>
      </c>
      <c r="AD48" s="95">
        <v>455</v>
      </c>
      <c r="AE48" s="95">
        <v>1248</v>
      </c>
      <c r="AF48" s="95">
        <v>661</v>
      </c>
      <c r="AG48" s="95">
        <v>587</v>
      </c>
      <c r="AH48" s="95">
        <v>-304</v>
      </c>
      <c r="AI48" s="95">
        <v>-172</v>
      </c>
      <c r="AJ48" s="95">
        <v>-132</v>
      </c>
      <c r="AK48" s="95">
        <v>260</v>
      </c>
      <c r="AL48" s="95">
        <v>588</v>
      </c>
      <c r="AM48" s="92">
        <v>5.3533999999999997</v>
      </c>
      <c r="AN48" s="92">
        <v>12.106999999999999</v>
      </c>
      <c r="AO48" s="92">
        <v>1.43</v>
      </c>
      <c r="AP48" s="95">
        <v>156</v>
      </c>
      <c r="AQ48" s="95">
        <v>68</v>
      </c>
      <c r="AR48" s="92">
        <v>3.21</v>
      </c>
      <c r="AS48" s="92">
        <v>1.4</v>
      </c>
      <c r="AT48" s="97">
        <v>18742</v>
      </c>
      <c r="AU48" s="99">
        <v>18729</v>
      </c>
      <c r="AV48" s="99">
        <v>18686</v>
      </c>
      <c r="AW48" s="102">
        <v>11701</v>
      </c>
      <c r="AX48" s="102">
        <v>4846</v>
      </c>
      <c r="AY48" s="102">
        <v>5116</v>
      </c>
      <c r="AZ48" s="102">
        <v>2964</v>
      </c>
      <c r="BA48" s="102">
        <v>2219</v>
      </c>
      <c r="BB48" s="14">
        <v>25.874312563404345</v>
      </c>
      <c r="BC48" s="14">
        <v>11.847936355384697</v>
      </c>
      <c r="BD48" s="76"/>
      <c r="BE48" s="73"/>
      <c r="BF48" s="14"/>
    </row>
    <row r="49" spans="1:58" ht="20.100000000000001" customHeight="1">
      <c r="A49" s="22">
        <v>227</v>
      </c>
      <c r="B49" s="26" t="s">
        <v>103</v>
      </c>
      <c r="C49" s="195">
        <v>35698</v>
      </c>
      <c r="D49" s="14">
        <v>54.2</v>
      </c>
      <c r="E49" s="16">
        <v>37773</v>
      </c>
      <c r="F49" s="16">
        <v>18024</v>
      </c>
      <c r="G49" s="16">
        <v>19749</v>
      </c>
      <c r="H49" s="16">
        <v>151</v>
      </c>
      <c r="I49" s="102" t="s">
        <v>197</v>
      </c>
      <c r="J49" s="16">
        <v>4829</v>
      </c>
      <c r="K49" s="16">
        <v>20813</v>
      </c>
      <c r="L49" s="16">
        <v>12118</v>
      </c>
      <c r="M49" s="15">
        <v>12.8</v>
      </c>
      <c r="N49" s="15">
        <v>55.12</v>
      </c>
      <c r="O49" s="15">
        <v>32.1</v>
      </c>
      <c r="P49" s="104">
        <v>2633</v>
      </c>
      <c r="Q49" s="104">
        <v>2426</v>
      </c>
      <c r="R49" s="104">
        <v>207</v>
      </c>
      <c r="S49" s="104">
        <v>5018</v>
      </c>
      <c r="T49" s="104">
        <v>4417</v>
      </c>
      <c r="U49" s="104">
        <v>601</v>
      </c>
      <c r="V49" s="104">
        <v>-2385</v>
      </c>
      <c r="W49" s="14">
        <v>190.58108621344473</v>
      </c>
      <c r="X49" s="16">
        <v>37773</v>
      </c>
      <c r="Y49" s="16">
        <v>35386</v>
      </c>
      <c r="Z49" s="132">
        <v>93.680671379000003</v>
      </c>
      <c r="AA49" s="2">
        <v>192</v>
      </c>
      <c r="AB49" s="95">
        <v>589</v>
      </c>
      <c r="AC49" s="95">
        <v>310</v>
      </c>
      <c r="AD49" s="95">
        <v>279</v>
      </c>
      <c r="AE49" s="95">
        <v>953</v>
      </c>
      <c r="AF49" s="95">
        <v>463</v>
      </c>
      <c r="AG49" s="95">
        <v>490</v>
      </c>
      <c r="AH49" s="95">
        <v>-364</v>
      </c>
      <c r="AI49" s="95">
        <v>-153</v>
      </c>
      <c r="AJ49" s="95">
        <v>-211</v>
      </c>
      <c r="AK49" s="95">
        <v>221</v>
      </c>
      <c r="AL49" s="95">
        <v>533</v>
      </c>
      <c r="AM49" s="92">
        <v>5.8506999999999998</v>
      </c>
      <c r="AN49" s="92">
        <v>14.1106</v>
      </c>
      <c r="AO49" s="92">
        <v>1.56</v>
      </c>
      <c r="AP49" s="95">
        <v>111</v>
      </c>
      <c r="AQ49" s="95">
        <v>55</v>
      </c>
      <c r="AR49" s="92">
        <v>2.94</v>
      </c>
      <c r="AS49" s="92">
        <v>1.46</v>
      </c>
      <c r="AT49" s="97">
        <v>12782</v>
      </c>
      <c r="AU49" s="2">
        <v>12723</v>
      </c>
      <c r="AV49" s="2">
        <v>12704</v>
      </c>
      <c r="AW49" s="2">
        <v>7030</v>
      </c>
      <c r="AX49" s="2">
        <v>2427</v>
      </c>
      <c r="AY49" s="2">
        <v>3369</v>
      </c>
      <c r="AZ49" s="2">
        <v>1809</v>
      </c>
      <c r="BA49" s="2">
        <v>1425</v>
      </c>
      <c r="BB49" s="14">
        <v>19.075689695826455</v>
      </c>
      <c r="BC49" s="14">
        <v>11.200188634755953</v>
      </c>
      <c r="BD49" s="76"/>
      <c r="BE49" s="73"/>
      <c r="BF49" s="14"/>
    </row>
    <row r="50" spans="1:58" ht="20.100000000000001" customHeight="1">
      <c r="A50" s="22">
        <v>229</v>
      </c>
      <c r="B50" s="26" t="s">
        <v>111</v>
      </c>
      <c r="C50" s="192">
        <v>75558</v>
      </c>
      <c r="D50" s="14">
        <v>358.3</v>
      </c>
      <c r="E50" s="16">
        <v>77419</v>
      </c>
      <c r="F50" s="31">
        <v>37260</v>
      </c>
      <c r="G50" s="31">
        <v>40159</v>
      </c>
      <c r="H50" s="31">
        <v>304</v>
      </c>
      <c r="I50" s="31">
        <v>12422</v>
      </c>
      <c r="J50" s="31">
        <v>10188</v>
      </c>
      <c r="K50" s="31">
        <v>45127</v>
      </c>
      <c r="L50" s="31">
        <v>21867</v>
      </c>
      <c r="M50" s="105">
        <v>13.2</v>
      </c>
      <c r="N50" s="106">
        <v>58.47</v>
      </c>
      <c r="O50" s="106">
        <v>28.3</v>
      </c>
      <c r="P50" s="104">
        <v>15287</v>
      </c>
      <c r="Q50" s="104">
        <v>14080</v>
      </c>
      <c r="R50" s="104">
        <v>1207</v>
      </c>
      <c r="S50" s="104">
        <v>18333</v>
      </c>
      <c r="T50" s="104">
        <v>15602</v>
      </c>
      <c r="U50" s="104">
        <v>2731</v>
      </c>
      <c r="V50" s="104">
        <v>-3046</v>
      </c>
      <c r="W50" s="14">
        <v>119.92542683325702</v>
      </c>
      <c r="X50" s="31">
        <v>77419</v>
      </c>
      <c r="Y50" s="31">
        <v>74509</v>
      </c>
      <c r="Z50" s="132">
        <v>96.241232772299995</v>
      </c>
      <c r="AA50" s="98">
        <v>501</v>
      </c>
      <c r="AB50" s="95">
        <v>1686</v>
      </c>
      <c r="AC50" s="95">
        <v>829</v>
      </c>
      <c r="AD50" s="95">
        <v>857</v>
      </c>
      <c r="AE50" s="95">
        <v>2052</v>
      </c>
      <c r="AF50" s="95">
        <v>1013</v>
      </c>
      <c r="AG50" s="95">
        <v>1039</v>
      </c>
      <c r="AH50" s="95">
        <v>-366</v>
      </c>
      <c r="AI50" s="95">
        <v>-184</v>
      </c>
      <c r="AJ50" s="95">
        <v>-182</v>
      </c>
      <c r="AK50" s="95">
        <v>512</v>
      </c>
      <c r="AL50" s="95">
        <v>927</v>
      </c>
      <c r="AM50" s="92">
        <v>6.6134000000000004</v>
      </c>
      <c r="AN50" s="92">
        <v>11.973800000000001</v>
      </c>
      <c r="AO50" s="92">
        <v>1.53</v>
      </c>
      <c r="AP50" s="95">
        <v>282</v>
      </c>
      <c r="AQ50" s="95">
        <v>104</v>
      </c>
      <c r="AR50" s="92">
        <v>3.64</v>
      </c>
      <c r="AS50" s="92">
        <v>1.34</v>
      </c>
      <c r="AT50" s="97">
        <v>27792</v>
      </c>
      <c r="AU50" s="98">
        <v>27297</v>
      </c>
      <c r="AV50" s="98">
        <v>27225</v>
      </c>
      <c r="AW50" s="98">
        <v>17120</v>
      </c>
      <c r="AX50" s="98">
        <v>5753</v>
      </c>
      <c r="AY50" s="98">
        <v>7391</v>
      </c>
      <c r="AZ50" s="98">
        <v>3853</v>
      </c>
      <c r="BA50" s="98">
        <v>2683</v>
      </c>
      <c r="BB50" s="107">
        <v>21.075576070630472</v>
      </c>
      <c r="BC50" s="107">
        <v>9.8289189288200163</v>
      </c>
      <c r="BD50" s="76"/>
      <c r="BE50" s="73"/>
      <c r="BF50" s="14"/>
    </row>
    <row r="51" spans="1:58" ht="20.100000000000001" customHeight="1">
      <c r="A51" s="22">
        <v>464</v>
      </c>
      <c r="B51" s="26" t="s">
        <v>43</v>
      </c>
      <c r="C51" s="195">
        <v>33548</v>
      </c>
      <c r="D51" s="14">
        <v>1483.8</v>
      </c>
      <c r="E51" s="16">
        <v>33690</v>
      </c>
      <c r="F51" s="100">
        <v>16369</v>
      </c>
      <c r="G51" s="100">
        <v>17321</v>
      </c>
      <c r="H51" s="2">
        <v>158</v>
      </c>
      <c r="I51" s="55">
        <v>16407</v>
      </c>
      <c r="J51" s="2">
        <v>5518</v>
      </c>
      <c r="K51" s="2">
        <v>19892</v>
      </c>
      <c r="L51" s="2">
        <v>8247</v>
      </c>
      <c r="M51" s="103">
        <v>16.399999999999999</v>
      </c>
      <c r="N51" s="13">
        <v>59.1</v>
      </c>
      <c r="O51" s="13">
        <v>24.5</v>
      </c>
      <c r="P51" s="2">
        <v>5627</v>
      </c>
      <c r="Q51" s="2">
        <v>5217</v>
      </c>
      <c r="R51" s="2">
        <v>410</v>
      </c>
      <c r="S51" s="9">
        <v>11546</v>
      </c>
      <c r="T51" s="2">
        <v>10269</v>
      </c>
      <c r="U51" s="2">
        <v>1277</v>
      </c>
      <c r="V51" s="131">
        <v>-5919</v>
      </c>
      <c r="W51" s="14">
        <v>205.18926603874178</v>
      </c>
      <c r="X51" s="2">
        <v>33690</v>
      </c>
      <c r="Y51" s="2">
        <v>27713</v>
      </c>
      <c r="Z51" s="132">
        <v>82.258830513500001</v>
      </c>
      <c r="AA51" s="2">
        <v>243</v>
      </c>
      <c r="AB51" s="95">
        <v>1056</v>
      </c>
      <c r="AC51" s="95">
        <v>555</v>
      </c>
      <c r="AD51" s="95">
        <v>501</v>
      </c>
      <c r="AE51" s="95">
        <v>959</v>
      </c>
      <c r="AF51" s="95">
        <v>500</v>
      </c>
      <c r="AG51" s="95">
        <v>459</v>
      </c>
      <c r="AH51" s="95">
        <v>97</v>
      </c>
      <c r="AI51" s="95">
        <v>55</v>
      </c>
      <c r="AJ51" s="95">
        <v>42</v>
      </c>
      <c r="AK51" s="95">
        <v>240</v>
      </c>
      <c r="AL51" s="95">
        <v>283</v>
      </c>
      <c r="AM51" s="92">
        <v>7.1238000000000001</v>
      </c>
      <c r="AN51" s="92">
        <v>8.4001000000000001</v>
      </c>
      <c r="AO51" s="92">
        <v>1.56</v>
      </c>
      <c r="AP51" s="95">
        <v>129</v>
      </c>
      <c r="AQ51" s="95">
        <v>50</v>
      </c>
      <c r="AR51" s="92">
        <v>3.83</v>
      </c>
      <c r="AS51" s="92">
        <v>1.48</v>
      </c>
      <c r="AT51" s="97">
        <v>12502</v>
      </c>
      <c r="AU51" s="99">
        <v>12092</v>
      </c>
      <c r="AV51" s="99">
        <v>12079</v>
      </c>
      <c r="AW51" s="102">
        <v>8258</v>
      </c>
      <c r="AX51" s="102">
        <v>2417</v>
      </c>
      <c r="AY51" s="102">
        <v>3065</v>
      </c>
      <c r="AZ51" s="102">
        <v>1718</v>
      </c>
      <c r="BA51" s="102">
        <v>1002</v>
      </c>
      <c r="BB51" s="14">
        <v>19.988422097254382</v>
      </c>
      <c r="BC51" s="14">
        <v>8.2864703936486919</v>
      </c>
      <c r="BD51" s="76"/>
      <c r="BE51" s="73"/>
      <c r="BF51" s="14"/>
    </row>
    <row r="52" spans="1:58" ht="20.100000000000001" customHeight="1">
      <c r="A52" s="22">
        <v>481</v>
      </c>
      <c r="B52" s="26" t="s">
        <v>44</v>
      </c>
      <c r="C52" s="195">
        <v>14373</v>
      </c>
      <c r="D52" s="14">
        <v>95.7</v>
      </c>
      <c r="E52" s="16">
        <v>15224</v>
      </c>
      <c r="F52" s="100">
        <v>7329</v>
      </c>
      <c r="G52" s="100">
        <v>7895</v>
      </c>
      <c r="H52" s="2">
        <v>55</v>
      </c>
      <c r="I52" s="98" t="s">
        <v>197</v>
      </c>
      <c r="J52" s="2">
        <v>1686</v>
      </c>
      <c r="K52" s="2">
        <v>8301</v>
      </c>
      <c r="L52" s="2">
        <v>5235</v>
      </c>
      <c r="M52" s="103">
        <v>11.1</v>
      </c>
      <c r="N52" s="13">
        <v>54.53</v>
      </c>
      <c r="O52" s="13">
        <v>34.4</v>
      </c>
      <c r="P52" s="2">
        <v>3365</v>
      </c>
      <c r="Q52" s="2">
        <v>2224</v>
      </c>
      <c r="R52" s="2">
        <v>1141</v>
      </c>
      <c r="S52" s="9">
        <v>4058</v>
      </c>
      <c r="T52" s="2">
        <v>3626</v>
      </c>
      <c r="U52" s="2">
        <v>432</v>
      </c>
      <c r="V52" s="131">
        <v>-693</v>
      </c>
      <c r="W52" s="14">
        <v>120.59435364041605</v>
      </c>
      <c r="X52" s="2">
        <v>15224</v>
      </c>
      <c r="Y52" s="2">
        <v>14643</v>
      </c>
      <c r="Z52" s="132">
        <v>96.183657383099998</v>
      </c>
      <c r="AA52" s="2">
        <v>118</v>
      </c>
      <c r="AB52" s="95">
        <v>293</v>
      </c>
      <c r="AC52" s="95">
        <v>144</v>
      </c>
      <c r="AD52" s="95">
        <v>149</v>
      </c>
      <c r="AE52" s="95">
        <v>475</v>
      </c>
      <c r="AF52" s="95">
        <v>247</v>
      </c>
      <c r="AG52" s="95">
        <v>228</v>
      </c>
      <c r="AH52" s="95">
        <v>-182</v>
      </c>
      <c r="AI52" s="95">
        <v>-103</v>
      </c>
      <c r="AJ52" s="95">
        <v>-79</v>
      </c>
      <c r="AK52" s="95">
        <v>69</v>
      </c>
      <c r="AL52" s="95">
        <v>183</v>
      </c>
      <c r="AM52" s="92">
        <v>4.5323000000000002</v>
      </c>
      <c r="AN52" s="92">
        <v>12.0205</v>
      </c>
      <c r="AO52" s="92">
        <v>1.18</v>
      </c>
      <c r="AP52" s="95">
        <v>47</v>
      </c>
      <c r="AQ52" s="95">
        <v>16</v>
      </c>
      <c r="AR52" s="92">
        <v>3.09</v>
      </c>
      <c r="AS52" s="92">
        <v>1.05</v>
      </c>
      <c r="AT52" s="97">
        <v>5652</v>
      </c>
      <c r="AU52" s="99">
        <v>5715</v>
      </c>
      <c r="AV52" s="99">
        <v>5708</v>
      </c>
      <c r="AW52" s="102">
        <v>3549</v>
      </c>
      <c r="AX52" s="102">
        <v>1268</v>
      </c>
      <c r="AY52" s="102">
        <v>1843</v>
      </c>
      <c r="AZ52" s="102">
        <v>1014</v>
      </c>
      <c r="BA52" s="102">
        <v>776</v>
      </c>
      <c r="BB52" s="14">
        <v>22.187226596675416</v>
      </c>
      <c r="BC52" s="14">
        <v>13.57830271216098</v>
      </c>
      <c r="BD52" s="76"/>
      <c r="BE52" s="73"/>
      <c r="BF52" s="14"/>
    </row>
    <row r="53" spans="1:58" ht="20.100000000000001" customHeight="1">
      <c r="A53" s="22">
        <v>501</v>
      </c>
      <c r="B53" s="26" t="s">
        <v>112</v>
      </c>
      <c r="C53" s="195">
        <v>16308</v>
      </c>
      <c r="D53" s="14">
        <v>53</v>
      </c>
      <c r="E53" s="16">
        <v>17510</v>
      </c>
      <c r="F53" s="31">
        <v>8329</v>
      </c>
      <c r="G53" s="31">
        <v>9181</v>
      </c>
      <c r="H53" s="31">
        <v>88</v>
      </c>
      <c r="I53" s="98" t="s">
        <v>197</v>
      </c>
      <c r="J53" s="31">
        <v>1787</v>
      </c>
      <c r="K53" s="31">
        <v>9026</v>
      </c>
      <c r="L53" s="31">
        <v>6695</v>
      </c>
      <c r="M53" s="105">
        <v>10.199999999999999</v>
      </c>
      <c r="N53" s="106">
        <v>51.55</v>
      </c>
      <c r="O53" s="106">
        <v>38.200000000000003</v>
      </c>
      <c r="P53" s="2">
        <v>2626</v>
      </c>
      <c r="Q53" s="104">
        <v>2304</v>
      </c>
      <c r="R53" s="104">
        <v>322</v>
      </c>
      <c r="S53" s="9">
        <v>2590</v>
      </c>
      <c r="T53" s="104">
        <v>2307</v>
      </c>
      <c r="U53" s="104">
        <v>283</v>
      </c>
      <c r="V53" s="104">
        <v>36</v>
      </c>
      <c r="W53" s="14">
        <v>98.629093678598636</v>
      </c>
      <c r="X53" s="31">
        <v>17510</v>
      </c>
      <c r="Y53" s="31">
        <v>17540</v>
      </c>
      <c r="Z53" s="132">
        <v>100.1713306682</v>
      </c>
      <c r="AA53" s="98">
        <v>109</v>
      </c>
      <c r="AB53" s="95">
        <v>294</v>
      </c>
      <c r="AC53" s="95">
        <v>142</v>
      </c>
      <c r="AD53" s="95">
        <v>152</v>
      </c>
      <c r="AE53" s="95">
        <v>442</v>
      </c>
      <c r="AF53" s="95">
        <v>206</v>
      </c>
      <c r="AG53" s="95">
        <v>236</v>
      </c>
      <c r="AH53" s="95">
        <v>-148</v>
      </c>
      <c r="AI53" s="95">
        <v>-64</v>
      </c>
      <c r="AJ53" s="95">
        <v>-84</v>
      </c>
      <c r="AK53" s="95">
        <v>79</v>
      </c>
      <c r="AL53" s="95">
        <v>298</v>
      </c>
      <c r="AM53" s="92">
        <v>4.5117000000000003</v>
      </c>
      <c r="AN53" s="92">
        <v>17.018799999999999</v>
      </c>
      <c r="AO53" s="92">
        <v>1.42</v>
      </c>
      <c r="AP53" s="95">
        <v>53</v>
      </c>
      <c r="AQ53" s="95">
        <v>13</v>
      </c>
      <c r="AR53" s="92">
        <v>3.03</v>
      </c>
      <c r="AS53" s="92">
        <v>0.74</v>
      </c>
      <c r="AT53" s="97">
        <v>5980</v>
      </c>
      <c r="AU53" s="98">
        <v>6108</v>
      </c>
      <c r="AV53" s="98">
        <v>6070</v>
      </c>
      <c r="AW53" s="98">
        <v>3256</v>
      </c>
      <c r="AX53" s="98">
        <v>1371</v>
      </c>
      <c r="AY53" s="98">
        <v>1850</v>
      </c>
      <c r="AZ53" s="98">
        <v>1029</v>
      </c>
      <c r="BA53" s="98">
        <v>872</v>
      </c>
      <c r="BB53" s="107">
        <v>22.445972495088409</v>
      </c>
      <c r="BC53" s="107">
        <v>14.276358873608382</v>
      </c>
      <c r="BD53" s="76"/>
      <c r="BE53" s="73"/>
      <c r="BF53" s="14"/>
    </row>
    <row r="54" spans="1:58" ht="20.100000000000001" customHeight="1">
      <c r="A54" s="6"/>
      <c r="B54" s="29" t="s">
        <v>45</v>
      </c>
      <c r="C54" s="193">
        <v>162791</v>
      </c>
      <c r="D54" s="144">
        <v>76.3</v>
      </c>
      <c r="E54" s="145">
        <v>170232</v>
      </c>
      <c r="F54" s="145">
        <v>81664</v>
      </c>
      <c r="G54" s="145">
        <v>88568</v>
      </c>
      <c r="H54" s="145">
        <v>928</v>
      </c>
      <c r="I54" s="145">
        <v>16809</v>
      </c>
      <c r="J54" s="145">
        <v>21035</v>
      </c>
      <c r="K54" s="145">
        <v>91615</v>
      </c>
      <c r="L54" s="145">
        <v>57086</v>
      </c>
      <c r="M54" s="160">
        <v>12.4</v>
      </c>
      <c r="N54" s="160">
        <v>53.8</v>
      </c>
      <c r="O54" s="160">
        <v>33.5</v>
      </c>
      <c r="P54" s="161" t="s">
        <v>121</v>
      </c>
      <c r="Q54" s="161" t="s">
        <v>121</v>
      </c>
      <c r="R54" s="161" t="s">
        <v>121</v>
      </c>
      <c r="S54" s="161" t="s">
        <v>121</v>
      </c>
      <c r="T54" s="161" t="s">
        <v>121</v>
      </c>
      <c r="U54" s="161" t="s">
        <v>121</v>
      </c>
      <c r="V54" s="161" t="s">
        <v>121</v>
      </c>
      <c r="W54" s="161" t="s">
        <v>121</v>
      </c>
      <c r="X54" s="163">
        <v>170232</v>
      </c>
      <c r="Y54" s="163">
        <v>169844</v>
      </c>
      <c r="Z54" s="151">
        <v>99.772075755439644</v>
      </c>
      <c r="AA54" s="152">
        <v>1344</v>
      </c>
      <c r="AB54" s="158">
        <v>3152</v>
      </c>
      <c r="AC54" s="158">
        <v>1636</v>
      </c>
      <c r="AD54" s="158">
        <v>1516</v>
      </c>
      <c r="AE54" s="158">
        <v>4375</v>
      </c>
      <c r="AF54" s="158">
        <v>2224</v>
      </c>
      <c r="AG54" s="158">
        <v>2151</v>
      </c>
      <c r="AH54" s="158">
        <v>-1223</v>
      </c>
      <c r="AI54" s="158">
        <v>-588</v>
      </c>
      <c r="AJ54" s="158">
        <v>-635</v>
      </c>
      <c r="AK54" s="159">
        <v>1116</v>
      </c>
      <c r="AL54" s="159">
        <v>2536</v>
      </c>
      <c r="AM54" s="153">
        <v>6.5557999999999996</v>
      </c>
      <c r="AN54" s="153">
        <v>14.8973</v>
      </c>
      <c r="AO54" s="153">
        <v>1.68</v>
      </c>
      <c r="AP54" s="158">
        <v>654</v>
      </c>
      <c r="AQ54" s="158">
        <v>219</v>
      </c>
      <c r="AR54" s="153">
        <v>3.84</v>
      </c>
      <c r="AS54" s="153">
        <v>1.29</v>
      </c>
      <c r="AT54" s="152">
        <v>61872</v>
      </c>
      <c r="AU54" s="152">
        <v>61921</v>
      </c>
      <c r="AV54" s="152">
        <v>61765</v>
      </c>
      <c r="AW54" s="152">
        <v>33266</v>
      </c>
      <c r="AX54" s="152">
        <v>15362</v>
      </c>
      <c r="AY54" s="148">
        <v>16815</v>
      </c>
      <c r="AZ54" s="152">
        <v>8619</v>
      </c>
      <c r="BA54" s="152">
        <v>7564</v>
      </c>
      <c r="BB54" s="144">
        <v>24.809030861904684</v>
      </c>
      <c r="BC54" s="144">
        <v>12.215564994105392</v>
      </c>
      <c r="BD54" s="76"/>
      <c r="BE54" s="73"/>
      <c r="BF54" s="14"/>
    </row>
    <row r="55" spans="1:58" ht="20.100000000000001" customHeight="1">
      <c r="A55" s="1">
        <v>209</v>
      </c>
      <c r="B55" s="30" t="s">
        <v>71</v>
      </c>
      <c r="C55" s="195">
        <v>79428</v>
      </c>
      <c r="D55" s="14">
        <v>113.9</v>
      </c>
      <c r="E55" s="16">
        <v>82250</v>
      </c>
      <c r="F55" s="8">
        <v>39494</v>
      </c>
      <c r="G55" s="8">
        <v>42756</v>
      </c>
      <c r="H55" s="8">
        <v>452</v>
      </c>
      <c r="I55" s="102">
        <v>16809</v>
      </c>
      <c r="J55" s="8">
        <v>10620</v>
      </c>
      <c r="K55" s="8">
        <v>45281</v>
      </c>
      <c r="L55" s="8">
        <v>25983</v>
      </c>
      <c r="M55" s="91">
        <v>13</v>
      </c>
      <c r="N55" s="91">
        <v>55.3</v>
      </c>
      <c r="O55" s="91">
        <v>31.7</v>
      </c>
      <c r="P55" s="93">
        <v>5694</v>
      </c>
      <c r="Q55" s="93">
        <v>5249</v>
      </c>
      <c r="R55" s="93">
        <v>445</v>
      </c>
      <c r="S55" s="93">
        <v>4248</v>
      </c>
      <c r="T55" s="93">
        <v>3759</v>
      </c>
      <c r="U55" s="93">
        <v>489</v>
      </c>
      <c r="V55" s="93">
        <v>1446</v>
      </c>
      <c r="W55" s="91">
        <v>74.604847207586928</v>
      </c>
      <c r="X55" s="8">
        <v>82250</v>
      </c>
      <c r="Y55" s="8">
        <v>83834</v>
      </c>
      <c r="Z55" s="132">
        <v>101.92583586630001</v>
      </c>
      <c r="AA55" s="93">
        <v>706</v>
      </c>
      <c r="AB55" s="95">
        <v>1631</v>
      </c>
      <c r="AC55" s="95">
        <v>842</v>
      </c>
      <c r="AD55" s="95">
        <v>789</v>
      </c>
      <c r="AE55" s="95">
        <v>1986</v>
      </c>
      <c r="AF55" s="95">
        <v>1027</v>
      </c>
      <c r="AG55" s="95">
        <v>959</v>
      </c>
      <c r="AH55" s="95">
        <v>-355</v>
      </c>
      <c r="AI55" s="95">
        <v>-185</v>
      </c>
      <c r="AJ55" s="95">
        <v>-170</v>
      </c>
      <c r="AK55" s="95">
        <v>582</v>
      </c>
      <c r="AL55" s="95">
        <v>1119</v>
      </c>
      <c r="AM55" s="92">
        <v>7.0759999999999996</v>
      </c>
      <c r="AN55" s="92">
        <v>13.604900000000001</v>
      </c>
      <c r="AO55" s="92">
        <v>1.71</v>
      </c>
      <c r="AP55" s="95">
        <v>350</v>
      </c>
      <c r="AQ55" s="95">
        <v>115</v>
      </c>
      <c r="AR55" s="92">
        <v>4.26</v>
      </c>
      <c r="AS55" s="92">
        <v>1.4</v>
      </c>
      <c r="AT55" s="97">
        <v>30450</v>
      </c>
      <c r="AU55" s="93">
        <v>30189</v>
      </c>
      <c r="AV55" s="93">
        <v>30124</v>
      </c>
      <c r="AW55" s="93">
        <v>16453</v>
      </c>
      <c r="AX55" s="93">
        <v>7672</v>
      </c>
      <c r="AY55" s="93">
        <v>7821</v>
      </c>
      <c r="AZ55" s="93">
        <v>3895</v>
      </c>
      <c r="BA55" s="93">
        <v>3354</v>
      </c>
      <c r="BB55" s="91">
        <v>25.413229984431418</v>
      </c>
      <c r="BC55" s="91">
        <v>11.110006956176091</v>
      </c>
      <c r="BD55" s="76"/>
      <c r="BE55" s="75"/>
      <c r="BF55" s="14"/>
    </row>
    <row r="56" spans="1:58" ht="20.100000000000001" customHeight="1">
      <c r="A56" s="22">
        <v>222</v>
      </c>
      <c r="B56" s="26" t="s">
        <v>58</v>
      </c>
      <c r="C56" s="195">
        <v>22910</v>
      </c>
      <c r="D56" s="14">
        <v>54.2</v>
      </c>
      <c r="E56" s="16">
        <v>24288</v>
      </c>
      <c r="F56" s="16">
        <v>11694</v>
      </c>
      <c r="G56" s="16">
        <v>12594</v>
      </c>
      <c r="H56" s="16">
        <v>94</v>
      </c>
      <c r="I56" s="98" t="s">
        <v>197</v>
      </c>
      <c r="J56" s="16">
        <v>2820</v>
      </c>
      <c r="K56" s="16">
        <v>12655</v>
      </c>
      <c r="L56" s="16">
        <v>8781</v>
      </c>
      <c r="M56" s="15">
        <v>11.6</v>
      </c>
      <c r="N56" s="109">
        <v>52.17</v>
      </c>
      <c r="O56" s="109">
        <v>36.200000000000003</v>
      </c>
      <c r="P56" s="93">
        <v>3639</v>
      </c>
      <c r="Q56" s="131">
        <v>3169</v>
      </c>
      <c r="R56" s="131">
        <v>470</v>
      </c>
      <c r="S56" s="93">
        <v>3627</v>
      </c>
      <c r="T56" s="131">
        <v>3310</v>
      </c>
      <c r="U56" s="131">
        <v>317</v>
      </c>
      <c r="V56" s="110">
        <v>12</v>
      </c>
      <c r="W56" s="91">
        <v>99.670239076669418</v>
      </c>
      <c r="X56" s="16">
        <v>24288</v>
      </c>
      <c r="Y56" s="16">
        <v>24297</v>
      </c>
      <c r="Z56" s="132">
        <v>100.03705533599999</v>
      </c>
      <c r="AA56" s="2">
        <v>113</v>
      </c>
      <c r="AB56" s="95">
        <v>365</v>
      </c>
      <c r="AC56" s="95">
        <v>202</v>
      </c>
      <c r="AD56" s="95">
        <v>163</v>
      </c>
      <c r="AE56" s="95">
        <v>636</v>
      </c>
      <c r="AF56" s="95">
        <v>316</v>
      </c>
      <c r="AG56" s="95">
        <v>320</v>
      </c>
      <c r="AH56" s="95">
        <v>-271</v>
      </c>
      <c r="AI56" s="95">
        <v>-114</v>
      </c>
      <c r="AJ56" s="95">
        <v>-157</v>
      </c>
      <c r="AK56" s="95">
        <v>159</v>
      </c>
      <c r="AL56" s="95">
        <v>417</v>
      </c>
      <c r="AM56" s="92">
        <v>6.5464000000000002</v>
      </c>
      <c r="AN56" s="92">
        <v>17.169</v>
      </c>
      <c r="AO56" s="92">
        <v>1.62</v>
      </c>
      <c r="AP56" s="95">
        <v>68</v>
      </c>
      <c r="AQ56" s="95">
        <v>35</v>
      </c>
      <c r="AR56" s="92">
        <v>2.8</v>
      </c>
      <c r="AS56" s="92">
        <v>1.44</v>
      </c>
      <c r="AT56" s="97">
        <v>8546</v>
      </c>
      <c r="AU56" s="2">
        <v>8713</v>
      </c>
      <c r="AV56" s="2">
        <v>8695</v>
      </c>
      <c r="AW56" s="2">
        <v>4676</v>
      </c>
      <c r="AX56" s="2">
        <v>2073</v>
      </c>
      <c r="AY56" s="2">
        <v>2532</v>
      </c>
      <c r="AZ56" s="2">
        <v>1359</v>
      </c>
      <c r="BA56" s="2">
        <v>1180</v>
      </c>
      <c r="BB56" s="14">
        <v>23.792034890393666</v>
      </c>
      <c r="BC56" s="14">
        <v>13.542981751405945</v>
      </c>
      <c r="BD56" s="76"/>
      <c r="BE56" s="73"/>
      <c r="BF56" s="14"/>
    </row>
    <row r="57" spans="1:58" ht="20.100000000000001" customHeight="1">
      <c r="A57" s="22">
        <v>225</v>
      </c>
      <c r="B57" s="26" t="s">
        <v>72</v>
      </c>
      <c r="C57" s="195">
        <v>29693</v>
      </c>
      <c r="D57" s="14">
        <v>73.7</v>
      </c>
      <c r="E57" s="16">
        <v>30805</v>
      </c>
      <c r="F57" s="16">
        <v>14810</v>
      </c>
      <c r="G57" s="16">
        <v>15995</v>
      </c>
      <c r="H57" s="16">
        <v>180</v>
      </c>
      <c r="I57" s="98" t="s">
        <v>197</v>
      </c>
      <c r="J57" s="16">
        <v>3822</v>
      </c>
      <c r="K57" s="16">
        <v>16663</v>
      </c>
      <c r="L57" s="16">
        <v>10225</v>
      </c>
      <c r="M57" s="91">
        <v>12.5</v>
      </c>
      <c r="N57" s="91">
        <v>54.26</v>
      </c>
      <c r="O57" s="91">
        <v>33.299999999999997</v>
      </c>
      <c r="P57" s="93">
        <v>3733</v>
      </c>
      <c r="Q57" s="93">
        <v>3583</v>
      </c>
      <c r="R57" s="93">
        <v>150</v>
      </c>
      <c r="S57" s="93">
        <v>3944</v>
      </c>
      <c r="T57" s="93">
        <v>3360</v>
      </c>
      <c r="U57" s="93">
        <v>584</v>
      </c>
      <c r="V57" s="110">
        <v>-211</v>
      </c>
      <c r="W57" s="91">
        <v>105.65229038306991</v>
      </c>
      <c r="X57" s="16">
        <v>30805</v>
      </c>
      <c r="Y57" s="16">
        <v>30601</v>
      </c>
      <c r="Z57" s="132">
        <v>99.337769842599997</v>
      </c>
      <c r="AA57" s="2">
        <v>276</v>
      </c>
      <c r="AB57" s="95">
        <v>661</v>
      </c>
      <c r="AC57" s="95">
        <v>350</v>
      </c>
      <c r="AD57" s="95">
        <v>311</v>
      </c>
      <c r="AE57" s="95">
        <v>881</v>
      </c>
      <c r="AF57" s="95">
        <v>454</v>
      </c>
      <c r="AG57" s="95">
        <v>427</v>
      </c>
      <c r="AH57" s="95">
        <v>-220</v>
      </c>
      <c r="AI57" s="95">
        <v>-104</v>
      </c>
      <c r="AJ57" s="95">
        <v>-116</v>
      </c>
      <c r="AK57" s="95">
        <v>224</v>
      </c>
      <c r="AL57" s="95">
        <v>454</v>
      </c>
      <c r="AM57" s="92">
        <v>7.2714999999999996</v>
      </c>
      <c r="AN57" s="92">
        <v>14.7379</v>
      </c>
      <c r="AO57" s="92">
        <v>1.67</v>
      </c>
      <c r="AP57" s="95">
        <v>130</v>
      </c>
      <c r="AQ57" s="95">
        <v>46</v>
      </c>
      <c r="AR57" s="92">
        <v>4.22</v>
      </c>
      <c r="AS57" s="92">
        <v>1.49</v>
      </c>
      <c r="AT57" s="97">
        <v>11596</v>
      </c>
      <c r="AU57" s="2">
        <v>11500</v>
      </c>
      <c r="AV57" s="2">
        <v>11456</v>
      </c>
      <c r="AW57" s="2">
        <v>6372</v>
      </c>
      <c r="AX57" s="2">
        <v>2923</v>
      </c>
      <c r="AY57" s="2">
        <v>3108</v>
      </c>
      <c r="AZ57" s="2">
        <v>1661</v>
      </c>
      <c r="BA57" s="2">
        <v>1429</v>
      </c>
      <c r="BB57" s="91">
        <v>25.417391304347824</v>
      </c>
      <c r="BC57" s="91">
        <v>12.42608695652174</v>
      </c>
      <c r="BD57" s="76"/>
      <c r="BE57" s="75"/>
      <c r="BF57" s="14"/>
    </row>
    <row r="58" spans="1:58" ht="20.100000000000001" customHeight="1">
      <c r="A58" s="22">
        <v>585</v>
      </c>
      <c r="B58" s="26" t="s">
        <v>104</v>
      </c>
      <c r="C58" s="195">
        <v>16802</v>
      </c>
      <c r="D58" s="14">
        <v>45.6</v>
      </c>
      <c r="E58" s="16">
        <v>18070</v>
      </c>
      <c r="F58" s="16">
        <v>8659</v>
      </c>
      <c r="G58" s="16">
        <v>9411</v>
      </c>
      <c r="H58" s="16">
        <v>104</v>
      </c>
      <c r="I58" s="98" t="s">
        <v>197</v>
      </c>
      <c r="J58" s="16">
        <v>2065</v>
      </c>
      <c r="K58" s="16">
        <v>9374</v>
      </c>
      <c r="L58" s="16">
        <v>6630</v>
      </c>
      <c r="M58" s="15">
        <v>11.4</v>
      </c>
      <c r="N58" s="15">
        <v>51.88</v>
      </c>
      <c r="O58" s="15">
        <v>36.700000000000003</v>
      </c>
      <c r="P58" s="93">
        <v>1178</v>
      </c>
      <c r="Q58" s="104">
        <v>1076</v>
      </c>
      <c r="R58" s="104">
        <v>102</v>
      </c>
      <c r="S58" s="93">
        <v>2297</v>
      </c>
      <c r="T58" s="104">
        <v>2044</v>
      </c>
      <c r="U58" s="104">
        <v>253</v>
      </c>
      <c r="V58" s="110">
        <v>-1119</v>
      </c>
      <c r="W58" s="91">
        <v>194.99151103565364</v>
      </c>
      <c r="X58" s="16">
        <v>18070</v>
      </c>
      <c r="Y58" s="16">
        <v>16956</v>
      </c>
      <c r="Z58" s="132">
        <v>93.835085777499998</v>
      </c>
      <c r="AA58" s="2">
        <v>133</v>
      </c>
      <c r="AB58" s="95">
        <v>250</v>
      </c>
      <c r="AC58" s="95">
        <v>119</v>
      </c>
      <c r="AD58" s="95">
        <v>131</v>
      </c>
      <c r="AE58" s="95">
        <v>505</v>
      </c>
      <c r="AF58" s="95">
        <v>260</v>
      </c>
      <c r="AG58" s="95">
        <v>245</v>
      </c>
      <c r="AH58" s="95">
        <v>-255</v>
      </c>
      <c r="AI58" s="95">
        <v>-141</v>
      </c>
      <c r="AJ58" s="95">
        <v>-114</v>
      </c>
      <c r="AK58" s="95">
        <v>80</v>
      </c>
      <c r="AL58" s="95">
        <v>311</v>
      </c>
      <c r="AM58" s="92">
        <v>4.4272</v>
      </c>
      <c r="AN58" s="92">
        <v>17.210799999999999</v>
      </c>
      <c r="AO58" s="92">
        <v>1.82</v>
      </c>
      <c r="AP58" s="95">
        <v>59</v>
      </c>
      <c r="AQ58" s="95">
        <v>10</v>
      </c>
      <c r="AR58" s="92">
        <v>3.27</v>
      </c>
      <c r="AS58" s="92">
        <v>0.55000000000000004</v>
      </c>
      <c r="AT58" s="97">
        <v>6101</v>
      </c>
      <c r="AU58" s="2">
        <v>6228</v>
      </c>
      <c r="AV58" s="2">
        <v>6212</v>
      </c>
      <c r="AW58" s="2">
        <v>3077</v>
      </c>
      <c r="AX58" s="2">
        <v>1411</v>
      </c>
      <c r="AY58" s="2">
        <v>1817</v>
      </c>
      <c r="AZ58" s="2">
        <v>887</v>
      </c>
      <c r="BA58" s="2">
        <v>863</v>
      </c>
      <c r="BB58" s="14">
        <v>22.655748233782916</v>
      </c>
      <c r="BC58" s="14">
        <v>13.856775850995504</v>
      </c>
      <c r="BD58" s="76"/>
      <c r="BE58" s="73"/>
      <c r="BF58" s="14"/>
    </row>
    <row r="59" spans="1:58" ht="20.100000000000001" customHeight="1">
      <c r="A59" s="22">
        <v>586</v>
      </c>
      <c r="B59" s="26" t="s">
        <v>113</v>
      </c>
      <c r="C59" s="195">
        <v>13958</v>
      </c>
      <c r="D59" s="14">
        <v>57.9</v>
      </c>
      <c r="E59" s="16">
        <v>14819</v>
      </c>
      <c r="F59" s="31">
        <v>7007</v>
      </c>
      <c r="G59" s="31">
        <v>7812</v>
      </c>
      <c r="H59" s="31">
        <v>98</v>
      </c>
      <c r="I59" s="98" t="s">
        <v>197</v>
      </c>
      <c r="J59" s="31">
        <v>1708</v>
      </c>
      <c r="K59" s="31">
        <v>7642</v>
      </c>
      <c r="L59" s="31">
        <v>5467</v>
      </c>
      <c r="M59" s="105">
        <v>11.5</v>
      </c>
      <c r="N59" s="106">
        <v>51.58</v>
      </c>
      <c r="O59" s="106">
        <v>36.9</v>
      </c>
      <c r="P59" s="93">
        <v>836</v>
      </c>
      <c r="Q59" s="104">
        <v>823</v>
      </c>
      <c r="R59" s="104">
        <v>13</v>
      </c>
      <c r="S59" s="93">
        <v>1493</v>
      </c>
      <c r="T59" s="104">
        <v>1329</v>
      </c>
      <c r="U59" s="104">
        <v>164</v>
      </c>
      <c r="V59" s="110">
        <v>-657</v>
      </c>
      <c r="W59" s="91">
        <v>178.58851674641147</v>
      </c>
      <c r="X59" s="31">
        <v>14819</v>
      </c>
      <c r="Y59" s="31">
        <v>14156</v>
      </c>
      <c r="Z59" s="132">
        <v>95.526013901100001</v>
      </c>
      <c r="AA59" s="98">
        <v>116</v>
      </c>
      <c r="AB59" s="95">
        <v>245</v>
      </c>
      <c r="AC59" s="95">
        <v>123</v>
      </c>
      <c r="AD59" s="95">
        <v>122</v>
      </c>
      <c r="AE59" s="95">
        <v>367</v>
      </c>
      <c r="AF59" s="95">
        <v>167</v>
      </c>
      <c r="AG59" s="95">
        <v>200</v>
      </c>
      <c r="AH59" s="95">
        <v>-122</v>
      </c>
      <c r="AI59" s="95">
        <v>-44</v>
      </c>
      <c r="AJ59" s="95">
        <v>-78</v>
      </c>
      <c r="AK59" s="95">
        <v>71</v>
      </c>
      <c r="AL59" s="95">
        <v>252</v>
      </c>
      <c r="AM59" s="92">
        <v>4.7911000000000001</v>
      </c>
      <c r="AN59" s="92">
        <v>17.010000000000002</v>
      </c>
      <c r="AO59" s="92">
        <v>1.43</v>
      </c>
      <c r="AP59" s="95">
        <v>47</v>
      </c>
      <c r="AQ59" s="95">
        <v>13</v>
      </c>
      <c r="AR59" s="92">
        <v>3.17</v>
      </c>
      <c r="AS59" s="92">
        <v>0.88</v>
      </c>
      <c r="AT59" s="97">
        <v>5179</v>
      </c>
      <c r="AU59" s="98">
        <v>5291</v>
      </c>
      <c r="AV59" s="98">
        <v>5278</v>
      </c>
      <c r="AW59" s="98">
        <v>2688</v>
      </c>
      <c r="AX59" s="98">
        <v>1283</v>
      </c>
      <c r="AY59" s="98">
        <v>1537</v>
      </c>
      <c r="AZ59" s="98">
        <v>817</v>
      </c>
      <c r="BA59" s="98">
        <v>738</v>
      </c>
      <c r="BB59" s="107">
        <v>24.248724248724248</v>
      </c>
      <c r="BC59" s="107">
        <v>13.948213948213947</v>
      </c>
      <c r="BD59" s="76"/>
      <c r="BE59" s="73"/>
      <c r="BF59" s="14"/>
    </row>
    <row r="60" spans="1:58" ht="20.100000000000001" customHeight="1">
      <c r="A60" s="6"/>
      <c r="B60" s="32" t="s">
        <v>46</v>
      </c>
      <c r="C60" s="196">
        <v>102875</v>
      </c>
      <c r="D60" s="144">
        <v>118.1</v>
      </c>
      <c r="E60" s="164">
        <v>106150</v>
      </c>
      <c r="F60" s="164">
        <v>50553</v>
      </c>
      <c r="G60" s="164">
        <v>55597</v>
      </c>
      <c r="H60" s="164">
        <v>983</v>
      </c>
      <c r="I60" s="162" t="s">
        <v>197</v>
      </c>
      <c r="J60" s="164">
        <v>13242</v>
      </c>
      <c r="K60" s="164">
        <v>58257</v>
      </c>
      <c r="L60" s="164">
        <v>34322</v>
      </c>
      <c r="M60" s="160">
        <v>12.5</v>
      </c>
      <c r="N60" s="160">
        <v>54.9</v>
      </c>
      <c r="O60" s="160">
        <v>32.299999999999997</v>
      </c>
      <c r="P60" s="161" t="s">
        <v>121</v>
      </c>
      <c r="Q60" s="161" t="s">
        <v>121</v>
      </c>
      <c r="R60" s="161" t="s">
        <v>121</v>
      </c>
      <c r="S60" s="161" t="s">
        <v>121</v>
      </c>
      <c r="T60" s="161" t="s">
        <v>121</v>
      </c>
      <c r="U60" s="161" t="s">
        <v>121</v>
      </c>
      <c r="V60" s="161" t="s">
        <v>121</v>
      </c>
      <c r="W60" s="161" t="s">
        <v>121</v>
      </c>
      <c r="X60" s="166">
        <v>106150</v>
      </c>
      <c r="Y60" s="166">
        <v>101698</v>
      </c>
      <c r="Z60" s="151">
        <v>95.80593499764484</v>
      </c>
      <c r="AA60" s="162">
        <v>1472</v>
      </c>
      <c r="AB60" s="158">
        <v>2062</v>
      </c>
      <c r="AC60" s="158">
        <v>1052</v>
      </c>
      <c r="AD60" s="158">
        <v>1010</v>
      </c>
      <c r="AE60" s="158">
        <v>2632</v>
      </c>
      <c r="AF60" s="158">
        <v>1319</v>
      </c>
      <c r="AG60" s="158">
        <v>1313</v>
      </c>
      <c r="AH60" s="158">
        <v>-570</v>
      </c>
      <c r="AI60" s="158">
        <v>-267</v>
      </c>
      <c r="AJ60" s="158">
        <v>-303</v>
      </c>
      <c r="AK60" s="159">
        <v>711</v>
      </c>
      <c r="AL60" s="159">
        <v>1435</v>
      </c>
      <c r="AM60" s="153">
        <v>6.6981000000000002</v>
      </c>
      <c r="AN60" s="153">
        <v>13.518599999999999</v>
      </c>
      <c r="AO60" s="153">
        <v>1.54</v>
      </c>
      <c r="AP60" s="158">
        <v>391</v>
      </c>
      <c r="AQ60" s="158">
        <v>158</v>
      </c>
      <c r="AR60" s="153">
        <v>3.68</v>
      </c>
      <c r="AS60" s="153">
        <v>1.49</v>
      </c>
      <c r="AT60" s="162">
        <v>38844</v>
      </c>
      <c r="AU60" s="162">
        <v>38131</v>
      </c>
      <c r="AV60" s="162">
        <v>38032</v>
      </c>
      <c r="AW60" s="162">
        <v>21443</v>
      </c>
      <c r="AX60" s="162">
        <v>8953</v>
      </c>
      <c r="AY60" s="148">
        <v>10100</v>
      </c>
      <c r="AZ60" s="162">
        <v>5641</v>
      </c>
      <c r="BA60" s="162">
        <v>4542</v>
      </c>
      <c r="BB60" s="144">
        <v>23.479583540950934</v>
      </c>
      <c r="BC60" s="144">
        <v>11.911568015525425</v>
      </c>
      <c r="BD60" s="76"/>
      <c r="BE60" s="73"/>
      <c r="BF60" s="14"/>
    </row>
    <row r="61" spans="1:58" ht="20.100000000000001" customHeight="1">
      <c r="A61" s="22">
        <v>221</v>
      </c>
      <c r="B61" s="26" t="s">
        <v>47</v>
      </c>
      <c r="C61" s="195">
        <v>40320</v>
      </c>
      <c r="D61" s="14">
        <v>106.8</v>
      </c>
      <c r="E61" s="16">
        <v>41490</v>
      </c>
      <c r="F61" s="100">
        <v>19760</v>
      </c>
      <c r="G61" s="100">
        <v>21730</v>
      </c>
      <c r="H61" s="2">
        <v>407</v>
      </c>
      <c r="I61" s="98" t="s">
        <v>195</v>
      </c>
      <c r="J61" s="2">
        <v>4890</v>
      </c>
      <c r="K61" s="2">
        <v>22896</v>
      </c>
      <c r="L61" s="2">
        <v>13420</v>
      </c>
      <c r="M61" s="103">
        <v>11.9</v>
      </c>
      <c r="N61" s="13">
        <v>55.56</v>
      </c>
      <c r="O61" s="13">
        <v>32.6</v>
      </c>
      <c r="P61" s="2">
        <v>4313</v>
      </c>
      <c r="Q61" s="2">
        <v>3977</v>
      </c>
      <c r="R61" s="2">
        <v>336</v>
      </c>
      <c r="S61" s="2">
        <v>6836</v>
      </c>
      <c r="T61" s="2">
        <v>6047</v>
      </c>
      <c r="U61" s="2">
        <v>789</v>
      </c>
      <c r="V61" s="131">
        <v>-2523</v>
      </c>
      <c r="W61" s="14">
        <v>158.49756549965221</v>
      </c>
      <c r="X61" s="2">
        <v>41490</v>
      </c>
      <c r="Y61" s="2">
        <v>39016</v>
      </c>
      <c r="Z61" s="132">
        <v>94.0371173777</v>
      </c>
      <c r="AA61" s="2">
        <v>634</v>
      </c>
      <c r="AB61" s="95">
        <v>906</v>
      </c>
      <c r="AC61" s="95">
        <v>467</v>
      </c>
      <c r="AD61" s="95">
        <v>439</v>
      </c>
      <c r="AE61" s="95">
        <v>1158</v>
      </c>
      <c r="AF61" s="95">
        <v>601</v>
      </c>
      <c r="AG61" s="95">
        <v>557</v>
      </c>
      <c r="AH61" s="95">
        <v>-252</v>
      </c>
      <c r="AI61" s="95">
        <v>-134</v>
      </c>
      <c r="AJ61" s="95">
        <v>-118</v>
      </c>
      <c r="AK61" s="95">
        <v>270</v>
      </c>
      <c r="AL61" s="95">
        <v>583</v>
      </c>
      <c r="AM61" s="92">
        <v>6.5076000000000001</v>
      </c>
      <c r="AN61" s="92">
        <v>14.051600000000001</v>
      </c>
      <c r="AO61" s="92">
        <v>1.45</v>
      </c>
      <c r="AP61" s="95">
        <v>141</v>
      </c>
      <c r="AQ61" s="95">
        <v>58</v>
      </c>
      <c r="AR61" s="92">
        <v>3.4</v>
      </c>
      <c r="AS61" s="92">
        <v>1.4</v>
      </c>
      <c r="AT61" s="97">
        <v>15883</v>
      </c>
      <c r="AU61" s="99">
        <v>15578</v>
      </c>
      <c r="AV61" s="99">
        <v>15535</v>
      </c>
      <c r="AW61" s="2">
        <v>9037</v>
      </c>
      <c r="AX61" s="2">
        <v>3851</v>
      </c>
      <c r="AY61" s="2">
        <v>4161</v>
      </c>
      <c r="AZ61" s="2">
        <v>2351</v>
      </c>
      <c r="BA61" s="2">
        <v>1980</v>
      </c>
      <c r="BB61" s="14">
        <v>24.720760046219027</v>
      </c>
      <c r="BC61" s="14">
        <v>12.71023237899602</v>
      </c>
      <c r="BD61" s="76"/>
      <c r="BE61" s="73"/>
      <c r="BF61" s="14"/>
    </row>
    <row r="62" spans="1:58" ht="20.100000000000001" customHeight="1">
      <c r="A62" s="22">
        <v>223</v>
      </c>
      <c r="B62" s="26" t="s">
        <v>73</v>
      </c>
      <c r="C62" s="195">
        <v>62555</v>
      </c>
      <c r="D62" s="14">
        <v>126.8</v>
      </c>
      <c r="E62" s="16">
        <v>64660</v>
      </c>
      <c r="F62" s="16">
        <v>30793</v>
      </c>
      <c r="G62" s="16">
        <v>33867</v>
      </c>
      <c r="H62" s="16">
        <v>576</v>
      </c>
      <c r="I62" s="98" t="s">
        <v>197</v>
      </c>
      <c r="J62" s="16">
        <v>8352</v>
      </c>
      <c r="K62" s="16">
        <v>35361</v>
      </c>
      <c r="L62" s="16">
        <v>20902</v>
      </c>
      <c r="M62" s="91">
        <v>12.9</v>
      </c>
      <c r="N62" s="91">
        <v>54.73</v>
      </c>
      <c r="O62" s="91">
        <v>32.4</v>
      </c>
      <c r="P62" s="2">
        <v>4820</v>
      </c>
      <c r="Q62" s="93">
        <v>4731</v>
      </c>
      <c r="R62" s="93">
        <v>89</v>
      </c>
      <c r="S62" s="2">
        <v>6802</v>
      </c>
      <c r="T62" s="93">
        <v>5786</v>
      </c>
      <c r="U62" s="93">
        <v>1016</v>
      </c>
      <c r="V62" s="110">
        <v>-1982</v>
      </c>
      <c r="W62" s="14">
        <v>141.12033195020749</v>
      </c>
      <c r="X62" s="16">
        <v>64660</v>
      </c>
      <c r="Y62" s="16">
        <v>62682</v>
      </c>
      <c r="Z62" s="132">
        <v>96.940921744500002</v>
      </c>
      <c r="AA62" s="2">
        <v>838</v>
      </c>
      <c r="AB62" s="95">
        <v>1156</v>
      </c>
      <c r="AC62" s="95">
        <v>585</v>
      </c>
      <c r="AD62" s="95">
        <v>571</v>
      </c>
      <c r="AE62" s="95">
        <v>1474</v>
      </c>
      <c r="AF62" s="95">
        <v>718</v>
      </c>
      <c r="AG62" s="95">
        <v>756</v>
      </c>
      <c r="AH62" s="95">
        <v>-318</v>
      </c>
      <c r="AI62" s="95">
        <v>-133</v>
      </c>
      <c r="AJ62" s="95">
        <v>-185</v>
      </c>
      <c r="AK62" s="95">
        <v>441</v>
      </c>
      <c r="AL62" s="95">
        <v>852</v>
      </c>
      <c r="AM62" s="92">
        <v>6.8202999999999996</v>
      </c>
      <c r="AN62" s="92">
        <v>13.176600000000001</v>
      </c>
      <c r="AO62" s="92">
        <v>1.61</v>
      </c>
      <c r="AP62" s="95">
        <v>250</v>
      </c>
      <c r="AQ62" s="95">
        <v>100</v>
      </c>
      <c r="AR62" s="92">
        <v>3.87</v>
      </c>
      <c r="AS62" s="92">
        <v>1.55</v>
      </c>
      <c r="AT62" s="97">
        <v>22961</v>
      </c>
      <c r="AU62" s="2">
        <v>22553</v>
      </c>
      <c r="AV62" s="2">
        <v>22497</v>
      </c>
      <c r="AW62" s="2">
        <v>12406</v>
      </c>
      <c r="AX62" s="2">
        <v>5102</v>
      </c>
      <c r="AY62" s="2">
        <v>5939</v>
      </c>
      <c r="AZ62" s="2">
        <v>3290</v>
      </c>
      <c r="BA62" s="2">
        <v>2562</v>
      </c>
      <c r="BB62" s="91">
        <v>22.62226754755465</v>
      </c>
      <c r="BC62" s="91">
        <v>11.359907772801844</v>
      </c>
      <c r="BD62" s="76"/>
      <c r="BE62" s="75"/>
      <c r="BF62" s="14"/>
    </row>
    <row r="63" spans="1:58" ht="20.100000000000001" customHeight="1">
      <c r="A63" s="6"/>
      <c r="B63" s="33" t="s">
        <v>48</v>
      </c>
      <c r="C63" s="196">
        <v>129836</v>
      </c>
      <c r="D63" s="144">
        <v>218</v>
      </c>
      <c r="E63" s="164">
        <v>135147</v>
      </c>
      <c r="F63" s="164">
        <v>64245</v>
      </c>
      <c r="G63" s="164">
        <v>70902</v>
      </c>
      <c r="H63" s="164">
        <v>569</v>
      </c>
      <c r="I63" s="164">
        <v>10645</v>
      </c>
      <c r="J63" s="164">
        <v>15872</v>
      </c>
      <c r="K63" s="164">
        <v>72637</v>
      </c>
      <c r="L63" s="164">
        <v>46265</v>
      </c>
      <c r="M63" s="160">
        <v>11.7</v>
      </c>
      <c r="N63" s="160">
        <v>53.7</v>
      </c>
      <c r="O63" s="160">
        <v>34.200000000000003</v>
      </c>
      <c r="P63" s="161" t="s">
        <v>121</v>
      </c>
      <c r="Q63" s="161" t="s">
        <v>121</v>
      </c>
      <c r="R63" s="161" t="s">
        <v>121</v>
      </c>
      <c r="S63" s="161" t="s">
        <v>121</v>
      </c>
      <c r="T63" s="161" t="s">
        <v>121</v>
      </c>
      <c r="U63" s="161" t="s">
        <v>121</v>
      </c>
      <c r="V63" s="161" t="s">
        <v>121</v>
      </c>
      <c r="W63" s="161" t="s">
        <v>121</v>
      </c>
      <c r="X63" s="166">
        <f>SUM(X64:X66)</f>
        <v>135147</v>
      </c>
      <c r="Y63" s="166">
        <f>SUM(Y64:Y66)</f>
        <v>133952</v>
      </c>
      <c r="Z63" s="151">
        <v>99.115777634723671</v>
      </c>
      <c r="AA63" s="162">
        <v>952</v>
      </c>
      <c r="AB63" s="167">
        <v>2916</v>
      </c>
      <c r="AC63" s="167">
        <v>1495</v>
      </c>
      <c r="AD63" s="167">
        <v>1421</v>
      </c>
      <c r="AE63" s="167">
        <v>3576</v>
      </c>
      <c r="AF63" s="167">
        <v>1811</v>
      </c>
      <c r="AG63" s="167">
        <v>1765</v>
      </c>
      <c r="AH63" s="167">
        <v>-660</v>
      </c>
      <c r="AI63" s="167">
        <v>-316</v>
      </c>
      <c r="AJ63" s="167">
        <v>-344</v>
      </c>
      <c r="AK63" s="167">
        <v>879</v>
      </c>
      <c r="AL63" s="167">
        <v>1978</v>
      </c>
      <c r="AM63" s="153">
        <v>6.5039999999999996</v>
      </c>
      <c r="AN63" s="153">
        <v>14.635899999999999</v>
      </c>
      <c r="AO63" s="153">
        <v>1.62</v>
      </c>
      <c r="AP63" s="167">
        <v>450</v>
      </c>
      <c r="AQ63" s="167">
        <v>173</v>
      </c>
      <c r="AR63" s="153">
        <v>3.33</v>
      </c>
      <c r="AS63" s="153">
        <v>1.28</v>
      </c>
      <c r="AT63" s="162">
        <v>52617</v>
      </c>
      <c r="AU63" s="162">
        <v>52500</v>
      </c>
      <c r="AV63" s="162">
        <v>52410</v>
      </c>
      <c r="AW63" s="162">
        <v>29565</v>
      </c>
      <c r="AX63" s="162">
        <v>14599</v>
      </c>
      <c r="AY63" s="148">
        <v>14103</v>
      </c>
      <c r="AZ63" s="162">
        <v>7765</v>
      </c>
      <c r="BA63" s="162">
        <v>7822</v>
      </c>
      <c r="BB63" s="144">
        <v>27.807619047619049</v>
      </c>
      <c r="BC63" s="144">
        <v>14.89904761904762</v>
      </c>
      <c r="BD63" s="76"/>
      <c r="BE63" s="73"/>
      <c r="BF63" s="14"/>
    </row>
    <row r="64" spans="1:58" ht="20.100000000000001" customHeight="1">
      <c r="A64" s="22">
        <v>205</v>
      </c>
      <c r="B64" s="26" t="s">
        <v>116</v>
      </c>
      <c r="C64" s="195">
        <v>42415</v>
      </c>
      <c r="D64" s="14">
        <v>232.6</v>
      </c>
      <c r="E64" s="16">
        <v>44258</v>
      </c>
      <c r="F64" s="31">
        <v>20992</v>
      </c>
      <c r="G64" s="31">
        <v>23266</v>
      </c>
      <c r="H64" s="31">
        <v>196</v>
      </c>
      <c r="I64" s="31">
        <v>10645</v>
      </c>
      <c r="J64" s="31">
        <v>5168</v>
      </c>
      <c r="K64" s="31">
        <v>24238</v>
      </c>
      <c r="L64" s="31">
        <v>14712</v>
      </c>
      <c r="M64" s="15">
        <v>11.7</v>
      </c>
      <c r="N64" s="15">
        <v>54.94</v>
      </c>
      <c r="O64" s="15">
        <v>33.4</v>
      </c>
      <c r="P64" s="98">
        <v>6637</v>
      </c>
      <c r="Q64" s="98">
        <v>6058</v>
      </c>
      <c r="R64" s="98">
        <v>579</v>
      </c>
      <c r="S64" s="98">
        <v>5479</v>
      </c>
      <c r="T64" s="98">
        <v>4915</v>
      </c>
      <c r="U64" s="98">
        <v>564</v>
      </c>
      <c r="V64" s="98">
        <v>1158</v>
      </c>
      <c r="W64" s="14">
        <v>82.552357993069165</v>
      </c>
      <c r="X64" s="31">
        <v>44258</v>
      </c>
      <c r="Y64" s="31">
        <v>45415</v>
      </c>
      <c r="Z64" s="132">
        <v>102.6142166388</v>
      </c>
      <c r="AA64" s="98">
        <v>285</v>
      </c>
      <c r="AB64" s="95">
        <v>1164</v>
      </c>
      <c r="AC64" s="95">
        <v>582</v>
      </c>
      <c r="AD64" s="95">
        <v>582</v>
      </c>
      <c r="AE64" s="95">
        <v>1432</v>
      </c>
      <c r="AF64" s="95">
        <v>707</v>
      </c>
      <c r="AG64" s="95">
        <v>725</v>
      </c>
      <c r="AH64" s="95">
        <v>-268</v>
      </c>
      <c r="AI64" s="95">
        <v>-125</v>
      </c>
      <c r="AJ64" s="95">
        <v>-143</v>
      </c>
      <c r="AK64" s="95">
        <v>295</v>
      </c>
      <c r="AL64" s="95">
        <v>640</v>
      </c>
      <c r="AM64" s="92">
        <v>6.6654999999999998</v>
      </c>
      <c r="AN64" s="92">
        <v>14.460699999999999</v>
      </c>
      <c r="AO64" s="92">
        <v>1.41</v>
      </c>
      <c r="AP64" s="95">
        <v>170</v>
      </c>
      <c r="AQ64" s="95">
        <v>62</v>
      </c>
      <c r="AR64" s="92">
        <v>3.84</v>
      </c>
      <c r="AS64" s="92">
        <v>1.4</v>
      </c>
      <c r="AT64" s="97">
        <v>17931</v>
      </c>
      <c r="AU64" s="98">
        <v>18081</v>
      </c>
      <c r="AV64" s="98">
        <v>18053</v>
      </c>
      <c r="AW64" s="98">
        <v>10188</v>
      </c>
      <c r="AX64" s="98">
        <v>5556</v>
      </c>
      <c r="AY64" s="98">
        <v>4687</v>
      </c>
      <c r="AZ64" s="98">
        <v>2669</v>
      </c>
      <c r="BA64" s="98">
        <v>2851</v>
      </c>
      <c r="BB64" s="14">
        <v>30.728388916542226</v>
      </c>
      <c r="BC64" s="14">
        <v>15.767933189535977</v>
      </c>
      <c r="BD64" s="76"/>
      <c r="BE64" s="74"/>
      <c r="BF64" s="14"/>
    </row>
    <row r="65" spans="1:58" ht="20.100000000000001" customHeight="1">
      <c r="A65" s="22">
        <v>224</v>
      </c>
      <c r="B65" s="26" t="s">
        <v>74</v>
      </c>
      <c r="C65" s="195">
        <v>45167</v>
      </c>
      <c r="D65" s="14">
        <v>197.2</v>
      </c>
      <c r="E65" s="16">
        <v>46912</v>
      </c>
      <c r="F65" s="16">
        <v>22445</v>
      </c>
      <c r="G65" s="16">
        <v>24467</v>
      </c>
      <c r="H65" s="16">
        <v>194</v>
      </c>
      <c r="I65" s="98" t="s">
        <v>197</v>
      </c>
      <c r="J65" s="16">
        <v>5760</v>
      </c>
      <c r="K65" s="16">
        <v>25404</v>
      </c>
      <c r="L65" s="16">
        <v>15679</v>
      </c>
      <c r="M65" s="91">
        <v>12.3</v>
      </c>
      <c r="N65" s="91">
        <v>54.23</v>
      </c>
      <c r="O65" s="91">
        <v>33.5</v>
      </c>
      <c r="P65" s="93">
        <v>3538</v>
      </c>
      <c r="Q65" s="93">
        <v>3454</v>
      </c>
      <c r="R65" s="93">
        <v>84</v>
      </c>
      <c r="S65" s="93">
        <v>5144</v>
      </c>
      <c r="T65" s="93">
        <v>4396</v>
      </c>
      <c r="U65" s="93">
        <v>748</v>
      </c>
      <c r="V65" s="110">
        <v>-1606</v>
      </c>
      <c r="W65" s="91">
        <v>145.3928773318259</v>
      </c>
      <c r="X65" s="16">
        <v>46912</v>
      </c>
      <c r="Y65" s="16">
        <v>45413</v>
      </c>
      <c r="Z65" s="132">
        <v>96.804655525200005</v>
      </c>
      <c r="AA65" s="2">
        <v>350</v>
      </c>
      <c r="AB65" s="95">
        <v>830</v>
      </c>
      <c r="AC65" s="95">
        <v>443</v>
      </c>
      <c r="AD65" s="95">
        <v>387</v>
      </c>
      <c r="AE65" s="95">
        <v>1118</v>
      </c>
      <c r="AF65" s="95">
        <v>588</v>
      </c>
      <c r="AG65" s="95">
        <v>530</v>
      </c>
      <c r="AH65" s="95">
        <v>-288</v>
      </c>
      <c r="AI65" s="95">
        <v>-145</v>
      </c>
      <c r="AJ65" s="95">
        <v>-143</v>
      </c>
      <c r="AK65" s="95">
        <v>316</v>
      </c>
      <c r="AL65" s="95">
        <v>637</v>
      </c>
      <c r="AM65" s="92">
        <v>6.7359999999999998</v>
      </c>
      <c r="AN65" s="92">
        <v>13.5786</v>
      </c>
      <c r="AO65" s="92">
        <v>1.83</v>
      </c>
      <c r="AP65" s="95">
        <v>150</v>
      </c>
      <c r="AQ65" s="95">
        <v>53</v>
      </c>
      <c r="AR65" s="92">
        <v>3.2</v>
      </c>
      <c r="AS65" s="92">
        <v>1.1299999999999999</v>
      </c>
      <c r="AT65" s="97">
        <v>17178</v>
      </c>
      <c r="AU65" s="2">
        <v>16968</v>
      </c>
      <c r="AV65" s="2">
        <v>16940</v>
      </c>
      <c r="AW65" s="2">
        <v>9513</v>
      </c>
      <c r="AX65" s="2">
        <v>3963</v>
      </c>
      <c r="AY65" s="2">
        <v>4524</v>
      </c>
      <c r="AZ65" s="2">
        <v>2286</v>
      </c>
      <c r="BA65" s="2">
        <v>2083</v>
      </c>
      <c r="BB65" s="91">
        <v>23.355728429985856</v>
      </c>
      <c r="BC65" s="91">
        <v>12.276049033474775</v>
      </c>
      <c r="BD65" s="76"/>
      <c r="BE65" s="75"/>
      <c r="BF65" s="14"/>
    </row>
    <row r="66" spans="1:58" ht="20.100000000000001" customHeight="1">
      <c r="A66" s="22">
        <v>226</v>
      </c>
      <c r="B66" s="26" t="s">
        <v>75</v>
      </c>
      <c r="C66" s="195">
        <v>42254</v>
      </c>
      <c r="D66" s="14">
        <v>229.2</v>
      </c>
      <c r="E66" s="16">
        <v>43977</v>
      </c>
      <c r="F66" s="16">
        <v>20808</v>
      </c>
      <c r="G66" s="16">
        <v>23169</v>
      </c>
      <c r="H66" s="16">
        <v>179</v>
      </c>
      <c r="I66" s="98" t="s">
        <v>197</v>
      </c>
      <c r="J66" s="16">
        <v>4944</v>
      </c>
      <c r="K66" s="16">
        <v>22995</v>
      </c>
      <c r="L66" s="16">
        <v>15874</v>
      </c>
      <c r="M66" s="91">
        <v>11.3</v>
      </c>
      <c r="N66" s="91">
        <v>52.48</v>
      </c>
      <c r="O66" s="91">
        <v>36.200000000000003</v>
      </c>
      <c r="P66" s="93">
        <v>4141</v>
      </c>
      <c r="Q66" s="93">
        <v>3574</v>
      </c>
      <c r="R66" s="93">
        <v>567</v>
      </c>
      <c r="S66" s="93">
        <v>5047</v>
      </c>
      <c r="T66" s="93">
        <v>4257</v>
      </c>
      <c r="U66" s="93">
        <v>790</v>
      </c>
      <c r="V66" s="110">
        <v>-906</v>
      </c>
      <c r="W66" s="91">
        <v>121.87877324317797</v>
      </c>
      <c r="X66" s="16">
        <v>43977</v>
      </c>
      <c r="Y66" s="16">
        <v>43124</v>
      </c>
      <c r="Z66" s="132">
        <v>98.060349728299997</v>
      </c>
      <c r="AA66" s="2">
        <v>317</v>
      </c>
      <c r="AB66" s="95">
        <v>922</v>
      </c>
      <c r="AC66" s="95">
        <v>470</v>
      </c>
      <c r="AD66" s="95">
        <v>452</v>
      </c>
      <c r="AE66" s="95">
        <v>1026</v>
      </c>
      <c r="AF66" s="95">
        <v>516</v>
      </c>
      <c r="AG66" s="95">
        <v>510</v>
      </c>
      <c r="AH66" s="95">
        <v>-104</v>
      </c>
      <c r="AI66" s="95">
        <v>-46</v>
      </c>
      <c r="AJ66" s="95">
        <v>-58</v>
      </c>
      <c r="AK66" s="95">
        <v>268</v>
      </c>
      <c r="AL66" s="95">
        <v>701</v>
      </c>
      <c r="AM66" s="92">
        <v>6.0941000000000001</v>
      </c>
      <c r="AN66" s="92">
        <v>15.940200000000001</v>
      </c>
      <c r="AO66" s="92">
        <v>1.62</v>
      </c>
      <c r="AP66" s="95">
        <v>130</v>
      </c>
      <c r="AQ66" s="95">
        <v>58</v>
      </c>
      <c r="AR66" s="92">
        <v>2.96</v>
      </c>
      <c r="AS66" s="92">
        <v>1.32</v>
      </c>
      <c r="AT66" s="97">
        <v>17508</v>
      </c>
      <c r="AU66" s="2">
        <v>17451</v>
      </c>
      <c r="AV66" s="2">
        <v>17417</v>
      </c>
      <c r="AW66" s="2">
        <v>9864</v>
      </c>
      <c r="AX66" s="2">
        <v>5080</v>
      </c>
      <c r="AY66" s="2">
        <v>4892</v>
      </c>
      <c r="AZ66" s="2">
        <v>2810</v>
      </c>
      <c r="BA66" s="2">
        <v>2888</v>
      </c>
      <c r="BB66" s="91">
        <v>29.1100796515959</v>
      </c>
      <c r="BC66" s="91">
        <v>16.549194888545067</v>
      </c>
      <c r="BD66" s="76"/>
      <c r="BE66" s="75"/>
      <c r="BF66" s="14"/>
    </row>
    <row r="67" spans="1:58" ht="12" customHeight="1">
      <c r="A67" s="34"/>
      <c r="B67" s="35"/>
      <c r="C67" s="43"/>
      <c r="D67" s="36"/>
      <c r="E67" s="12"/>
      <c r="F67" s="57"/>
      <c r="G67" s="57"/>
      <c r="H67" s="57"/>
      <c r="I67" s="57"/>
      <c r="J67" s="111"/>
      <c r="K67" s="111"/>
      <c r="L67" s="111"/>
      <c r="M67" s="112"/>
      <c r="N67" s="111"/>
      <c r="O67" s="111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113"/>
      <c r="AD67" s="57"/>
      <c r="AE67" s="57"/>
      <c r="AF67" s="113"/>
      <c r="AG67" s="57"/>
      <c r="AH67" s="57"/>
      <c r="AI67" s="113"/>
      <c r="AJ67" s="57"/>
      <c r="AK67" s="57"/>
      <c r="AL67" s="57"/>
      <c r="AM67" s="57"/>
      <c r="AN67" s="57"/>
      <c r="AO67" s="57"/>
      <c r="AP67" s="57"/>
      <c r="AQ67" s="57"/>
      <c r="AR67" s="57"/>
      <c r="AS67" s="12"/>
      <c r="AT67" s="12"/>
      <c r="AU67" s="37"/>
      <c r="AV67" s="37"/>
      <c r="AW67" s="57"/>
      <c r="AX67" s="57"/>
      <c r="AY67" s="57"/>
      <c r="AZ67" s="57"/>
      <c r="BA67" s="57"/>
      <c r="BB67" s="57"/>
      <c r="BC67" s="57"/>
      <c r="BD67" s="80"/>
    </row>
    <row r="68" spans="1:58" s="58" customFormat="1" ht="15" customHeight="1">
      <c r="A68" s="39"/>
      <c r="B68" s="39" t="s">
        <v>6</v>
      </c>
      <c r="C68" s="128" t="s">
        <v>144</v>
      </c>
      <c r="D68" s="39"/>
      <c r="E68" s="39"/>
      <c r="F68" s="16"/>
      <c r="G68" s="16"/>
      <c r="H68" s="2"/>
      <c r="I68" s="128"/>
      <c r="J68" s="39" t="s">
        <v>122</v>
      </c>
      <c r="K68" s="128"/>
      <c r="N68" s="15"/>
      <c r="O68" s="39"/>
      <c r="P68" s="128" t="s">
        <v>124</v>
      </c>
      <c r="Q68" s="128"/>
      <c r="U68" s="39"/>
      <c r="W68" s="128"/>
      <c r="X68" s="180" t="s">
        <v>243</v>
      </c>
      <c r="Y68" s="181"/>
      <c r="Z68" s="180"/>
      <c r="AA68" s="181"/>
      <c r="AB68" s="180" t="s">
        <v>244</v>
      </c>
      <c r="AC68" s="182"/>
      <c r="AD68" s="182"/>
      <c r="AE68" s="181"/>
      <c r="AF68" s="182"/>
      <c r="AG68" s="182"/>
      <c r="AH68" s="181"/>
      <c r="AI68" s="182"/>
      <c r="AJ68" s="182"/>
      <c r="AK68" s="21" t="s">
        <v>245</v>
      </c>
      <c r="AL68" s="28"/>
      <c r="AM68" s="128"/>
      <c r="AN68" s="128"/>
      <c r="AO68" s="128"/>
      <c r="AQ68" s="28"/>
      <c r="AR68" s="128"/>
      <c r="AS68" s="39"/>
      <c r="AT68" s="128" t="s">
        <v>144</v>
      </c>
      <c r="AV68" s="16"/>
      <c r="AW68" s="4"/>
      <c r="AY68" s="39"/>
      <c r="BA68" s="128"/>
      <c r="BB68" s="128"/>
      <c r="BC68" s="128"/>
    </row>
    <row r="69" spans="1:58" ht="18" customHeight="1">
      <c r="A69" s="1"/>
      <c r="B69" s="1"/>
      <c r="C69" s="28" t="s">
        <v>118</v>
      </c>
      <c r="D69" s="1"/>
      <c r="E69" s="10"/>
      <c r="F69" s="16"/>
      <c r="G69" s="16"/>
      <c r="H69" s="2"/>
      <c r="I69" s="56"/>
      <c r="J69" s="56"/>
      <c r="K69" s="56"/>
      <c r="L69" s="56"/>
      <c r="M69" s="1"/>
      <c r="N69" s="13"/>
      <c r="O69" s="13"/>
      <c r="P69" s="125" t="s">
        <v>191</v>
      </c>
      <c r="Q69" s="126"/>
      <c r="R69" s="126"/>
      <c r="S69" s="126"/>
      <c r="T69" s="126"/>
      <c r="U69" s="126"/>
      <c r="V69" s="126"/>
      <c r="W69" s="126"/>
      <c r="X69" s="183" t="s">
        <v>125</v>
      </c>
      <c r="Y69" s="183"/>
      <c r="Z69" s="183"/>
      <c r="AA69" s="183"/>
      <c r="AB69" s="188" t="s">
        <v>241</v>
      </c>
      <c r="AC69" s="183"/>
      <c r="AD69" s="183"/>
      <c r="AE69" s="183"/>
      <c r="AF69" s="183"/>
      <c r="AG69" s="183"/>
      <c r="AH69" s="183"/>
      <c r="AI69" s="183"/>
      <c r="AJ69" s="183"/>
      <c r="AK69" s="21" t="s">
        <v>177</v>
      </c>
      <c r="AL69" s="124"/>
      <c r="AM69" s="124"/>
      <c r="AN69" s="124"/>
      <c r="AO69" s="124"/>
      <c r="AP69" s="124"/>
      <c r="AQ69" s="124"/>
      <c r="AR69" s="124"/>
      <c r="AS69" s="124"/>
      <c r="AT69" s="38" t="s">
        <v>179</v>
      </c>
      <c r="AV69" s="16"/>
      <c r="AW69" s="56"/>
      <c r="AZ69" s="56"/>
      <c r="BA69" s="56"/>
      <c r="BB69" s="56"/>
      <c r="BC69" s="56"/>
    </row>
    <row r="70" spans="1:58" ht="12" customHeight="1">
      <c r="A70" s="1"/>
      <c r="B70" s="1"/>
      <c r="C70" s="1" t="s">
        <v>135</v>
      </c>
      <c r="D70" s="1"/>
      <c r="E70" s="10"/>
      <c r="F70" s="16"/>
      <c r="G70" s="16"/>
      <c r="H70" s="2"/>
      <c r="I70" s="56"/>
      <c r="J70" s="56"/>
      <c r="K70" s="56"/>
      <c r="L70" s="56"/>
      <c r="M70" s="1"/>
      <c r="N70" s="13"/>
      <c r="O70" s="13"/>
      <c r="P70" s="125" t="s">
        <v>192</v>
      </c>
      <c r="Q70" s="127"/>
      <c r="R70" s="127"/>
      <c r="S70" s="127"/>
      <c r="T70" s="127"/>
      <c r="U70" s="127"/>
      <c r="V70" s="127"/>
      <c r="W70" s="127"/>
      <c r="X70" s="183" t="s">
        <v>126</v>
      </c>
      <c r="Y70" s="183"/>
      <c r="Z70" s="183"/>
      <c r="AA70" s="183"/>
      <c r="AB70" s="183" t="s">
        <v>242</v>
      </c>
      <c r="AC70" s="183"/>
      <c r="AD70" s="183"/>
      <c r="AE70" s="183"/>
      <c r="AF70" s="183"/>
      <c r="AG70" s="183"/>
      <c r="AH70" s="183"/>
      <c r="AI70" s="183"/>
      <c r="AJ70" s="183"/>
      <c r="AK70" s="21" t="s">
        <v>178</v>
      </c>
      <c r="AL70" s="28"/>
      <c r="AM70" s="56"/>
      <c r="AN70" s="56"/>
      <c r="AO70" s="56"/>
      <c r="AQ70" s="28"/>
      <c r="AR70" s="1"/>
      <c r="AS70" s="1"/>
      <c r="AT70" s="128" t="s">
        <v>171</v>
      </c>
      <c r="AV70" s="16"/>
      <c r="AW70" s="56"/>
      <c r="AX70" s="128"/>
      <c r="AY70" s="56"/>
      <c r="AZ70" s="56"/>
      <c r="BA70" s="56"/>
      <c r="BB70" s="56"/>
      <c r="BC70" s="56"/>
    </row>
    <row r="71" spans="1:58" ht="12" customHeight="1">
      <c r="A71" s="1"/>
      <c r="B71" s="1"/>
      <c r="C71" s="1"/>
      <c r="D71" s="1"/>
      <c r="E71" s="10"/>
      <c r="F71" s="16"/>
      <c r="G71" s="16"/>
      <c r="H71" s="2"/>
      <c r="I71" s="56"/>
      <c r="J71" s="56"/>
      <c r="K71" s="56"/>
      <c r="L71" s="56"/>
      <c r="M71" s="1"/>
      <c r="N71" s="13"/>
      <c r="O71" s="13"/>
      <c r="P71" s="125" t="s">
        <v>131</v>
      </c>
      <c r="Q71" s="125"/>
      <c r="R71" s="125"/>
      <c r="S71" s="125"/>
      <c r="T71" s="125"/>
      <c r="U71" s="125"/>
      <c r="V71" s="125"/>
      <c r="W71" s="125"/>
      <c r="X71" s="184" t="s">
        <v>130</v>
      </c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21" t="s">
        <v>232</v>
      </c>
      <c r="AL71" s="28"/>
      <c r="AM71" s="56"/>
      <c r="AN71" s="56"/>
      <c r="AO71" s="56"/>
      <c r="AQ71" s="28"/>
      <c r="AR71" s="1"/>
      <c r="AS71" s="1"/>
      <c r="AT71" s="16" t="s">
        <v>172</v>
      </c>
      <c r="AV71" s="16"/>
      <c r="AW71" s="56"/>
      <c r="AX71" s="128"/>
      <c r="AY71" s="1"/>
      <c r="AZ71" s="56"/>
      <c r="BA71" s="56"/>
      <c r="BB71" s="56"/>
      <c r="BC71" s="56"/>
    </row>
    <row r="72" spans="1:58" ht="12" customHeight="1">
      <c r="A72" s="1"/>
      <c r="B72" s="1"/>
      <c r="C72" s="1"/>
      <c r="D72" s="1"/>
      <c r="E72" s="10"/>
      <c r="F72" s="16"/>
      <c r="G72" s="16"/>
      <c r="H72" s="2"/>
      <c r="I72" s="56"/>
      <c r="J72" s="56"/>
      <c r="K72" s="56"/>
      <c r="L72" s="56"/>
      <c r="M72" s="1"/>
      <c r="N72" s="13"/>
      <c r="O72" s="13"/>
      <c r="P72" s="125" t="s">
        <v>132</v>
      </c>
      <c r="Q72" s="125"/>
      <c r="R72" s="125"/>
      <c r="S72" s="125"/>
      <c r="T72" s="125"/>
      <c r="U72" s="125"/>
      <c r="V72" s="125"/>
      <c r="W72" s="125"/>
      <c r="X72" s="185"/>
      <c r="Y72" s="186"/>
      <c r="Z72" s="186"/>
      <c r="AA72" s="185"/>
      <c r="AB72" s="185"/>
      <c r="AC72" s="187"/>
      <c r="AD72" s="187"/>
      <c r="AE72" s="185"/>
      <c r="AF72" s="187"/>
      <c r="AG72" s="187"/>
      <c r="AH72" s="185"/>
      <c r="AI72" s="187"/>
      <c r="AJ72" s="187"/>
      <c r="AK72" s="21"/>
      <c r="AL72" s="28"/>
      <c r="AM72" s="56"/>
      <c r="AN72" s="56"/>
      <c r="AO72" s="56"/>
      <c r="AQ72" s="28"/>
      <c r="AR72" s="1"/>
      <c r="AS72" s="1"/>
      <c r="AT72" s="16"/>
      <c r="AU72" s="16"/>
      <c r="AV72" s="16"/>
      <c r="AW72" s="56"/>
      <c r="AX72" s="128"/>
      <c r="AY72" s="1"/>
      <c r="AZ72" s="56"/>
      <c r="BA72" s="56"/>
      <c r="BB72" s="56"/>
      <c r="BC72" s="56"/>
    </row>
    <row r="73" spans="1:58" s="38" customFormat="1" ht="12" customHeight="1">
      <c r="P73" s="179" t="s">
        <v>194</v>
      </c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  <c r="AK73" s="21"/>
    </row>
    <row r="74" spans="1:58">
      <c r="AK74" s="21"/>
    </row>
    <row r="75" spans="1:58">
      <c r="AK75" s="9"/>
    </row>
    <row r="76" spans="1:58">
      <c r="AK76" s="21"/>
    </row>
    <row r="77" spans="1:58">
      <c r="AK77" s="21"/>
    </row>
    <row r="78" spans="1:58">
      <c r="AK78" s="21"/>
    </row>
    <row r="79" spans="1:58">
      <c r="AK79" s="2"/>
    </row>
    <row r="80" spans="1:58">
      <c r="AK80" s="21"/>
    </row>
    <row r="81" spans="37:37">
      <c r="AK81" s="21"/>
    </row>
    <row r="82" spans="37:37">
      <c r="AK82" s="21"/>
    </row>
    <row r="83" spans="37:37">
      <c r="AK83" s="21"/>
    </row>
    <row r="84" spans="37:37">
      <c r="AK84" s="21"/>
    </row>
    <row r="85" spans="37:37">
      <c r="AK85" s="8"/>
    </row>
    <row r="86" spans="37:37">
      <c r="AK86" s="21"/>
    </row>
    <row r="87" spans="37:37">
      <c r="AK87" s="21"/>
    </row>
    <row r="88" spans="37:37">
      <c r="AK88" s="21"/>
    </row>
    <row r="89" spans="37:37">
      <c r="AK89" s="21"/>
    </row>
    <row r="90" spans="37:37">
      <c r="AK90" s="21"/>
    </row>
    <row r="91" spans="37:37">
      <c r="AK91" s="28"/>
    </row>
    <row r="92" spans="37:37">
      <c r="AK92" s="38"/>
    </row>
    <row r="93" spans="37:37">
      <c r="AK93" s="42"/>
    </row>
    <row r="94" spans="37:37">
      <c r="AK94" s="21"/>
    </row>
    <row r="95" spans="37:37">
      <c r="AK95" s="21"/>
    </row>
    <row r="96" spans="37:37">
      <c r="AK96" s="31"/>
    </row>
    <row r="97" spans="37:37">
      <c r="AK97" s="31"/>
    </row>
    <row r="98" spans="37:37">
      <c r="AK98" s="28"/>
    </row>
    <row r="99" spans="37:37">
      <c r="AK99" s="31"/>
    </row>
    <row r="100" spans="37:37">
      <c r="AK100" s="21"/>
    </row>
    <row r="101" spans="37:37">
      <c r="AK101" s="21"/>
    </row>
    <row r="102" spans="37:37">
      <c r="AK102" s="31"/>
    </row>
    <row r="103" spans="37:37">
      <c r="AK103" s="28"/>
    </row>
    <row r="104" spans="37:37">
      <c r="AK104" s="21"/>
    </row>
    <row r="105" spans="37:37">
      <c r="AK105" s="21"/>
    </row>
    <row r="106" spans="37:37">
      <c r="AK106" s="16"/>
    </row>
    <row r="107" spans="37:37">
      <c r="AK107" s="31"/>
    </row>
    <row r="108" spans="37:37">
      <c r="AK108" s="21"/>
    </row>
    <row r="109" spans="37:37">
      <c r="AK109" s="21"/>
    </row>
    <row r="110" spans="37:37">
      <c r="AK110" s="31"/>
    </row>
    <row r="111" spans="37:37">
      <c r="AK111" s="28"/>
    </row>
    <row r="112" spans="37:37">
      <c r="AK112" s="8"/>
    </row>
    <row r="113" spans="37:37">
      <c r="AK113" s="16"/>
    </row>
    <row r="114" spans="37:37">
      <c r="AK114" s="16"/>
    </row>
    <row r="115" spans="37:37">
      <c r="AK115" s="16"/>
    </row>
    <row r="116" spans="37:37">
      <c r="AK116" s="31"/>
    </row>
    <row r="117" spans="37:37">
      <c r="AK117" s="28"/>
    </row>
    <row r="118" spans="37:37">
      <c r="AK118" s="21"/>
    </row>
    <row r="119" spans="37:37">
      <c r="AK119" s="16"/>
    </row>
    <row r="120" spans="37:37">
      <c r="AK120" s="28"/>
    </row>
    <row r="121" spans="37:37">
      <c r="AK121" s="31"/>
    </row>
    <row r="122" spans="37:37">
      <c r="AK122" s="16"/>
    </row>
    <row r="123" spans="37:37">
      <c r="AK123" s="16"/>
    </row>
  </sheetData>
  <mergeCells count="3">
    <mergeCell ref="A3:B3"/>
    <mergeCell ref="A4:B4"/>
    <mergeCell ref="A5:B5"/>
  </mergeCells>
  <phoneticPr fontId="9"/>
  <pageMargins left="0.59055118110236227" right="0.59055118110236227" top="0.98425196850393704" bottom="0.78740157480314965" header="0.59055118110236227" footer="0.59055118110236227"/>
  <pageSetup paperSize="9" scale="97" firstPageNumber="2" orientation="portrait" useFirstPageNumber="1" r:id="rId1"/>
  <headerFooter alignWithMargins="0">
    <oddHeader>&amp;L&amp;"ＭＳ Ｐゴシック,太字"&amp;12Ⅰ市区町データ　１人口・土地　（１）&amp;A</oddHeader>
  </headerFooter>
  <rowBreaks count="1" manualBreakCount="1">
    <brk id="40" max="49" man="1"/>
  </rowBreaks>
  <colBreaks count="6" manualBreakCount="6">
    <brk id="9" max="72" man="1"/>
    <brk id="15" max="72" man="1"/>
    <brk id="23" max="72" man="1"/>
    <brk id="27" max="72" man="1"/>
    <brk id="36" max="72" man="1"/>
    <brk id="45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zoomScaleNormal="100" zoomScaleSheetLayoutView="100" workbookViewId="0">
      <selection activeCell="A2" sqref="A2"/>
    </sheetView>
  </sheetViews>
  <sheetFormatPr defaultRowHeight="17.25"/>
  <cols>
    <col min="1" max="1" width="3.09765625" style="53" customWidth="1"/>
    <col min="2" max="2" width="7.69921875" style="53" customWidth="1"/>
    <col min="3" max="3" width="6.8984375" style="53" customWidth="1"/>
    <col min="4" max="4" width="7" style="53" customWidth="1"/>
    <col min="5" max="5" width="5.8984375" style="209" customWidth="1"/>
    <col min="6" max="6" width="5" style="53" customWidth="1"/>
    <col min="7" max="7" width="5.19921875" style="53" customWidth="1"/>
    <col min="8" max="8" width="5.69921875" style="53" customWidth="1"/>
    <col min="9" max="9" width="5.8984375" style="208" customWidth="1"/>
    <col min="10" max="10" width="4.796875" style="53" customWidth="1"/>
    <col min="11" max="11" width="5.8984375" style="215" customWidth="1"/>
    <col min="12" max="12" width="6.09765625" style="53" customWidth="1"/>
    <col min="13" max="13" width="5.19921875" style="53" customWidth="1"/>
    <col min="14" max="14" width="4.69921875" style="53" customWidth="1"/>
    <col min="15" max="15" width="8.796875" style="53"/>
    <col min="17" max="16384" width="8.796875" style="53"/>
  </cols>
  <sheetData>
    <row r="1" spans="1:15" ht="12" customHeight="1">
      <c r="A1" s="3"/>
      <c r="B1" s="3"/>
      <c r="C1" s="3"/>
      <c r="D1" s="51" t="s">
        <v>105</v>
      </c>
      <c r="F1" s="51"/>
      <c r="G1" s="3" t="s">
        <v>59</v>
      </c>
      <c r="H1" s="3"/>
      <c r="I1" s="202"/>
      <c r="J1" s="51"/>
      <c r="K1" s="210" t="s">
        <v>60</v>
      </c>
      <c r="L1" s="51"/>
      <c r="M1" s="51"/>
      <c r="N1" s="3"/>
    </row>
    <row r="2" spans="1:15" ht="12" customHeight="1">
      <c r="A2" s="19"/>
      <c r="B2" s="19"/>
      <c r="C2" s="19">
        <v>54</v>
      </c>
      <c r="D2" s="19">
        <v>55</v>
      </c>
      <c r="E2" s="19">
        <v>56</v>
      </c>
      <c r="F2" s="19">
        <v>57</v>
      </c>
      <c r="G2" s="19">
        <v>58</v>
      </c>
      <c r="H2" s="19">
        <v>59</v>
      </c>
      <c r="I2" s="19">
        <v>60</v>
      </c>
      <c r="J2" s="19">
        <v>61</v>
      </c>
      <c r="K2" s="19">
        <v>62</v>
      </c>
      <c r="L2" s="19">
        <v>63</v>
      </c>
      <c r="M2" s="19">
        <v>64</v>
      </c>
      <c r="N2" s="19">
        <v>65</v>
      </c>
    </row>
    <row r="3" spans="1:15" ht="45" customHeight="1">
      <c r="A3" s="222" t="s">
        <v>1</v>
      </c>
      <c r="B3" s="223"/>
      <c r="C3" s="46" t="s">
        <v>61</v>
      </c>
      <c r="D3" s="46" t="s">
        <v>61</v>
      </c>
      <c r="E3" s="46" t="s">
        <v>81</v>
      </c>
      <c r="F3" s="46" t="s">
        <v>64</v>
      </c>
      <c r="G3" s="46" t="s">
        <v>173</v>
      </c>
      <c r="H3" s="46" t="s">
        <v>174</v>
      </c>
      <c r="I3" s="203" t="s">
        <v>62</v>
      </c>
      <c r="J3" s="46" t="s">
        <v>65</v>
      </c>
      <c r="K3" s="211" t="s">
        <v>67</v>
      </c>
      <c r="L3" s="46" t="s">
        <v>68</v>
      </c>
      <c r="M3" s="46" t="s">
        <v>63</v>
      </c>
      <c r="N3" s="54" t="s">
        <v>66</v>
      </c>
    </row>
    <row r="4" spans="1:15" ht="21" customHeight="1">
      <c r="A4" s="224" t="s">
        <v>2</v>
      </c>
      <c r="B4" s="225"/>
      <c r="C4" s="86">
        <v>43466</v>
      </c>
      <c r="D4" s="86">
        <v>43101</v>
      </c>
      <c r="E4" s="86" t="s">
        <v>236</v>
      </c>
      <c r="F4" s="86" t="s">
        <v>236</v>
      </c>
      <c r="G4" s="86" t="s">
        <v>236</v>
      </c>
      <c r="H4" s="86" t="s">
        <v>236</v>
      </c>
      <c r="I4" s="86" t="s">
        <v>236</v>
      </c>
      <c r="J4" s="86" t="s">
        <v>236</v>
      </c>
      <c r="K4" s="86" t="s">
        <v>236</v>
      </c>
      <c r="L4" s="86" t="s">
        <v>236</v>
      </c>
      <c r="M4" s="86" t="s">
        <v>236</v>
      </c>
      <c r="N4" s="114" t="s">
        <v>236</v>
      </c>
    </row>
    <row r="5" spans="1:15" ht="12" customHeight="1">
      <c r="A5" s="222" t="s">
        <v>3</v>
      </c>
      <c r="B5" s="223"/>
      <c r="C5" s="46" t="s">
        <v>4</v>
      </c>
      <c r="D5" s="46" t="s">
        <v>4</v>
      </c>
      <c r="E5" s="46" t="s">
        <v>4</v>
      </c>
      <c r="F5" s="46" t="s">
        <v>149</v>
      </c>
      <c r="G5" s="46" t="s">
        <v>4</v>
      </c>
      <c r="H5" s="46" t="s">
        <v>4</v>
      </c>
      <c r="I5" s="203" t="s">
        <v>4</v>
      </c>
      <c r="J5" s="46" t="s">
        <v>175</v>
      </c>
      <c r="K5" s="211" t="s">
        <v>4</v>
      </c>
      <c r="L5" s="46" t="s">
        <v>4</v>
      </c>
      <c r="M5" s="46" t="s">
        <v>4</v>
      </c>
      <c r="N5" s="54" t="s">
        <v>175</v>
      </c>
    </row>
    <row r="6" spans="1:15" ht="9" customHeight="1">
      <c r="A6" s="5"/>
      <c r="B6" s="11"/>
      <c r="C6" s="55"/>
      <c r="D6" s="55"/>
      <c r="E6" s="55"/>
      <c r="F6" s="55"/>
      <c r="G6" s="101"/>
      <c r="H6" s="101"/>
      <c r="I6" s="204"/>
      <c r="J6" s="55"/>
      <c r="K6" s="212"/>
      <c r="L6" s="55"/>
      <c r="M6" s="55"/>
      <c r="N6" s="101"/>
    </row>
    <row r="7" spans="1:15" ht="20.100000000000001" customHeight="1">
      <c r="A7" s="6" t="s">
        <v>5</v>
      </c>
      <c r="B7" s="7" t="s">
        <v>0</v>
      </c>
      <c r="C7" s="168">
        <f>C8+C18+C22+C28+C34+C41+C46+C54+C60+C63</f>
        <v>5481509</v>
      </c>
      <c r="D7" s="168">
        <v>5500616</v>
      </c>
      <c r="E7" s="168">
        <f>SUM(E8+E18+E22+E28+E34+E41+E46+E54+E60+E63)</f>
        <v>-19107</v>
      </c>
      <c r="F7" s="216">
        <f>E7/D7*100</f>
        <v>-0.34736109555729761</v>
      </c>
      <c r="G7" s="168">
        <f>SUM(G8+G18+G22+G28+G34+G41+G46+G54+G60+G63)</f>
        <v>40303</v>
      </c>
      <c r="H7" s="168">
        <f t="shared" ref="H7:K7" si="0">SUM(H8+H18+H22+H28+H34+H41+H46+H54+H60+H63)</f>
        <v>58224</v>
      </c>
      <c r="I7" s="168">
        <f t="shared" si="0"/>
        <v>-17921</v>
      </c>
      <c r="J7" s="216">
        <f>I7/D7*100</f>
        <v>-0.32579987405047001</v>
      </c>
      <c r="K7" s="168">
        <f t="shared" si="0"/>
        <v>220651</v>
      </c>
      <c r="L7" s="168">
        <f t="shared" ref="L7" si="1">SUM(L8+L18+L22+L28+L34+L41+L46+L54+L60+L63)</f>
        <v>221837</v>
      </c>
      <c r="M7" s="168">
        <f t="shared" ref="M7" si="2">SUM(M8+M18+M22+M28+M34+M41+M46+M54+M60+M63)</f>
        <v>-1186</v>
      </c>
      <c r="N7" s="216">
        <f>M7/D7*100</f>
        <v>-2.1561221506827599E-2</v>
      </c>
    </row>
    <row r="8" spans="1:15" ht="20.100000000000001" customHeight="1">
      <c r="A8" s="20">
        <v>100</v>
      </c>
      <c r="B8" s="7" t="s">
        <v>7</v>
      </c>
      <c r="C8" s="168">
        <f>SUM(C9:C17)</f>
        <v>1526639</v>
      </c>
      <c r="D8" s="168">
        <v>1531691</v>
      </c>
      <c r="E8" s="168">
        <f>SUM(E9:E17)</f>
        <v>-5052</v>
      </c>
      <c r="F8" s="216">
        <v>-0.32983153912897578</v>
      </c>
      <c r="G8" s="168">
        <v>10711</v>
      </c>
      <c r="H8" s="168">
        <v>15785</v>
      </c>
      <c r="I8" s="168">
        <v>-5074</v>
      </c>
      <c r="J8" s="216">
        <v>-0.33126786016239568</v>
      </c>
      <c r="K8" s="168">
        <v>78436</v>
      </c>
      <c r="L8" s="168">
        <v>78414</v>
      </c>
      <c r="M8" s="168">
        <v>22</v>
      </c>
      <c r="N8" s="216">
        <v>1.4363210334199261E-3</v>
      </c>
    </row>
    <row r="9" spans="1:15" ht="20.100000000000001" customHeight="1">
      <c r="A9" s="22">
        <v>101</v>
      </c>
      <c r="B9" s="23" t="s">
        <v>8</v>
      </c>
      <c r="C9" s="123">
        <v>214075</v>
      </c>
      <c r="D9" s="123">
        <v>214101</v>
      </c>
      <c r="E9" s="123">
        <v>-26</v>
      </c>
      <c r="F9" s="217">
        <v>-1.2143801290045353E-2</v>
      </c>
      <c r="G9" s="123">
        <v>1689</v>
      </c>
      <c r="H9" s="123">
        <v>1783</v>
      </c>
      <c r="I9" s="123">
        <v>-94</v>
      </c>
      <c r="J9" s="217">
        <v>-4.3904512356317815E-2</v>
      </c>
      <c r="K9" s="123">
        <v>11731</v>
      </c>
      <c r="L9" s="123">
        <v>11663</v>
      </c>
      <c r="M9" s="123">
        <v>68</v>
      </c>
      <c r="N9" s="217">
        <v>3.1760711066272464E-2</v>
      </c>
      <c r="O9" s="77"/>
    </row>
    <row r="10" spans="1:15" ht="20.100000000000001" customHeight="1">
      <c r="A10" s="22">
        <v>102</v>
      </c>
      <c r="B10" s="23" t="s">
        <v>9</v>
      </c>
      <c r="C10" s="123">
        <v>136842</v>
      </c>
      <c r="D10" s="123">
        <v>137137</v>
      </c>
      <c r="E10" s="123">
        <v>-295</v>
      </c>
      <c r="F10" s="217">
        <v>-0.21511335379948518</v>
      </c>
      <c r="G10" s="123">
        <v>1037</v>
      </c>
      <c r="H10" s="123">
        <v>1327</v>
      </c>
      <c r="I10" s="123">
        <v>-290</v>
      </c>
      <c r="J10" s="217">
        <v>-0.21146736475203629</v>
      </c>
      <c r="K10" s="123">
        <v>8094</v>
      </c>
      <c r="L10" s="123">
        <v>8099</v>
      </c>
      <c r="M10" s="123">
        <v>-5</v>
      </c>
      <c r="N10" s="217">
        <v>-3.6459890474489017E-3</v>
      </c>
    </row>
    <row r="11" spans="1:15" ht="20.100000000000001" customHeight="1">
      <c r="A11" s="24">
        <v>110</v>
      </c>
      <c r="B11" s="23" t="s">
        <v>10</v>
      </c>
      <c r="C11" s="123">
        <v>141294</v>
      </c>
      <c r="D11" s="123">
        <v>139718</v>
      </c>
      <c r="E11" s="123">
        <v>1576</v>
      </c>
      <c r="F11" s="217">
        <v>1.1279863725504231</v>
      </c>
      <c r="G11" s="123">
        <v>1152</v>
      </c>
      <c r="H11" s="123">
        <v>1316</v>
      </c>
      <c r="I11" s="123">
        <v>-164</v>
      </c>
      <c r="J11" s="217">
        <v>-0.11737929257504402</v>
      </c>
      <c r="K11" s="123">
        <v>14175</v>
      </c>
      <c r="L11" s="123">
        <v>12435</v>
      </c>
      <c r="M11" s="123">
        <v>1740</v>
      </c>
      <c r="N11" s="217">
        <v>1.245365665125467</v>
      </c>
    </row>
    <row r="12" spans="1:15" ht="20.100000000000001" customHeight="1">
      <c r="A12" s="24">
        <v>105</v>
      </c>
      <c r="B12" s="23" t="s">
        <v>11</v>
      </c>
      <c r="C12" s="123">
        <v>107228</v>
      </c>
      <c r="D12" s="123">
        <v>107082</v>
      </c>
      <c r="E12" s="123">
        <v>146</v>
      </c>
      <c r="F12" s="217">
        <v>0.13634411012121553</v>
      </c>
      <c r="G12" s="123">
        <v>785</v>
      </c>
      <c r="H12" s="123">
        <v>1434</v>
      </c>
      <c r="I12" s="123">
        <v>-649</v>
      </c>
      <c r="J12" s="217">
        <v>-0.60607758540184165</v>
      </c>
      <c r="K12" s="123">
        <v>8213</v>
      </c>
      <c r="L12" s="123">
        <v>7418</v>
      </c>
      <c r="M12" s="123">
        <v>795</v>
      </c>
      <c r="N12" s="217">
        <v>0.74242169552305703</v>
      </c>
    </row>
    <row r="13" spans="1:15" ht="20.100000000000001" customHeight="1">
      <c r="A13" s="24">
        <v>109</v>
      </c>
      <c r="B13" s="23" t="s">
        <v>12</v>
      </c>
      <c r="C13" s="123">
        <v>213624</v>
      </c>
      <c r="D13" s="123">
        <v>215807</v>
      </c>
      <c r="E13" s="123">
        <v>-2183</v>
      </c>
      <c r="F13" s="217">
        <v>-1.0115519885823907</v>
      </c>
      <c r="G13" s="123">
        <v>1246</v>
      </c>
      <c r="H13" s="123">
        <v>2229</v>
      </c>
      <c r="I13" s="123">
        <v>-983</v>
      </c>
      <c r="J13" s="217">
        <v>-0.45549958991135597</v>
      </c>
      <c r="K13" s="123">
        <v>6949</v>
      </c>
      <c r="L13" s="123">
        <v>8149</v>
      </c>
      <c r="M13" s="123">
        <v>-1200</v>
      </c>
      <c r="N13" s="217">
        <v>-0.55605239867103473</v>
      </c>
    </row>
    <row r="14" spans="1:15" ht="20.100000000000001" customHeight="1">
      <c r="A14" s="24">
        <v>106</v>
      </c>
      <c r="B14" s="23" t="s">
        <v>13</v>
      </c>
      <c r="C14" s="123">
        <v>95584</v>
      </c>
      <c r="D14" s="123">
        <v>96333</v>
      </c>
      <c r="E14" s="123">
        <v>-749</v>
      </c>
      <c r="F14" s="217">
        <v>-0.77751134086969154</v>
      </c>
      <c r="G14" s="123">
        <v>546</v>
      </c>
      <c r="H14" s="123">
        <v>1462</v>
      </c>
      <c r="I14" s="123">
        <v>-916</v>
      </c>
      <c r="J14" s="217">
        <v>-0.95086834210499005</v>
      </c>
      <c r="K14" s="123">
        <v>5306</v>
      </c>
      <c r="L14" s="123">
        <v>5139</v>
      </c>
      <c r="M14" s="123">
        <v>167</v>
      </c>
      <c r="N14" s="217">
        <v>0.1733570012352984</v>
      </c>
    </row>
    <row r="15" spans="1:15" ht="20.100000000000001" customHeight="1">
      <c r="A15" s="24">
        <v>107</v>
      </c>
      <c r="B15" s="23" t="s">
        <v>14</v>
      </c>
      <c r="C15" s="123">
        <v>158972</v>
      </c>
      <c r="D15" s="123">
        <v>159974</v>
      </c>
      <c r="E15" s="123">
        <v>-1002</v>
      </c>
      <c r="F15" s="217">
        <v>-0.62635178216460174</v>
      </c>
      <c r="G15" s="123">
        <v>1120</v>
      </c>
      <c r="H15" s="123">
        <v>1819</v>
      </c>
      <c r="I15" s="123">
        <v>-699</v>
      </c>
      <c r="J15" s="217">
        <v>-0.43694600372560544</v>
      </c>
      <c r="K15" s="123">
        <v>6637</v>
      </c>
      <c r="L15" s="123">
        <v>6940</v>
      </c>
      <c r="M15" s="123">
        <v>-303</v>
      </c>
      <c r="N15" s="217">
        <v>-0.18940577843899634</v>
      </c>
    </row>
    <row r="16" spans="1:15" ht="20.100000000000001" customHeight="1">
      <c r="A16" s="24">
        <v>108</v>
      </c>
      <c r="B16" s="23" t="s">
        <v>15</v>
      </c>
      <c r="C16" s="123">
        <v>217207</v>
      </c>
      <c r="D16" s="123">
        <v>218302</v>
      </c>
      <c r="E16" s="123">
        <v>-1095</v>
      </c>
      <c r="F16" s="217">
        <v>-0.50159870271458806</v>
      </c>
      <c r="G16" s="123">
        <v>1658</v>
      </c>
      <c r="H16" s="123">
        <v>2331</v>
      </c>
      <c r="I16" s="123">
        <v>-673</v>
      </c>
      <c r="J16" s="217">
        <v>-0.30828851774147736</v>
      </c>
      <c r="K16" s="123">
        <v>8468</v>
      </c>
      <c r="L16" s="123">
        <v>8890</v>
      </c>
      <c r="M16" s="123">
        <v>-422</v>
      </c>
      <c r="N16" s="217">
        <v>-0.19331018497311064</v>
      </c>
    </row>
    <row r="17" spans="1:14" ht="20.100000000000001" customHeight="1">
      <c r="A17" s="24">
        <v>111</v>
      </c>
      <c r="B17" s="23" t="s">
        <v>16</v>
      </c>
      <c r="C17" s="123">
        <v>241813</v>
      </c>
      <c r="D17" s="123">
        <v>243237</v>
      </c>
      <c r="E17" s="123">
        <v>-1424</v>
      </c>
      <c r="F17" s="217">
        <v>-0.58543724844493228</v>
      </c>
      <c r="G17" s="123">
        <v>1478</v>
      </c>
      <c r="H17" s="123">
        <v>2084</v>
      </c>
      <c r="I17" s="123">
        <v>-606</v>
      </c>
      <c r="J17" s="217">
        <v>-0.24913972791968325</v>
      </c>
      <c r="K17" s="123">
        <v>8863</v>
      </c>
      <c r="L17" s="123">
        <v>9681</v>
      </c>
      <c r="M17" s="123">
        <v>-818</v>
      </c>
      <c r="N17" s="217">
        <v>-0.33629752052524903</v>
      </c>
    </row>
    <row r="18" spans="1:14" ht="20.100000000000001" customHeight="1">
      <c r="A18" s="6"/>
      <c r="B18" s="25" t="s">
        <v>17</v>
      </c>
      <c r="C18" s="168">
        <f>SUM(C19:C21)</f>
        <v>1034429</v>
      </c>
      <c r="D18" s="168">
        <v>1034334</v>
      </c>
      <c r="E18" s="168">
        <f>SUM(E19:E21)</f>
        <v>95</v>
      </c>
      <c r="F18" s="216">
        <f t="shared" ref="F18:F63" si="3">E18/D18*100</f>
        <v>9.1846540865909848E-3</v>
      </c>
      <c r="G18" s="168">
        <f>SUM(G19:G21)</f>
        <v>8398</v>
      </c>
      <c r="H18" s="168">
        <f t="shared" ref="H18:K18" si="4">SUM(H19:H21)</f>
        <v>9960</v>
      </c>
      <c r="I18" s="168">
        <f t="shared" si="4"/>
        <v>-1562</v>
      </c>
      <c r="J18" s="216">
        <f t="shared" ref="J18:J63" si="5">I18/D18*100</f>
        <v>-0.15101504929742232</v>
      </c>
      <c r="K18" s="168">
        <f t="shared" si="4"/>
        <v>47149</v>
      </c>
      <c r="L18" s="168">
        <f t="shared" ref="L18" si="6">SUM(L19:L21)</f>
        <v>45492</v>
      </c>
      <c r="M18" s="168">
        <f t="shared" ref="M18" si="7">SUM(M19:M21)</f>
        <v>1657</v>
      </c>
      <c r="N18" s="216">
        <f t="shared" ref="N18:N63" si="8">M18/D18*100</f>
        <v>0.16019970338401329</v>
      </c>
    </row>
    <row r="19" spans="1:14" ht="20.100000000000001" customHeight="1">
      <c r="A19" s="22">
        <v>202</v>
      </c>
      <c r="B19" s="26" t="s">
        <v>18</v>
      </c>
      <c r="C19" s="123">
        <v>451431</v>
      </c>
      <c r="D19" s="123">
        <v>450989</v>
      </c>
      <c r="E19" s="123">
        <v>442</v>
      </c>
      <c r="F19" s="217">
        <v>9.8006825000166303E-2</v>
      </c>
      <c r="G19" s="123">
        <v>3792</v>
      </c>
      <c r="H19" s="123">
        <v>5050</v>
      </c>
      <c r="I19" s="123">
        <v>-1258</v>
      </c>
      <c r="J19" s="217">
        <v>-0.27894250192355025</v>
      </c>
      <c r="K19" s="123">
        <v>19364</v>
      </c>
      <c r="L19" s="123">
        <v>17664</v>
      </c>
      <c r="M19" s="123">
        <v>1700</v>
      </c>
      <c r="N19" s="217">
        <v>0.37694932692371658</v>
      </c>
    </row>
    <row r="20" spans="1:14" ht="20.100000000000001" customHeight="1">
      <c r="A20" s="22">
        <v>204</v>
      </c>
      <c r="B20" s="26" t="s">
        <v>19</v>
      </c>
      <c r="C20" s="123">
        <v>488243</v>
      </c>
      <c r="D20" s="123">
        <v>488279</v>
      </c>
      <c r="E20" s="123">
        <v>-36</v>
      </c>
      <c r="F20" s="217">
        <v>-7.3728339740189519E-3</v>
      </c>
      <c r="G20" s="123">
        <v>3976</v>
      </c>
      <c r="H20" s="123">
        <v>3999</v>
      </c>
      <c r="I20" s="123">
        <v>-23</v>
      </c>
      <c r="J20" s="217">
        <v>-4.7104217056232198E-3</v>
      </c>
      <c r="K20" s="123">
        <v>22510</v>
      </c>
      <c r="L20" s="123">
        <v>22523</v>
      </c>
      <c r="M20" s="123">
        <v>-13</v>
      </c>
      <c r="N20" s="217">
        <v>-2.6624122683957326E-3</v>
      </c>
    </row>
    <row r="21" spans="1:14" ht="20.100000000000001" customHeight="1">
      <c r="A21" s="22">
        <v>206</v>
      </c>
      <c r="B21" s="26" t="s">
        <v>20</v>
      </c>
      <c r="C21" s="123">
        <v>94755</v>
      </c>
      <c r="D21" s="123">
        <v>95066</v>
      </c>
      <c r="E21" s="123">
        <v>-311</v>
      </c>
      <c r="F21" s="217">
        <v>-0.3271411440472935</v>
      </c>
      <c r="G21" s="123">
        <v>630</v>
      </c>
      <c r="H21" s="123">
        <v>911</v>
      </c>
      <c r="I21" s="123">
        <v>-281</v>
      </c>
      <c r="J21" s="217">
        <v>-0.29558412050575389</v>
      </c>
      <c r="K21" s="123">
        <v>5275</v>
      </c>
      <c r="L21" s="123">
        <v>5305</v>
      </c>
      <c r="M21" s="123">
        <v>-30</v>
      </c>
      <c r="N21" s="217">
        <v>-3.155702354153956E-2</v>
      </c>
    </row>
    <row r="22" spans="1:14" ht="20.100000000000001" customHeight="1">
      <c r="A22" s="6"/>
      <c r="B22" s="25" t="s">
        <v>21</v>
      </c>
      <c r="C22" s="168">
        <f>SUM(C23:C27)</f>
        <v>719364</v>
      </c>
      <c r="D22" s="168">
        <v>720455</v>
      </c>
      <c r="E22" s="168">
        <f>SUM(E23:E27)</f>
        <v>-1091</v>
      </c>
      <c r="F22" s="216">
        <f t="shared" si="3"/>
        <v>-0.15143208111540624</v>
      </c>
      <c r="G22" s="168">
        <f>SUM(G23:G27)</f>
        <v>5115</v>
      </c>
      <c r="H22" s="168">
        <f t="shared" ref="H22:K22" si="9">SUM(H23:H27)</f>
        <v>6588</v>
      </c>
      <c r="I22" s="168">
        <f t="shared" si="9"/>
        <v>-1473</v>
      </c>
      <c r="J22" s="216">
        <f t="shared" si="5"/>
        <v>-0.2044541296819371</v>
      </c>
      <c r="K22" s="168">
        <f t="shared" si="9"/>
        <v>28852</v>
      </c>
      <c r="L22" s="168">
        <f t="shared" ref="L22" si="10">SUM(L23:L27)</f>
        <v>28470</v>
      </c>
      <c r="M22" s="168">
        <f t="shared" ref="M22" si="11">SUM(M23:M27)</f>
        <v>382</v>
      </c>
      <c r="N22" s="216">
        <f t="shared" si="8"/>
        <v>5.3022048566530873E-2</v>
      </c>
    </row>
    <row r="23" spans="1:14" ht="20.100000000000001" customHeight="1">
      <c r="A23" s="22">
        <v>207</v>
      </c>
      <c r="B23" s="26" t="s">
        <v>22</v>
      </c>
      <c r="C23" s="123">
        <v>198240</v>
      </c>
      <c r="D23" s="123">
        <v>197172</v>
      </c>
      <c r="E23" s="123">
        <v>1068</v>
      </c>
      <c r="F23" s="217">
        <v>0.54165905909561196</v>
      </c>
      <c r="G23" s="123">
        <v>1588</v>
      </c>
      <c r="H23" s="123">
        <v>1705</v>
      </c>
      <c r="I23" s="123">
        <v>-117</v>
      </c>
      <c r="J23" s="217">
        <v>-5.9339054226766476E-2</v>
      </c>
      <c r="K23" s="123">
        <v>9066</v>
      </c>
      <c r="L23" s="123">
        <v>7881</v>
      </c>
      <c r="M23" s="123">
        <v>1185</v>
      </c>
      <c r="N23" s="217">
        <v>0.60099811332237851</v>
      </c>
    </row>
    <row r="24" spans="1:14" ht="20.100000000000001" customHeight="1">
      <c r="A24" s="22">
        <v>214</v>
      </c>
      <c r="B24" s="26" t="s">
        <v>23</v>
      </c>
      <c r="C24" s="123">
        <v>225199</v>
      </c>
      <c r="D24" s="123">
        <v>225625</v>
      </c>
      <c r="E24" s="123">
        <v>-426</v>
      </c>
      <c r="F24" s="217">
        <v>-0.18880886426592797</v>
      </c>
      <c r="G24" s="123">
        <v>1691</v>
      </c>
      <c r="H24" s="123">
        <v>2197</v>
      </c>
      <c r="I24" s="123">
        <v>-506</v>
      </c>
      <c r="J24" s="217">
        <v>-0.22426592797783934</v>
      </c>
      <c r="K24" s="123">
        <v>9298</v>
      </c>
      <c r="L24" s="123">
        <v>9218</v>
      </c>
      <c r="M24" s="123">
        <v>80</v>
      </c>
      <c r="N24" s="217">
        <v>3.5457063711911353E-2</v>
      </c>
    </row>
    <row r="25" spans="1:14" ht="20.100000000000001" customHeight="1">
      <c r="A25" s="22">
        <v>217</v>
      </c>
      <c r="B25" s="26" t="s">
        <v>24</v>
      </c>
      <c r="C25" s="123">
        <v>154091</v>
      </c>
      <c r="D25" s="123">
        <v>154961</v>
      </c>
      <c r="E25" s="123">
        <v>-870</v>
      </c>
      <c r="F25" s="217">
        <v>-0.5614315860119643</v>
      </c>
      <c r="G25" s="123">
        <v>979</v>
      </c>
      <c r="H25" s="123">
        <v>1584</v>
      </c>
      <c r="I25" s="123">
        <v>-605</v>
      </c>
      <c r="J25" s="217">
        <v>-0.39042081556004415</v>
      </c>
      <c r="K25" s="123">
        <v>5374</v>
      </c>
      <c r="L25" s="123">
        <v>5639</v>
      </c>
      <c r="M25" s="123">
        <v>-265</v>
      </c>
      <c r="N25" s="217">
        <v>-0.17101077045192017</v>
      </c>
    </row>
    <row r="26" spans="1:14" ht="20.100000000000001" customHeight="1">
      <c r="A26" s="22">
        <v>219</v>
      </c>
      <c r="B26" s="26" t="s">
        <v>25</v>
      </c>
      <c r="C26" s="123">
        <v>111427</v>
      </c>
      <c r="D26" s="123">
        <v>112084</v>
      </c>
      <c r="E26" s="123">
        <v>-657</v>
      </c>
      <c r="F26" s="217">
        <v>-0.58616751721922844</v>
      </c>
      <c r="G26" s="123">
        <v>731</v>
      </c>
      <c r="H26" s="123">
        <v>838</v>
      </c>
      <c r="I26" s="123">
        <v>-107</v>
      </c>
      <c r="J26" s="217">
        <v>-9.546411619856536E-2</v>
      </c>
      <c r="K26" s="123">
        <v>4207</v>
      </c>
      <c r="L26" s="123">
        <v>4757</v>
      </c>
      <c r="M26" s="123">
        <v>-550</v>
      </c>
      <c r="N26" s="217">
        <v>-0.49070340102066307</v>
      </c>
    </row>
    <row r="27" spans="1:14" ht="20.100000000000001" customHeight="1">
      <c r="A27" s="22">
        <v>301</v>
      </c>
      <c r="B27" s="26" t="s">
        <v>26</v>
      </c>
      <c r="C27" s="123">
        <v>30407</v>
      </c>
      <c r="D27" s="123">
        <v>30613</v>
      </c>
      <c r="E27" s="123">
        <v>-206</v>
      </c>
      <c r="F27" s="217">
        <v>-0.67291673472054359</v>
      </c>
      <c r="G27" s="123">
        <v>126</v>
      </c>
      <c r="H27" s="123">
        <v>264</v>
      </c>
      <c r="I27" s="123">
        <v>-138</v>
      </c>
      <c r="J27" s="217">
        <v>-0.45078888054094662</v>
      </c>
      <c r="K27" s="123">
        <v>907</v>
      </c>
      <c r="L27" s="123">
        <v>975</v>
      </c>
      <c r="M27" s="123">
        <v>-68</v>
      </c>
      <c r="N27" s="217">
        <v>-0.22212785417959688</v>
      </c>
    </row>
    <row r="28" spans="1:14" ht="20.100000000000001" customHeight="1">
      <c r="A28" s="6"/>
      <c r="B28" s="25" t="s">
        <v>27</v>
      </c>
      <c r="C28" s="168">
        <f>SUM(C29:C33)</f>
        <v>714957</v>
      </c>
      <c r="D28" s="168">
        <v>715443</v>
      </c>
      <c r="E28" s="168">
        <f>SUM(E29:E33)</f>
        <v>-486</v>
      </c>
      <c r="F28" s="216">
        <f t="shared" si="3"/>
        <v>-6.7929939911355625E-2</v>
      </c>
      <c r="G28" s="168">
        <f>SUM(G29:G33)</f>
        <v>5839</v>
      </c>
      <c r="H28" s="168">
        <f t="shared" ref="H28:K28" si="12">SUM(H29:H33)</f>
        <v>7099</v>
      </c>
      <c r="I28" s="168">
        <f t="shared" si="12"/>
        <v>-1260</v>
      </c>
      <c r="J28" s="216">
        <f t="shared" si="5"/>
        <v>-0.17611465902944051</v>
      </c>
      <c r="K28" s="168">
        <f t="shared" si="12"/>
        <v>24472</v>
      </c>
      <c r="L28" s="168">
        <f t="shared" ref="L28" si="13">SUM(L29:L33)</f>
        <v>23698</v>
      </c>
      <c r="M28" s="168">
        <f t="shared" ref="M28" si="14">SUM(M29:M33)</f>
        <v>774</v>
      </c>
      <c r="N28" s="216">
        <f t="shared" si="8"/>
        <v>0.10818471911808489</v>
      </c>
    </row>
    <row r="29" spans="1:14" ht="20.100000000000001" customHeight="1">
      <c r="A29" s="22">
        <v>203</v>
      </c>
      <c r="B29" s="26" t="s">
        <v>28</v>
      </c>
      <c r="C29" s="123">
        <v>298511</v>
      </c>
      <c r="D29" s="123">
        <v>296565</v>
      </c>
      <c r="E29" s="123">
        <v>1946</v>
      </c>
      <c r="F29" s="217">
        <v>0.65617992682885706</v>
      </c>
      <c r="G29" s="123">
        <v>2819</v>
      </c>
      <c r="H29" s="123">
        <v>2872</v>
      </c>
      <c r="I29" s="123">
        <v>-53</v>
      </c>
      <c r="J29" s="217">
        <v>-1.7871292971186756E-2</v>
      </c>
      <c r="K29" s="123">
        <v>12125</v>
      </c>
      <c r="L29" s="123">
        <v>10126</v>
      </c>
      <c r="M29" s="123">
        <v>1999</v>
      </c>
      <c r="N29" s="217">
        <v>0.6740512198000439</v>
      </c>
    </row>
    <row r="30" spans="1:14" ht="20.100000000000001" customHeight="1">
      <c r="A30" s="22">
        <v>210</v>
      </c>
      <c r="B30" s="26" t="s">
        <v>29</v>
      </c>
      <c r="C30" s="123">
        <v>263516</v>
      </c>
      <c r="D30" s="123">
        <v>264951</v>
      </c>
      <c r="E30" s="123">
        <v>-1435</v>
      </c>
      <c r="F30" s="217">
        <v>-0.54160958063943898</v>
      </c>
      <c r="G30" s="123">
        <v>1926</v>
      </c>
      <c r="H30" s="123">
        <v>2549</v>
      </c>
      <c r="I30" s="123">
        <v>-623</v>
      </c>
      <c r="J30" s="217">
        <v>-0.23513781793614669</v>
      </c>
      <c r="K30" s="123">
        <v>7449</v>
      </c>
      <c r="L30" s="123">
        <v>8261</v>
      </c>
      <c r="M30" s="123">
        <v>-812</v>
      </c>
      <c r="N30" s="217">
        <v>-0.30647176270329229</v>
      </c>
    </row>
    <row r="31" spans="1:14" ht="20.100000000000001" customHeight="1">
      <c r="A31" s="22">
        <v>216</v>
      </c>
      <c r="B31" s="26" t="s">
        <v>30</v>
      </c>
      <c r="C31" s="123">
        <v>88721</v>
      </c>
      <c r="D31" s="123">
        <v>89582</v>
      </c>
      <c r="E31" s="123">
        <v>-861</v>
      </c>
      <c r="F31" s="217">
        <v>-0.96113058426916109</v>
      </c>
      <c r="G31" s="123">
        <v>654</v>
      </c>
      <c r="H31" s="123">
        <v>1016</v>
      </c>
      <c r="I31" s="123">
        <v>-362</v>
      </c>
      <c r="J31" s="217">
        <v>-0.40409903775312001</v>
      </c>
      <c r="K31" s="123">
        <v>2593</v>
      </c>
      <c r="L31" s="123">
        <v>3092</v>
      </c>
      <c r="M31" s="123">
        <v>-499</v>
      </c>
      <c r="N31" s="217">
        <v>-0.55703154651604125</v>
      </c>
    </row>
    <row r="32" spans="1:14" ht="20.100000000000001" customHeight="1">
      <c r="A32" s="22">
        <v>381</v>
      </c>
      <c r="B32" s="26" t="s">
        <v>31</v>
      </c>
      <c r="C32" s="123">
        <v>30478</v>
      </c>
      <c r="D32" s="123">
        <v>30638</v>
      </c>
      <c r="E32" s="123">
        <v>-160</v>
      </c>
      <c r="F32" s="217">
        <v>-0.5222272994320778</v>
      </c>
      <c r="G32" s="123">
        <v>172</v>
      </c>
      <c r="H32" s="123">
        <v>348</v>
      </c>
      <c r="I32" s="123">
        <v>-176</v>
      </c>
      <c r="J32" s="217">
        <v>-0.57445002937528555</v>
      </c>
      <c r="K32" s="123">
        <v>1029</v>
      </c>
      <c r="L32" s="123">
        <v>1013</v>
      </c>
      <c r="M32" s="123">
        <v>16</v>
      </c>
      <c r="N32" s="217">
        <v>5.2222729943207778E-2</v>
      </c>
    </row>
    <row r="33" spans="1:14" ht="20.100000000000001" customHeight="1">
      <c r="A33" s="22">
        <v>382</v>
      </c>
      <c r="B33" s="26" t="s">
        <v>32</v>
      </c>
      <c r="C33" s="123">
        <v>33731</v>
      </c>
      <c r="D33" s="123">
        <v>33707</v>
      </c>
      <c r="E33" s="123">
        <v>24</v>
      </c>
      <c r="F33" s="217">
        <v>7.1201827513572846E-2</v>
      </c>
      <c r="G33" s="123">
        <v>268</v>
      </c>
      <c r="H33" s="123">
        <v>314</v>
      </c>
      <c r="I33" s="123">
        <v>-46</v>
      </c>
      <c r="J33" s="217">
        <v>-0.13647016940101464</v>
      </c>
      <c r="K33" s="123">
        <v>1276</v>
      </c>
      <c r="L33" s="123">
        <v>1206</v>
      </c>
      <c r="M33" s="123">
        <v>70</v>
      </c>
      <c r="N33" s="217">
        <v>0.20767199691458746</v>
      </c>
    </row>
    <row r="34" spans="1:14" ht="20.100000000000001" customHeight="1">
      <c r="A34" s="6"/>
      <c r="B34" s="27" t="s">
        <v>33</v>
      </c>
      <c r="C34" s="168">
        <f>SUM(C35:C40)</f>
        <v>267247</v>
      </c>
      <c r="D34" s="168">
        <v>269030</v>
      </c>
      <c r="E34" s="168">
        <f>SUM(E35:E40)</f>
        <v>-1783</v>
      </c>
      <c r="F34" s="216">
        <f t="shared" si="3"/>
        <v>-0.66275136601865958</v>
      </c>
      <c r="G34" s="168">
        <f>SUM(G35:G40)</f>
        <v>1758</v>
      </c>
      <c r="H34" s="168">
        <f t="shared" ref="H34:K34" si="15">SUM(H35:H40)</f>
        <v>3080</v>
      </c>
      <c r="I34" s="168">
        <f t="shared" si="15"/>
        <v>-1322</v>
      </c>
      <c r="J34" s="216">
        <f t="shared" si="5"/>
        <v>-0.4913950117087314</v>
      </c>
      <c r="K34" s="168">
        <f t="shared" si="15"/>
        <v>9195</v>
      </c>
      <c r="L34" s="168">
        <f t="shared" ref="L34" si="16">SUM(L35:L40)</f>
        <v>9656</v>
      </c>
      <c r="M34" s="168">
        <f t="shared" ref="M34" si="17">SUM(M35:M40)</f>
        <v>-461</v>
      </c>
      <c r="N34" s="216">
        <f t="shared" si="8"/>
        <v>-0.17135635430992827</v>
      </c>
    </row>
    <row r="35" spans="1:14" ht="20.100000000000001" customHeight="1">
      <c r="A35" s="10">
        <v>213</v>
      </c>
      <c r="B35" s="45" t="s">
        <v>108</v>
      </c>
      <c r="C35" s="123">
        <v>39560</v>
      </c>
      <c r="D35" s="123">
        <v>39870</v>
      </c>
      <c r="E35" s="123">
        <v>-310</v>
      </c>
      <c r="F35" s="217">
        <v>-0.77752696262854282</v>
      </c>
      <c r="G35" s="123">
        <v>259</v>
      </c>
      <c r="H35" s="123">
        <v>518</v>
      </c>
      <c r="I35" s="123">
        <v>-259</v>
      </c>
      <c r="J35" s="217">
        <v>-0.64961123651868569</v>
      </c>
      <c r="K35" s="123">
        <v>1138</v>
      </c>
      <c r="L35" s="123">
        <v>1189</v>
      </c>
      <c r="M35" s="123">
        <v>-51</v>
      </c>
      <c r="N35" s="217">
        <v>-0.12791572610985705</v>
      </c>
    </row>
    <row r="36" spans="1:14" ht="20.100000000000001" customHeight="1">
      <c r="A36" s="10">
        <v>215</v>
      </c>
      <c r="B36" s="45" t="s">
        <v>117</v>
      </c>
      <c r="C36" s="123">
        <v>75727</v>
      </c>
      <c r="D36" s="123">
        <v>76268</v>
      </c>
      <c r="E36" s="123">
        <v>-541</v>
      </c>
      <c r="F36" s="217">
        <v>-0.70934074579115758</v>
      </c>
      <c r="G36" s="123">
        <v>437</v>
      </c>
      <c r="H36" s="123">
        <v>906</v>
      </c>
      <c r="I36" s="123">
        <v>-469</v>
      </c>
      <c r="J36" s="217">
        <v>-0.61493680180416421</v>
      </c>
      <c r="K36" s="123">
        <v>2436</v>
      </c>
      <c r="L36" s="123">
        <v>2508</v>
      </c>
      <c r="M36" s="123">
        <v>-72</v>
      </c>
      <c r="N36" s="217">
        <v>-9.4403943986993241E-2</v>
      </c>
    </row>
    <row r="37" spans="1:14" ht="20.100000000000001" customHeight="1">
      <c r="A37" s="22">
        <v>218</v>
      </c>
      <c r="B37" s="26" t="s">
        <v>35</v>
      </c>
      <c r="C37" s="123">
        <v>47993</v>
      </c>
      <c r="D37" s="123">
        <v>48182</v>
      </c>
      <c r="E37" s="123">
        <v>-189</v>
      </c>
      <c r="F37" s="217">
        <v>-0.39226267070690302</v>
      </c>
      <c r="G37" s="123">
        <v>384</v>
      </c>
      <c r="H37" s="123">
        <v>455</v>
      </c>
      <c r="I37" s="123">
        <v>-71</v>
      </c>
      <c r="J37" s="217">
        <v>-0.14735793449836038</v>
      </c>
      <c r="K37" s="123">
        <v>1558</v>
      </c>
      <c r="L37" s="123">
        <v>1676</v>
      </c>
      <c r="M37" s="123">
        <v>-118</v>
      </c>
      <c r="N37" s="217">
        <v>-0.24490473620854261</v>
      </c>
    </row>
    <row r="38" spans="1:14" ht="20.100000000000001" customHeight="1">
      <c r="A38" s="22">
        <v>220</v>
      </c>
      <c r="B38" s="26" t="s">
        <v>36</v>
      </c>
      <c r="C38" s="123">
        <v>43405</v>
      </c>
      <c r="D38" s="123">
        <v>43557</v>
      </c>
      <c r="E38" s="123">
        <v>-152</v>
      </c>
      <c r="F38" s="217">
        <v>-0.34896801891773999</v>
      </c>
      <c r="G38" s="123">
        <v>249</v>
      </c>
      <c r="H38" s="123">
        <v>510</v>
      </c>
      <c r="I38" s="123">
        <v>-261</v>
      </c>
      <c r="J38" s="217">
        <v>-0.59921482195743514</v>
      </c>
      <c r="K38" s="123">
        <v>1488</v>
      </c>
      <c r="L38" s="123">
        <v>1379</v>
      </c>
      <c r="M38" s="123">
        <v>109</v>
      </c>
      <c r="N38" s="217">
        <v>0.25024680303969515</v>
      </c>
    </row>
    <row r="39" spans="1:14" ht="20.100000000000001" customHeight="1">
      <c r="A39" s="22">
        <v>228</v>
      </c>
      <c r="B39" s="26" t="s">
        <v>114</v>
      </c>
      <c r="C39" s="123">
        <v>40541</v>
      </c>
      <c r="D39" s="123">
        <v>40650</v>
      </c>
      <c r="E39" s="123">
        <v>-109</v>
      </c>
      <c r="F39" s="217">
        <v>-0.26814268142681424</v>
      </c>
      <c r="G39" s="123">
        <v>343</v>
      </c>
      <c r="H39" s="123">
        <v>402</v>
      </c>
      <c r="I39" s="123">
        <v>-59</v>
      </c>
      <c r="J39" s="217">
        <v>-0.14514145141451415</v>
      </c>
      <c r="K39" s="123">
        <v>2169</v>
      </c>
      <c r="L39" s="123">
        <v>2219</v>
      </c>
      <c r="M39" s="123">
        <v>-50</v>
      </c>
      <c r="N39" s="217">
        <v>-0.12300123001230012</v>
      </c>
    </row>
    <row r="40" spans="1:14" ht="20.100000000000001" customHeight="1">
      <c r="A40" s="22">
        <v>365</v>
      </c>
      <c r="B40" s="26" t="s">
        <v>109</v>
      </c>
      <c r="C40" s="123">
        <v>20021</v>
      </c>
      <c r="D40" s="123">
        <v>20503</v>
      </c>
      <c r="E40" s="123">
        <v>-482</v>
      </c>
      <c r="F40" s="217">
        <v>-2.3508754816368338</v>
      </c>
      <c r="G40" s="123">
        <v>86</v>
      </c>
      <c r="H40" s="123">
        <v>289</v>
      </c>
      <c r="I40" s="123">
        <v>-203</v>
      </c>
      <c r="J40" s="217">
        <v>-0.99009900990099009</v>
      </c>
      <c r="K40" s="123">
        <v>406</v>
      </c>
      <c r="L40" s="123">
        <v>685</v>
      </c>
      <c r="M40" s="123">
        <v>-279</v>
      </c>
      <c r="N40" s="217">
        <v>-1.3607764717358437</v>
      </c>
    </row>
    <row r="41" spans="1:14" ht="20.100000000000001" customHeight="1">
      <c r="A41" s="6"/>
      <c r="B41" s="27" t="s">
        <v>37</v>
      </c>
      <c r="C41" s="168">
        <f>SUM(C42:C45)</f>
        <v>573248</v>
      </c>
      <c r="D41" s="168">
        <v>575110</v>
      </c>
      <c r="E41" s="168">
        <f>SUM(E42:E45)</f>
        <v>-1862</v>
      </c>
      <c r="F41" s="216">
        <f t="shared" si="3"/>
        <v>-0.32376414946705845</v>
      </c>
      <c r="G41" s="168">
        <f>SUM(G42:G45)</f>
        <v>4439</v>
      </c>
      <c r="H41" s="168">
        <f t="shared" ref="H41:K41" si="18">SUM(H42:H45)</f>
        <v>6279</v>
      </c>
      <c r="I41" s="168">
        <f t="shared" si="18"/>
        <v>-1840</v>
      </c>
      <c r="J41" s="216">
        <f t="shared" si="5"/>
        <v>-0.3199387943176088</v>
      </c>
      <c r="K41" s="168">
        <f t="shared" si="18"/>
        <v>16138</v>
      </c>
      <c r="L41" s="168">
        <f t="shared" ref="L41" si="19">SUM(L42:L45)</f>
        <v>16160</v>
      </c>
      <c r="M41" s="168">
        <f t="shared" ref="M41" si="20">SUM(M42:M45)</f>
        <v>-22</v>
      </c>
      <c r="N41" s="216">
        <f t="shared" si="8"/>
        <v>-3.8253551494496704E-3</v>
      </c>
    </row>
    <row r="42" spans="1:14" ht="20.100000000000001" customHeight="1">
      <c r="A42" s="10">
        <v>201</v>
      </c>
      <c r="B42" s="45" t="s">
        <v>115</v>
      </c>
      <c r="C42" s="123">
        <v>531218</v>
      </c>
      <c r="D42" s="123">
        <v>532605</v>
      </c>
      <c r="E42" s="123">
        <v>-1387</v>
      </c>
      <c r="F42" s="217">
        <v>-0.26041813351357945</v>
      </c>
      <c r="G42" s="123">
        <v>4192</v>
      </c>
      <c r="H42" s="123">
        <v>5688</v>
      </c>
      <c r="I42" s="123">
        <v>-1496</v>
      </c>
      <c r="J42" s="217">
        <v>-0.28088358164117877</v>
      </c>
      <c r="K42" s="123">
        <v>14836</v>
      </c>
      <c r="L42" s="123">
        <v>14727</v>
      </c>
      <c r="M42" s="123">
        <v>109</v>
      </c>
      <c r="N42" s="217">
        <v>2.0465448127599251E-2</v>
      </c>
    </row>
    <row r="43" spans="1:14" ht="20.100000000000001" customHeight="1">
      <c r="A43" s="22">
        <v>442</v>
      </c>
      <c r="B43" s="26" t="s">
        <v>38</v>
      </c>
      <c r="C43" s="123">
        <v>11589</v>
      </c>
      <c r="D43" s="123">
        <v>11860</v>
      </c>
      <c r="E43" s="123">
        <v>-271</v>
      </c>
      <c r="F43" s="217">
        <v>-2.2849915682967961</v>
      </c>
      <c r="G43" s="123">
        <v>42</v>
      </c>
      <c r="H43" s="123">
        <v>184</v>
      </c>
      <c r="I43" s="123">
        <v>-142</v>
      </c>
      <c r="J43" s="217">
        <v>-1.1973018549747048</v>
      </c>
      <c r="K43" s="123">
        <v>278</v>
      </c>
      <c r="L43" s="123">
        <v>407</v>
      </c>
      <c r="M43" s="123">
        <v>-129</v>
      </c>
      <c r="N43" s="217">
        <v>-1.0876897133220911</v>
      </c>
    </row>
    <row r="44" spans="1:14" ht="20.100000000000001" customHeight="1">
      <c r="A44" s="22">
        <v>443</v>
      </c>
      <c r="B44" s="26" t="s">
        <v>39</v>
      </c>
      <c r="C44" s="123">
        <v>19508</v>
      </c>
      <c r="D44" s="123">
        <v>19543</v>
      </c>
      <c r="E44" s="123">
        <v>-35</v>
      </c>
      <c r="F44" s="217">
        <v>-0.17909225809752854</v>
      </c>
      <c r="G44" s="123">
        <v>148</v>
      </c>
      <c r="H44" s="123">
        <v>230</v>
      </c>
      <c r="I44" s="123">
        <v>-82</v>
      </c>
      <c r="J44" s="217">
        <v>-0.41958757611420971</v>
      </c>
      <c r="K44" s="123">
        <v>787</v>
      </c>
      <c r="L44" s="123">
        <v>740</v>
      </c>
      <c r="M44" s="123">
        <v>47</v>
      </c>
      <c r="N44" s="217">
        <v>0.24049531801668117</v>
      </c>
    </row>
    <row r="45" spans="1:14" ht="20.100000000000001" customHeight="1">
      <c r="A45" s="22">
        <v>446</v>
      </c>
      <c r="B45" s="26" t="s">
        <v>110</v>
      </c>
      <c r="C45" s="123">
        <v>10933</v>
      </c>
      <c r="D45" s="123">
        <v>11102</v>
      </c>
      <c r="E45" s="123">
        <v>-169</v>
      </c>
      <c r="F45" s="217">
        <v>-1.5222482435597189</v>
      </c>
      <c r="G45" s="123">
        <v>57</v>
      </c>
      <c r="H45" s="123">
        <v>177</v>
      </c>
      <c r="I45" s="123">
        <v>-120</v>
      </c>
      <c r="J45" s="217">
        <v>-1.080886326787966</v>
      </c>
      <c r="K45" s="123">
        <v>237</v>
      </c>
      <c r="L45" s="123">
        <v>286</v>
      </c>
      <c r="M45" s="123">
        <v>-49</v>
      </c>
      <c r="N45" s="217">
        <v>-0.4413619167717529</v>
      </c>
    </row>
    <row r="46" spans="1:14" ht="20.100000000000001" customHeight="1">
      <c r="A46" s="6"/>
      <c r="B46" s="27" t="s">
        <v>40</v>
      </c>
      <c r="C46" s="168">
        <f>SUM(C47:C53)</f>
        <v>251173</v>
      </c>
      <c r="D46" s="168">
        <v>254249</v>
      </c>
      <c r="E46" s="168">
        <f>SUM(E47:E53)</f>
        <v>-3076</v>
      </c>
      <c r="F46" s="216">
        <f>E46/D46*100</f>
        <v>-1.2098376001478865</v>
      </c>
      <c r="G46" s="168">
        <f>SUM(G47:G53)</f>
        <v>1570</v>
      </c>
      <c r="H46" s="168">
        <f t="shared" ref="H46:K46" si="21">SUM(H47:H53)</f>
        <v>3278</v>
      </c>
      <c r="I46" s="168">
        <f t="shared" si="21"/>
        <v>-1708</v>
      </c>
      <c r="J46" s="216">
        <f>I46/D46*100</f>
        <v>-0.67178238655805922</v>
      </c>
      <c r="K46" s="168">
        <f t="shared" si="21"/>
        <v>6072</v>
      </c>
      <c r="L46" s="168">
        <f t="shared" ref="L46" si="22">SUM(L47:L53)</f>
        <v>7440</v>
      </c>
      <c r="M46" s="168">
        <f t="shared" ref="M46" si="23">SUM(M47:M53)</f>
        <v>-1368</v>
      </c>
      <c r="N46" s="216">
        <f>M46/D46*100</f>
        <v>-0.53805521358982733</v>
      </c>
    </row>
    <row r="47" spans="1:14" ht="20.100000000000001" customHeight="1">
      <c r="A47" s="22">
        <v>208</v>
      </c>
      <c r="B47" s="26" t="s">
        <v>41</v>
      </c>
      <c r="C47" s="123">
        <v>29304</v>
      </c>
      <c r="D47" s="123">
        <v>29745</v>
      </c>
      <c r="E47" s="123">
        <v>-441</v>
      </c>
      <c r="F47" s="217">
        <v>-1.4826021180030255</v>
      </c>
      <c r="G47" s="123">
        <v>198</v>
      </c>
      <c r="H47" s="123">
        <v>412</v>
      </c>
      <c r="I47" s="123">
        <v>-214</v>
      </c>
      <c r="J47" s="217">
        <v>-0.7194486468314002</v>
      </c>
      <c r="K47" s="123">
        <v>769</v>
      </c>
      <c r="L47" s="123">
        <v>996</v>
      </c>
      <c r="M47" s="123">
        <v>-227</v>
      </c>
      <c r="N47" s="217">
        <v>-0.76315347117162546</v>
      </c>
    </row>
    <row r="48" spans="1:14" ht="20.100000000000001" customHeight="1">
      <c r="A48" s="22">
        <v>212</v>
      </c>
      <c r="B48" s="26" t="s">
        <v>42</v>
      </c>
      <c r="C48" s="123">
        <v>46697</v>
      </c>
      <c r="D48" s="123">
        <v>47306</v>
      </c>
      <c r="E48" s="123">
        <v>-609</v>
      </c>
      <c r="F48" s="217">
        <v>-1.287363125184966</v>
      </c>
      <c r="G48" s="123">
        <v>298</v>
      </c>
      <c r="H48" s="123">
        <v>617</v>
      </c>
      <c r="I48" s="123">
        <v>-319</v>
      </c>
      <c r="J48" s="217">
        <v>-0.67433306557307737</v>
      </c>
      <c r="K48" s="123">
        <v>1024</v>
      </c>
      <c r="L48" s="123">
        <v>1314</v>
      </c>
      <c r="M48" s="123">
        <v>-290</v>
      </c>
      <c r="N48" s="217">
        <v>-0.6130300596118885</v>
      </c>
    </row>
    <row r="49" spans="1:14" ht="20.100000000000001" customHeight="1">
      <c r="A49" s="22">
        <v>227</v>
      </c>
      <c r="B49" s="26" t="s">
        <v>103</v>
      </c>
      <c r="C49" s="123">
        <v>35572</v>
      </c>
      <c r="D49" s="123">
        <v>36226</v>
      </c>
      <c r="E49" s="123">
        <v>-654</v>
      </c>
      <c r="F49" s="217">
        <v>-1.8053331861094244</v>
      </c>
      <c r="G49" s="123">
        <v>194</v>
      </c>
      <c r="H49" s="123">
        <v>546</v>
      </c>
      <c r="I49" s="123">
        <v>-352</v>
      </c>
      <c r="J49" s="217">
        <v>-0.97167780047479713</v>
      </c>
      <c r="K49" s="123">
        <v>697</v>
      </c>
      <c r="L49" s="123">
        <v>999</v>
      </c>
      <c r="M49" s="123">
        <v>-302</v>
      </c>
      <c r="N49" s="217">
        <v>-0.83365538563462704</v>
      </c>
    </row>
    <row r="50" spans="1:14" ht="20.100000000000001" customHeight="1">
      <c r="A50" s="22">
        <v>229</v>
      </c>
      <c r="B50" s="26" t="s">
        <v>111</v>
      </c>
      <c r="C50" s="123">
        <v>75470</v>
      </c>
      <c r="D50" s="123">
        <v>76060</v>
      </c>
      <c r="E50" s="123">
        <v>-590</v>
      </c>
      <c r="F50" s="217">
        <v>-0.77570339205890082</v>
      </c>
      <c r="G50" s="123">
        <v>502</v>
      </c>
      <c r="H50" s="123">
        <v>904</v>
      </c>
      <c r="I50" s="123">
        <v>-402</v>
      </c>
      <c r="J50" s="217">
        <v>-0.52853010780962395</v>
      </c>
      <c r="K50" s="123">
        <v>1885</v>
      </c>
      <c r="L50" s="123">
        <v>2073</v>
      </c>
      <c r="M50" s="123">
        <v>-188</v>
      </c>
      <c r="N50" s="217">
        <v>-0.2471732842492769</v>
      </c>
    </row>
    <row r="51" spans="1:14" ht="20.100000000000001" customHeight="1">
      <c r="A51" s="22">
        <v>464</v>
      </c>
      <c r="B51" s="26" t="s">
        <v>43</v>
      </c>
      <c r="C51" s="123">
        <v>33551</v>
      </c>
      <c r="D51" s="123">
        <v>33689</v>
      </c>
      <c r="E51" s="123">
        <v>-138</v>
      </c>
      <c r="F51" s="217">
        <v>-0.40962925584018522</v>
      </c>
      <c r="G51" s="123">
        <v>250</v>
      </c>
      <c r="H51" s="123">
        <v>302</v>
      </c>
      <c r="I51" s="123">
        <v>-52</v>
      </c>
      <c r="J51" s="217">
        <v>-0.15435305292528717</v>
      </c>
      <c r="K51" s="123">
        <v>1029</v>
      </c>
      <c r="L51" s="123">
        <v>1115</v>
      </c>
      <c r="M51" s="123">
        <v>-86</v>
      </c>
      <c r="N51" s="217">
        <v>-0.255276202914898</v>
      </c>
    </row>
    <row r="52" spans="1:14" ht="20.100000000000001" customHeight="1">
      <c r="A52" s="22">
        <v>481</v>
      </c>
      <c r="B52" s="26" t="s">
        <v>44</v>
      </c>
      <c r="C52" s="123">
        <v>14336</v>
      </c>
      <c r="D52" s="123">
        <v>14603</v>
      </c>
      <c r="E52" s="123">
        <v>-267</v>
      </c>
      <c r="F52" s="217">
        <v>-1.8283914264192287</v>
      </c>
      <c r="G52" s="123">
        <v>53</v>
      </c>
      <c r="H52" s="123">
        <v>205</v>
      </c>
      <c r="I52" s="123">
        <v>-152</v>
      </c>
      <c r="J52" s="217">
        <v>-1.0408820105457783</v>
      </c>
      <c r="K52" s="123">
        <v>355</v>
      </c>
      <c r="L52" s="123">
        <v>470</v>
      </c>
      <c r="M52" s="123">
        <v>-115</v>
      </c>
      <c r="N52" s="217">
        <v>-0.78750941587345069</v>
      </c>
    </row>
    <row r="53" spans="1:14" ht="20.100000000000001" customHeight="1">
      <c r="A53" s="22">
        <v>501</v>
      </c>
      <c r="B53" s="26" t="s">
        <v>112</v>
      </c>
      <c r="C53" s="123">
        <v>16243</v>
      </c>
      <c r="D53" s="123">
        <v>16620</v>
      </c>
      <c r="E53" s="123">
        <v>-377</v>
      </c>
      <c r="F53" s="217">
        <v>-2.2683513838748497</v>
      </c>
      <c r="G53" s="123">
        <v>75</v>
      </c>
      <c r="H53" s="123">
        <v>292</v>
      </c>
      <c r="I53" s="123">
        <v>-217</v>
      </c>
      <c r="J53" s="217">
        <v>-1.305655836341757</v>
      </c>
      <c r="K53" s="123">
        <v>313</v>
      </c>
      <c r="L53" s="123">
        <v>473</v>
      </c>
      <c r="M53" s="123">
        <v>-160</v>
      </c>
      <c r="N53" s="217">
        <v>-0.96269554753309272</v>
      </c>
    </row>
    <row r="54" spans="1:14" ht="20.100000000000001" customHeight="1">
      <c r="A54" s="6"/>
      <c r="B54" s="29" t="s">
        <v>45</v>
      </c>
      <c r="C54" s="168">
        <f>SUM(C55:C59)</f>
        <v>162331</v>
      </c>
      <c r="D54" s="168">
        <v>164967</v>
      </c>
      <c r="E54" s="168">
        <f>SUM(E55:E59)</f>
        <v>-2636</v>
      </c>
      <c r="F54" s="216">
        <f t="shared" si="3"/>
        <v>-1.5978953366430861</v>
      </c>
      <c r="G54" s="168">
        <f>SUM(G55:G59)</f>
        <v>1039</v>
      </c>
      <c r="H54" s="168">
        <f t="shared" ref="H54:K54" si="24">SUM(H55:H59)</f>
        <v>2554</v>
      </c>
      <c r="I54" s="168">
        <f t="shared" si="24"/>
        <v>-1515</v>
      </c>
      <c r="J54" s="216">
        <f t="shared" si="5"/>
        <v>-0.91836549128007428</v>
      </c>
      <c r="K54" s="168">
        <f t="shared" si="24"/>
        <v>3708</v>
      </c>
      <c r="L54" s="168">
        <f t="shared" ref="L54" si="25">SUM(L55:L59)</f>
        <v>4829</v>
      </c>
      <c r="M54" s="168">
        <f t="shared" ref="M54" si="26">SUM(M55:M59)</f>
        <v>-1121</v>
      </c>
      <c r="N54" s="216">
        <f t="shared" si="8"/>
        <v>-0.67952984536301198</v>
      </c>
    </row>
    <row r="55" spans="1:14" ht="20.100000000000001" customHeight="1">
      <c r="A55" s="22">
        <v>209</v>
      </c>
      <c r="B55" s="30" t="s">
        <v>71</v>
      </c>
      <c r="C55" s="123">
        <v>79283</v>
      </c>
      <c r="D55" s="123">
        <v>80419</v>
      </c>
      <c r="E55" s="123">
        <v>-1136</v>
      </c>
      <c r="F55" s="217">
        <v>-1.412601499645606</v>
      </c>
      <c r="G55" s="123">
        <v>506</v>
      </c>
      <c r="H55" s="123">
        <v>1129</v>
      </c>
      <c r="I55" s="123">
        <v>-623</v>
      </c>
      <c r="J55" s="217">
        <v>-0.77469254778099705</v>
      </c>
      <c r="K55" s="123">
        <v>1872</v>
      </c>
      <c r="L55" s="123">
        <v>2385</v>
      </c>
      <c r="M55" s="123">
        <v>-513</v>
      </c>
      <c r="N55" s="217">
        <v>-0.63790895186460916</v>
      </c>
    </row>
    <row r="56" spans="1:14" ht="20.100000000000001" customHeight="1">
      <c r="A56" s="22">
        <v>222</v>
      </c>
      <c r="B56" s="26" t="s">
        <v>58</v>
      </c>
      <c r="C56" s="123">
        <v>22793</v>
      </c>
      <c r="D56" s="123">
        <v>23318</v>
      </c>
      <c r="E56" s="123">
        <v>-525</v>
      </c>
      <c r="F56" s="217">
        <v>-2.2514795437001456</v>
      </c>
      <c r="G56" s="123">
        <v>150</v>
      </c>
      <c r="H56" s="123">
        <v>429</v>
      </c>
      <c r="I56" s="123">
        <v>-279</v>
      </c>
      <c r="J56" s="217">
        <v>-1.1965005575092205</v>
      </c>
      <c r="K56" s="123">
        <v>409</v>
      </c>
      <c r="L56" s="123">
        <v>655</v>
      </c>
      <c r="M56" s="123">
        <v>-246</v>
      </c>
      <c r="N56" s="217">
        <v>-1.0549789861909253</v>
      </c>
    </row>
    <row r="57" spans="1:14" ht="20.100000000000001" customHeight="1">
      <c r="A57" s="22">
        <v>225</v>
      </c>
      <c r="B57" s="26" t="s">
        <v>72</v>
      </c>
      <c r="C57" s="123">
        <v>29630</v>
      </c>
      <c r="D57" s="123">
        <v>29994</v>
      </c>
      <c r="E57" s="123">
        <v>-364</v>
      </c>
      <c r="F57" s="217">
        <v>-1.2135760485430418</v>
      </c>
      <c r="G57" s="123">
        <v>213</v>
      </c>
      <c r="H57" s="123">
        <v>461</v>
      </c>
      <c r="I57" s="123">
        <v>-248</v>
      </c>
      <c r="J57" s="217">
        <v>-0.82683203307328135</v>
      </c>
      <c r="K57" s="123">
        <v>828</v>
      </c>
      <c r="L57" s="123">
        <v>944</v>
      </c>
      <c r="M57" s="123">
        <v>-116</v>
      </c>
      <c r="N57" s="217">
        <v>-0.38674401546976062</v>
      </c>
    </row>
    <row r="58" spans="1:14" ht="20.100000000000001" customHeight="1">
      <c r="A58" s="22">
        <v>585</v>
      </c>
      <c r="B58" s="26" t="s">
        <v>104</v>
      </c>
      <c r="C58" s="123">
        <v>16735</v>
      </c>
      <c r="D58" s="123">
        <v>17067</v>
      </c>
      <c r="E58" s="123">
        <v>-332</v>
      </c>
      <c r="F58" s="217">
        <v>-1.9452745063572978</v>
      </c>
      <c r="G58" s="123">
        <v>103</v>
      </c>
      <c r="H58" s="123">
        <v>272</v>
      </c>
      <c r="I58" s="123">
        <v>-169</v>
      </c>
      <c r="J58" s="217">
        <v>-0.99021503486260032</v>
      </c>
      <c r="K58" s="123">
        <v>333</v>
      </c>
      <c r="L58" s="123">
        <v>496</v>
      </c>
      <c r="M58" s="123">
        <v>-163</v>
      </c>
      <c r="N58" s="217">
        <v>-0.95505947149469739</v>
      </c>
    </row>
    <row r="59" spans="1:14" ht="20.100000000000001" customHeight="1">
      <c r="A59" s="22">
        <v>586</v>
      </c>
      <c r="B59" s="26" t="s">
        <v>113</v>
      </c>
      <c r="C59" s="123">
        <v>13890</v>
      </c>
      <c r="D59" s="123">
        <v>14169</v>
      </c>
      <c r="E59" s="123">
        <v>-279</v>
      </c>
      <c r="F59" s="217">
        <v>-1.9690874444209188</v>
      </c>
      <c r="G59" s="123">
        <v>67</v>
      </c>
      <c r="H59" s="123">
        <v>263</v>
      </c>
      <c r="I59" s="123">
        <v>-196</v>
      </c>
      <c r="J59" s="217">
        <v>-1.3833015738584233</v>
      </c>
      <c r="K59" s="123">
        <v>266</v>
      </c>
      <c r="L59" s="123">
        <v>349</v>
      </c>
      <c r="M59" s="123">
        <v>-83</v>
      </c>
      <c r="N59" s="217">
        <v>-0.58578587056249554</v>
      </c>
    </row>
    <row r="60" spans="1:14" ht="20.100000000000001" customHeight="1">
      <c r="A60" s="6"/>
      <c r="B60" s="32" t="s">
        <v>46</v>
      </c>
      <c r="C60" s="168">
        <f>SUM(C61:C62)</f>
        <v>102679</v>
      </c>
      <c r="D60" s="168">
        <v>103770</v>
      </c>
      <c r="E60" s="168">
        <f>SUM(E61:E62)</f>
        <v>-1091</v>
      </c>
      <c r="F60" s="216">
        <f t="shared" si="3"/>
        <v>-1.0513635925604703</v>
      </c>
      <c r="G60" s="168">
        <f>SUM(G61:G62)</f>
        <v>688</v>
      </c>
      <c r="H60" s="168">
        <f t="shared" ref="H60:K60" si="27">SUM(H61:H62)</f>
        <v>1431</v>
      </c>
      <c r="I60" s="168">
        <f t="shared" si="27"/>
        <v>-743</v>
      </c>
      <c r="J60" s="216">
        <f t="shared" si="5"/>
        <v>-0.71600655295364746</v>
      </c>
      <c r="K60" s="168">
        <f t="shared" si="27"/>
        <v>2744</v>
      </c>
      <c r="L60" s="168">
        <f t="shared" ref="L60" si="28">SUM(L61:L62)</f>
        <v>3092</v>
      </c>
      <c r="M60" s="168">
        <f t="shared" ref="M60" si="29">SUM(M61:M62)</f>
        <v>-348</v>
      </c>
      <c r="N60" s="216">
        <f t="shared" si="8"/>
        <v>-0.33535703960682278</v>
      </c>
    </row>
    <row r="61" spans="1:14" ht="20.100000000000001" customHeight="1">
      <c r="A61" s="22">
        <v>221</v>
      </c>
      <c r="B61" s="26" t="s">
        <v>47</v>
      </c>
      <c r="C61" s="123">
        <v>40267</v>
      </c>
      <c r="D61" s="123">
        <v>40605</v>
      </c>
      <c r="E61" s="123">
        <v>-338</v>
      </c>
      <c r="F61" s="217">
        <v>-0.83240980174855306</v>
      </c>
      <c r="G61" s="123">
        <v>250</v>
      </c>
      <c r="H61" s="123">
        <v>577</v>
      </c>
      <c r="I61" s="123">
        <v>-327</v>
      </c>
      <c r="J61" s="217">
        <v>-0.80531954192833399</v>
      </c>
      <c r="K61" s="123">
        <v>1336</v>
      </c>
      <c r="L61" s="123">
        <v>1347</v>
      </c>
      <c r="M61" s="123">
        <v>-11</v>
      </c>
      <c r="N61" s="217">
        <v>-2.7090259820219183E-2</v>
      </c>
    </row>
    <row r="62" spans="1:14" ht="20.100000000000001" customHeight="1">
      <c r="A62" s="22">
        <v>223</v>
      </c>
      <c r="B62" s="26" t="s">
        <v>76</v>
      </c>
      <c r="C62" s="123">
        <v>62412</v>
      </c>
      <c r="D62" s="123">
        <v>63165</v>
      </c>
      <c r="E62" s="123">
        <v>-753</v>
      </c>
      <c r="F62" s="217">
        <v>-1.1921158869627166</v>
      </c>
      <c r="G62" s="123">
        <v>438</v>
      </c>
      <c r="H62" s="123">
        <v>854</v>
      </c>
      <c r="I62" s="123">
        <v>-416</v>
      </c>
      <c r="J62" s="217">
        <v>-0.65859257500197899</v>
      </c>
      <c r="K62" s="123">
        <v>1408</v>
      </c>
      <c r="L62" s="123">
        <v>1745</v>
      </c>
      <c r="M62" s="123">
        <v>-337</v>
      </c>
      <c r="N62" s="217">
        <v>-0.53352331196073777</v>
      </c>
    </row>
    <row r="63" spans="1:14" ht="20.100000000000001" customHeight="1">
      <c r="A63" s="6"/>
      <c r="B63" s="33" t="s">
        <v>48</v>
      </c>
      <c r="C63" s="168">
        <f>SUM(C64:C66)</f>
        <v>129442</v>
      </c>
      <c r="D63" s="168">
        <v>131567</v>
      </c>
      <c r="E63" s="168">
        <f>SUM(E64:E66)</f>
        <v>-2125</v>
      </c>
      <c r="F63" s="216">
        <f t="shared" si="3"/>
        <v>-1.6151466553163025</v>
      </c>
      <c r="G63" s="168">
        <f>SUM(G64:G66)</f>
        <v>746</v>
      </c>
      <c r="H63" s="168">
        <f t="shared" ref="H63:K63" si="30">SUM(H64:H66)</f>
        <v>2170</v>
      </c>
      <c r="I63" s="168">
        <f t="shared" si="30"/>
        <v>-1424</v>
      </c>
      <c r="J63" s="216">
        <f t="shared" si="5"/>
        <v>-1.0823382763154894</v>
      </c>
      <c r="K63" s="168">
        <f t="shared" si="30"/>
        <v>3885</v>
      </c>
      <c r="L63" s="168">
        <f t="shared" ref="L63" si="31">SUM(L64:L66)</f>
        <v>4586</v>
      </c>
      <c r="M63" s="168">
        <f t="shared" ref="M63" si="32">SUM(M64:M66)</f>
        <v>-701</v>
      </c>
      <c r="N63" s="216">
        <f t="shared" si="8"/>
        <v>-0.53280837900081324</v>
      </c>
    </row>
    <row r="64" spans="1:14" ht="20.100000000000001" customHeight="1">
      <c r="A64" s="10">
        <v>205</v>
      </c>
      <c r="B64" s="45" t="s">
        <v>116</v>
      </c>
      <c r="C64" s="123">
        <v>42268</v>
      </c>
      <c r="D64" s="123">
        <v>43022</v>
      </c>
      <c r="E64" s="123">
        <v>-754</v>
      </c>
      <c r="F64" s="217">
        <v>-1.7525916972711637</v>
      </c>
      <c r="G64" s="123">
        <v>233</v>
      </c>
      <c r="H64" s="123">
        <v>670</v>
      </c>
      <c r="I64" s="123">
        <v>-437</v>
      </c>
      <c r="J64" s="217">
        <v>-1.0157593789224117</v>
      </c>
      <c r="K64" s="123">
        <v>1445</v>
      </c>
      <c r="L64" s="123">
        <v>1762</v>
      </c>
      <c r="M64" s="123">
        <v>-317</v>
      </c>
      <c r="N64" s="217">
        <v>-0.73683231834875185</v>
      </c>
    </row>
    <row r="65" spans="1:14" ht="20.100000000000001" customHeight="1">
      <c r="A65" s="22">
        <v>224</v>
      </c>
      <c r="B65" s="26" t="s">
        <v>77</v>
      </c>
      <c r="C65" s="123">
        <v>45086</v>
      </c>
      <c r="D65" s="123">
        <v>45673</v>
      </c>
      <c r="E65" s="123">
        <v>-587</v>
      </c>
      <c r="F65" s="217">
        <v>-1.28522321721805</v>
      </c>
      <c r="G65" s="123">
        <v>294</v>
      </c>
      <c r="H65" s="123">
        <v>728</v>
      </c>
      <c r="I65" s="123">
        <v>-434</v>
      </c>
      <c r="J65" s="217">
        <v>-0.95023317934009155</v>
      </c>
      <c r="K65" s="123">
        <v>1295</v>
      </c>
      <c r="L65" s="123">
        <v>1448</v>
      </c>
      <c r="M65" s="123">
        <v>-153</v>
      </c>
      <c r="N65" s="217">
        <v>-0.3349900378779585</v>
      </c>
    </row>
    <row r="66" spans="1:14" ht="20.100000000000001" customHeight="1">
      <c r="A66" s="22">
        <v>226</v>
      </c>
      <c r="B66" s="26" t="s">
        <v>78</v>
      </c>
      <c r="C66" s="123">
        <v>42088</v>
      </c>
      <c r="D66" s="123">
        <v>42872</v>
      </c>
      <c r="E66" s="123">
        <v>-784</v>
      </c>
      <c r="F66" s="217">
        <v>-1.8286993842134729</v>
      </c>
      <c r="G66" s="123">
        <v>219</v>
      </c>
      <c r="H66" s="123">
        <v>772</v>
      </c>
      <c r="I66" s="123">
        <v>-553</v>
      </c>
      <c r="J66" s="217">
        <v>-1.2898861727934317</v>
      </c>
      <c r="K66" s="123">
        <v>1145</v>
      </c>
      <c r="L66" s="123">
        <v>1376</v>
      </c>
      <c r="M66" s="123">
        <v>-231</v>
      </c>
      <c r="N66" s="217">
        <v>-0.53881321142004113</v>
      </c>
    </row>
    <row r="67" spans="1:14" ht="12" customHeight="1">
      <c r="A67" s="34"/>
      <c r="B67" s="35"/>
      <c r="C67" s="36"/>
      <c r="D67" s="12"/>
      <c r="E67" s="12"/>
      <c r="F67" s="12"/>
      <c r="G67" s="12"/>
      <c r="H67" s="12"/>
      <c r="I67" s="205"/>
      <c r="J67" s="12"/>
      <c r="K67" s="213"/>
      <c r="L67" s="12"/>
      <c r="M67" s="12"/>
      <c r="N67" s="12"/>
    </row>
    <row r="68" spans="1:14" ht="15" customHeight="1">
      <c r="A68" s="1"/>
      <c r="B68" s="1" t="s">
        <v>6</v>
      </c>
      <c r="C68" s="1" t="s">
        <v>69</v>
      </c>
      <c r="E68" s="56"/>
      <c r="F68" s="56"/>
      <c r="G68" s="206"/>
      <c r="H68" s="206"/>
      <c r="I68" s="207"/>
      <c r="J68" s="56"/>
      <c r="K68" s="214"/>
      <c r="L68" s="56"/>
      <c r="M68" s="56"/>
      <c r="N68" s="1"/>
    </row>
    <row r="69" spans="1:14" ht="18" customHeight="1">
      <c r="A69" s="1"/>
      <c r="B69" s="1"/>
      <c r="C69" s="1" t="s">
        <v>233</v>
      </c>
      <c r="D69" s="38"/>
      <c r="E69" s="56"/>
      <c r="F69" s="56"/>
      <c r="G69" s="206"/>
      <c r="H69" s="206"/>
      <c r="I69" s="207"/>
      <c r="J69" s="56"/>
      <c r="K69" s="214"/>
      <c r="L69" s="56"/>
      <c r="M69" s="56"/>
      <c r="N69" s="1"/>
    </row>
    <row r="70" spans="1:14" ht="12" customHeight="1">
      <c r="A70" s="1"/>
      <c r="B70" s="1"/>
      <c r="C70" s="1"/>
      <c r="D70" s="38"/>
      <c r="E70" s="56"/>
      <c r="F70" s="56"/>
      <c r="G70" s="206"/>
      <c r="H70" s="206"/>
      <c r="I70" s="207"/>
      <c r="J70" s="56"/>
      <c r="K70" s="214"/>
      <c r="L70" s="56"/>
      <c r="M70" s="56"/>
      <c r="N70" s="1"/>
    </row>
    <row r="71" spans="1:14" ht="12" customHeight="1">
      <c r="A71" s="1"/>
      <c r="B71" s="1"/>
      <c r="C71" s="1"/>
      <c r="D71" s="1"/>
      <c r="E71" s="56"/>
      <c r="F71" s="56"/>
      <c r="G71" s="206"/>
      <c r="H71" s="206"/>
      <c r="I71" s="207"/>
      <c r="J71" s="56"/>
      <c r="K71" s="214"/>
      <c r="L71" s="56"/>
      <c r="M71" s="56"/>
      <c r="N71" s="1"/>
    </row>
    <row r="72" spans="1:14" ht="12" customHeight="1">
      <c r="A72" s="1"/>
      <c r="B72" s="1"/>
      <c r="C72" s="1"/>
      <c r="E72" s="56"/>
      <c r="F72" s="56"/>
      <c r="G72" s="1"/>
      <c r="H72" s="1"/>
      <c r="I72" s="207"/>
      <c r="J72" s="56"/>
      <c r="K72" s="214"/>
      <c r="L72" s="56"/>
      <c r="M72" s="56"/>
      <c r="N72" s="1"/>
    </row>
  </sheetData>
  <mergeCells count="3">
    <mergeCell ref="A3:B3"/>
    <mergeCell ref="A4:B4"/>
    <mergeCell ref="A5:B5"/>
  </mergeCells>
  <phoneticPr fontId="9"/>
  <pageMargins left="0.23622047244094491" right="0.23622047244094491" top="0.74803149606299213" bottom="0.74803149606299213" header="0.31496062992125984" footer="0.31496062992125984"/>
  <pageSetup paperSize="9" firstPageNumber="14" orientation="portrait" useFirstPageNumber="1" r:id="rId1"/>
  <headerFooter alignWithMargins="0">
    <oddHeader>&amp;L&amp;"ＭＳ Ｐゴシック,太字"&amp;12Ⅰ市区町ﾃﾞｰﾀ　１人口・土地　（２）&amp;A</oddHeader>
  </headerFooter>
  <rowBreaks count="1" manualBreakCount="1">
    <brk id="4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2"/>
  <sheetViews>
    <sheetView zoomScaleNormal="100" zoomScaleSheetLayoutView="100" workbookViewId="0"/>
  </sheetViews>
  <sheetFormatPr defaultRowHeight="17.25"/>
  <cols>
    <col min="1" max="1" width="3.09765625" style="53" customWidth="1"/>
    <col min="2" max="2" width="7.69921875" style="53" customWidth="1"/>
    <col min="3" max="4" width="8.796875" style="53"/>
    <col min="5" max="5" width="8.69921875" style="53" customWidth="1"/>
    <col min="6" max="6" width="8.3984375" style="53" customWidth="1"/>
    <col min="7" max="7" width="8.19921875" style="53" customWidth="1"/>
    <col min="8" max="8" width="7.796875" style="53" customWidth="1"/>
    <col min="9" max="9" width="8.19921875" style="53" customWidth="1"/>
    <col min="10" max="17" width="6.796875" style="53" customWidth="1"/>
    <col min="18" max="18" width="6.69921875" style="53" customWidth="1"/>
    <col min="19" max="24" width="5.59765625" style="53" customWidth="1"/>
    <col min="25" max="29" width="5.5" style="53" customWidth="1"/>
    <col min="30" max="16384" width="8.796875" style="53"/>
  </cols>
  <sheetData>
    <row r="1" spans="1:29" ht="12" customHeight="1">
      <c r="A1" s="3"/>
      <c r="B1" s="3"/>
      <c r="C1" s="51" t="s">
        <v>198</v>
      </c>
      <c r="D1" s="51"/>
      <c r="E1" s="51"/>
      <c r="F1" s="51"/>
      <c r="G1" s="51"/>
      <c r="H1" s="51"/>
      <c r="I1" s="59"/>
      <c r="J1" s="51" t="s">
        <v>200</v>
      </c>
      <c r="K1" s="51"/>
      <c r="L1" s="51"/>
      <c r="M1" s="51"/>
      <c r="N1" s="51"/>
      <c r="O1" s="51"/>
      <c r="P1" s="51"/>
      <c r="Q1" s="51"/>
      <c r="R1" s="51"/>
      <c r="S1" s="60" t="s">
        <v>211</v>
      </c>
      <c r="T1" s="60"/>
      <c r="U1" s="60"/>
      <c r="V1" s="60"/>
      <c r="W1" s="60"/>
      <c r="X1" s="60"/>
      <c r="Y1" s="60"/>
      <c r="Z1" s="60"/>
      <c r="AA1" s="60"/>
      <c r="AC1" s="61" t="s">
        <v>222</v>
      </c>
    </row>
    <row r="2" spans="1:29" ht="12" customHeight="1">
      <c r="A2" s="19"/>
      <c r="B2" s="19"/>
      <c r="C2" s="50">
        <v>66</v>
      </c>
      <c r="D2" s="50">
        <v>67</v>
      </c>
      <c r="E2" s="50">
        <v>68</v>
      </c>
      <c r="F2" s="50">
        <v>69</v>
      </c>
      <c r="G2" s="50">
        <v>70</v>
      </c>
      <c r="H2" s="50">
        <v>71</v>
      </c>
      <c r="I2" s="50">
        <v>72</v>
      </c>
      <c r="J2" s="50">
        <v>73</v>
      </c>
      <c r="K2" s="50">
        <v>74</v>
      </c>
      <c r="L2" s="50">
        <v>75</v>
      </c>
      <c r="M2" s="50">
        <v>76</v>
      </c>
      <c r="N2" s="50">
        <v>77</v>
      </c>
      <c r="O2" s="50">
        <v>78</v>
      </c>
      <c r="P2" s="50">
        <v>79</v>
      </c>
      <c r="Q2" s="50">
        <v>80</v>
      </c>
      <c r="R2" s="50">
        <v>81</v>
      </c>
      <c r="S2" s="50">
        <v>82</v>
      </c>
      <c r="T2" s="50">
        <v>83</v>
      </c>
      <c r="U2" s="50">
        <v>84</v>
      </c>
      <c r="V2" s="50">
        <v>85</v>
      </c>
      <c r="W2" s="50">
        <v>86</v>
      </c>
      <c r="X2" s="50">
        <v>87</v>
      </c>
      <c r="Y2" s="50">
        <v>88</v>
      </c>
      <c r="Z2" s="50">
        <v>89</v>
      </c>
      <c r="AA2" s="50">
        <v>90</v>
      </c>
      <c r="AB2" s="50">
        <v>91</v>
      </c>
      <c r="AC2" s="50">
        <v>92</v>
      </c>
    </row>
    <row r="3" spans="1:29" ht="45" customHeight="1">
      <c r="A3" s="222" t="s">
        <v>1</v>
      </c>
      <c r="B3" s="223"/>
      <c r="C3" s="46" t="s">
        <v>54</v>
      </c>
      <c r="D3" s="46" t="s">
        <v>55</v>
      </c>
      <c r="E3" s="46" t="s">
        <v>56</v>
      </c>
      <c r="F3" s="46" t="s">
        <v>57</v>
      </c>
      <c r="G3" s="46" t="s">
        <v>120</v>
      </c>
      <c r="H3" s="54" t="s">
        <v>141</v>
      </c>
      <c r="I3" s="54" t="s">
        <v>199</v>
      </c>
      <c r="J3" s="49" t="s">
        <v>201</v>
      </c>
      <c r="K3" s="46" t="s">
        <v>202</v>
      </c>
      <c r="L3" s="46" t="s">
        <v>203</v>
      </c>
      <c r="M3" s="137" t="s">
        <v>204</v>
      </c>
      <c r="N3" s="137" t="s">
        <v>205</v>
      </c>
      <c r="O3" s="137" t="s">
        <v>206</v>
      </c>
      <c r="P3" s="46" t="s">
        <v>207</v>
      </c>
      <c r="Q3" s="46" t="s">
        <v>208</v>
      </c>
      <c r="R3" s="54" t="s">
        <v>209</v>
      </c>
      <c r="S3" s="138" t="s">
        <v>210</v>
      </c>
      <c r="T3" s="137" t="s">
        <v>212</v>
      </c>
      <c r="U3" s="137" t="s">
        <v>213</v>
      </c>
      <c r="V3" s="137" t="s">
        <v>214</v>
      </c>
      <c r="W3" s="137" t="s">
        <v>215</v>
      </c>
      <c r="X3" s="137" t="s">
        <v>216</v>
      </c>
      <c r="Y3" s="137" t="s">
        <v>217</v>
      </c>
      <c r="Z3" s="137" t="s">
        <v>218</v>
      </c>
      <c r="AA3" s="137" t="s">
        <v>219</v>
      </c>
      <c r="AB3" s="139" t="s">
        <v>220</v>
      </c>
      <c r="AC3" s="140" t="s">
        <v>221</v>
      </c>
    </row>
    <row r="4" spans="1:29" ht="21" customHeight="1">
      <c r="A4" s="224" t="s">
        <v>2</v>
      </c>
      <c r="B4" s="225"/>
      <c r="C4" s="86">
        <v>42278</v>
      </c>
      <c r="D4" s="86" t="s">
        <v>150</v>
      </c>
      <c r="E4" s="86" t="s">
        <v>146</v>
      </c>
      <c r="F4" s="86" t="s">
        <v>146</v>
      </c>
      <c r="G4" s="86" t="s">
        <v>146</v>
      </c>
      <c r="H4" s="86" t="s">
        <v>146</v>
      </c>
      <c r="I4" s="114" t="s">
        <v>146</v>
      </c>
      <c r="J4" s="115">
        <v>42278</v>
      </c>
      <c r="K4" s="86" t="s">
        <v>146</v>
      </c>
      <c r="L4" s="86" t="s">
        <v>146</v>
      </c>
      <c r="M4" s="86">
        <v>42278</v>
      </c>
      <c r="N4" s="86" t="s">
        <v>146</v>
      </c>
      <c r="O4" s="86" t="s">
        <v>146</v>
      </c>
      <c r="P4" s="86">
        <v>42278</v>
      </c>
      <c r="Q4" s="86" t="s">
        <v>146</v>
      </c>
      <c r="R4" s="114" t="s">
        <v>146</v>
      </c>
      <c r="S4" s="115">
        <v>42278</v>
      </c>
      <c r="T4" s="115" t="s">
        <v>146</v>
      </c>
      <c r="U4" s="115" t="s">
        <v>146</v>
      </c>
      <c r="V4" s="115">
        <v>42278</v>
      </c>
      <c r="W4" s="115" t="s">
        <v>146</v>
      </c>
      <c r="X4" s="115" t="s">
        <v>146</v>
      </c>
      <c r="Y4" s="115">
        <v>42278</v>
      </c>
      <c r="Z4" s="115" t="s">
        <v>146</v>
      </c>
      <c r="AA4" s="115" t="s">
        <v>146</v>
      </c>
      <c r="AB4" s="115" t="s">
        <v>146</v>
      </c>
      <c r="AC4" s="114" t="s">
        <v>146</v>
      </c>
    </row>
    <row r="5" spans="1:29" ht="12" customHeight="1">
      <c r="A5" s="222" t="s">
        <v>3</v>
      </c>
      <c r="B5" s="223"/>
      <c r="C5" s="46" t="s">
        <v>4</v>
      </c>
      <c r="D5" s="46" t="s">
        <v>4</v>
      </c>
      <c r="E5" s="46" t="s">
        <v>4</v>
      </c>
      <c r="F5" s="46" t="s">
        <v>4</v>
      </c>
      <c r="G5" s="46" t="s">
        <v>4</v>
      </c>
      <c r="H5" s="46" t="s">
        <v>4</v>
      </c>
      <c r="I5" s="54" t="s">
        <v>4</v>
      </c>
      <c r="J5" s="49" t="s">
        <v>4</v>
      </c>
      <c r="K5" s="46" t="s">
        <v>4</v>
      </c>
      <c r="L5" s="46" t="s">
        <v>4</v>
      </c>
      <c r="M5" s="46" t="s">
        <v>4</v>
      </c>
      <c r="N5" s="46" t="s">
        <v>4</v>
      </c>
      <c r="O5" s="46" t="s">
        <v>4</v>
      </c>
      <c r="P5" s="46" t="s">
        <v>4</v>
      </c>
      <c r="Q5" s="46" t="s">
        <v>4</v>
      </c>
      <c r="R5" s="54" t="s">
        <v>4</v>
      </c>
      <c r="S5" s="62" t="s">
        <v>149</v>
      </c>
      <c r="T5" s="63" t="s">
        <v>149</v>
      </c>
      <c r="U5" s="63" t="s">
        <v>149</v>
      </c>
      <c r="V5" s="63" t="s">
        <v>149</v>
      </c>
      <c r="W5" s="63" t="s">
        <v>149</v>
      </c>
      <c r="X5" s="63" t="s">
        <v>149</v>
      </c>
      <c r="Y5" s="63" t="s">
        <v>149</v>
      </c>
      <c r="Z5" s="63" t="s">
        <v>149</v>
      </c>
      <c r="AA5" s="63" t="s">
        <v>149</v>
      </c>
      <c r="AB5" s="64" t="s">
        <v>151</v>
      </c>
      <c r="AC5" s="65" t="s">
        <v>151</v>
      </c>
    </row>
    <row r="6" spans="1:29" ht="9" customHeight="1">
      <c r="A6" s="5"/>
      <c r="B6" s="11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116"/>
      <c r="T6" s="116"/>
      <c r="U6" s="116"/>
      <c r="V6" s="116"/>
      <c r="W6" s="116"/>
      <c r="X6" s="116"/>
      <c r="Y6" s="116"/>
      <c r="Z6" s="116"/>
      <c r="AA6" s="116"/>
      <c r="AB6" s="55"/>
      <c r="AC6" s="55"/>
    </row>
    <row r="7" spans="1:29" ht="20.100000000000001" customHeight="1">
      <c r="A7" s="6" t="s">
        <v>5</v>
      </c>
      <c r="B7" s="7" t="s">
        <v>0</v>
      </c>
      <c r="C7" s="169">
        <v>5534800</v>
      </c>
      <c r="D7" s="169">
        <v>5443224</v>
      </c>
      <c r="E7" s="169">
        <v>5306083</v>
      </c>
      <c r="F7" s="169">
        <v>5139095</v>
      </c>
      <c r="G7" s="169">
        <v>4948778</v>
      </c>
      <c r="H7" s="169">
        <v>4742647</v>
      </c>
      <c r="I7" s="169">
        <v>4532499</v>
      </c>
      <c r="J7" s="169">
        <v>710298</v>
      </c>
      <c r="K7" s="169">
        <v>563409</v>
      </c>
      <c r="L7" s="169">
        <v>474469</v>
      </c>
      <c r="M7" s="169">
        <v>3322004</v>
      </c>
      <c r="N7" s="169">
        <v>2916530</v>
      </c>
      <c r="O7" s="169">
        <v>2293740</v>
      </c>
      <c r="P7" s="169">
        <v>1502498</v>
      </c>
      <c r="Q7" s="169">
        <v>1659156</v>
      </c>
      <c r="R7" s="169">
        <v>1764290</v>
      </c>
      <c r="S7" s="170">
        <v>12.833309243333094</v>
      </c>
      <c r="T7" s="170">
        <v>10.963194881589073</v>
      </c>
      <c r="U7" s="170">
        <v>10.468154543442813</v>
      </c>
      <c r="V7" s="170">
        <v>60.020307870203098</v>
      </c>
      <c r="W7" s="170">
        <v>56.751821089121727</v>
      </c>
      <c r="X7" s="170">
        <v>50.606519714621015</v>
      </c>
      <c r="Y7" s="170">
        <v>27.146382886463826</v>
      </c>
      <c r="Z7" s="170">
        <v>32.284984029289205</v>
      </c>
      <c r="AA7" s="170">
        <v>38.925325741936177</v>
      </c>
      <c r="AB7" s="170">
        <v>92.850599841006002</v>
      </c>
      <c r="AC7" s="170">
        <v>81.890926501409268</v>
      </c>
    </row>
    <row r="8" spans="1:29" ht="20.100000000000001" customHeight="1">
      <c r="A8" s="20">
        <v>100</v>
      </c>
      <c r="B8" s="7" t="s">
        <v>7</v>
      </c>
      <c r="C8" s="169">
        <v>1537272</v>
      </c>
      <c r="D8" s="169">
        <v>1525976</v>
      </c>
      <c r="E8" s="169">
        <v>1498059</v>
      </c>
      <c r="F8" s="169">
        <v>1458926</v>
      </c>
      <c r="G8" s="169">
        <v>1410388</v>
      </c>
      <c r="H8" s="169">
        <v>1354561</v>
      </c>
      <c r="I8" s="169">
        <v>1295786</v>
      </c>
      <c r="J8" s="148">
        <v>185894</v>
      </c>
      <c r="K8" s="169">
        <v>150243</v>
      </c>
      <c r="L8" s="169">
        <v>126001</v>
      </c>
      <c r="M8" s="169">
        <v>934207</v>
      </c>
      <c r="N8" s="169">
        <v>831086</v>
      </c>
      <c r="O8" s="169">
        <v>655248</v>
      </c>
      <c r="P8" s="169">
        <v>417171</v>
      </c>
      <c r="Q8" s="169">
        <v>477597</v>
      </c>
      <c r="R8" s="169">
        <v>514537</v>
      </c>
      <c r="S8" s="170">
        <v>12.092459889986937</v>
      </c>
      <c r="T8" s="170">
        <v>10.298191957645555</v>
      </c>
      <c r="U8" s="170">
        <v>9.7239050275276941</v>
      </c>
      <c r="V8" s="170">
        <v>60.770442706300507</v>
      </c>
      <c r="W8" s="170">
        <v>56.965603464466326</v>
      </c>
      <c r="X8" s="170">
        <v>50.567609157684991</v>
      </c>
      <c r="Y8" s="170">
        <v>27.137097403712552</v>
      </c>
      <c r="Z8" s="170">
        <v>32.736204577888117</v>
      </c>
      <c r="AA8" s="170">
        <v>39.708485814787323</v>
      </c>
      <c r="AB8" s="170">
        <v>94.903569439890916</v>
      </c>
      <c r="AC8" s="170">
        <v>84.291264005328927</v>
      </c>
    </row>
    <row r="9" spans="1:29" ht="20.100000000000001" customHeight="1">
      <c r="A9" s="22">
        <v>101</v>
      </c>
      <c r="B9" s="23" t="s">
        <v>8</v>
      </c>
      <c r="C9" s="117">
        <v>213634</v>
      </c>
      <c r="D9" s="117">
        <v>215307</v>
      </c>
      <c r="E9" s="117">
        <v>214352</v>
      </c>
      <c r="F9" s="117">
        <v>211945</v>
      </c>
      <c r="G9" s="117">
        <v>208447</v>
      </c>
      <c r="H9" s="117">
        <v>203684</v>
      </c>
      <c r="I9" s="117">
        <v>198202</v>
      </c>
      <c r="J9" s="117">
        <v>28343</v>
      </c>
      <c r="K9" s="117">
        <v>23163</v>
      </c>
      <c r="L9" s="117">
        <v>20717</v>
      </c>
      <c r="M9" s="117">
        <v>134936</v>
      </c>
      <c r="N9" s="117">
        <v>125057</v>
      </c>
      <c r="O9" s="117">
        <v>102600</v>
      </c>
      <c r="P9" s="117">
        <v>50355</v>
      </c>
      <c r="Q9" s="117">
        <v>63725</v>
      </c>
      <c r="R9" s="117">
        <v>74885</v>
      </c>
      <c r="S9" s="118">
        <v>13.267082954960351</v>
      </c>
      <c r="T9" s="118">
        <v>10.928778692585341</v>
      </c>
      <c r="U9" s="118">
        <v>10.452467684483507</v>
      </c>
      <c r="V9" s="118">
        <v>63.16223073106341</v>
      </c>
      <c r="W9" s="118">
        <v>59.004458703909037</v>
      </c>
      <c r="X9" s="118">
        <v>51.765370682435098</v>
      </c>
      <c r="Y9" s="118">
        <v>23.570686313976239</v>
      </c>
      <c r="Z9" s="118">
        <v>30.066762603505627</v>
      </c>
      <c r="AA9" s="118">
        <v>37.782161633081401</v>
      </c>
      <c r="AB9" s="118">
        <v>99.209395508205617</v>
      </c>
      <c r="AC9" s="118">
        <v>92.776430717956885</v>
      </c>
    </row>
    <row r="10" spans="1:29" ht="20.100000000000001" customHeight="1">
      <c r="A10" s="22">
        <v>102</v>
      </c>
      <c r="B10" s="23" t="s">
        <v>9</v>
      </c>
      <c r="C10" s="117">
        <v>136088</v>
      </c>
      <c r="D10" s="117">
        <v>138701</v>
      </c>
      <c r="E10" s="117">
        <v>139584</v>
      </c>
      <c r="F10" s="117">
        <v>139372</v>
      </c>
      <c r="G10" s="117">
        <v>138050</v>
      </c>
      <c r="H10" s="117">
        <v>135840</v>
      </c>
      <c r="I10" s="117">
        <v>133146</v>
      </c>
      <c r="J10" s="117">
        <v>16559</v>
      </c>
      <c r="K10" s="117">
        <v>14948</v>
      </c>
      <c r="L10" s="117">
        <v>13656</v>
      </c>
      <c r="M10" s="117">
        <v>85565</v>
      </c>
      <c r="N10" s="117">
        <v>85621</v>
      </c>
      <c r="O10" s="117">
        <v>72529</v>
      </c>
      <c r="P10" s="117">
        <v>33964</v>
      </c>
      <c r="Q10" s="117">
        <v>38803</v>
      </c>
      <c r="R10" s="117">
        <v>46961</v>
      </c>
      <c r="S10" s="118">
        <v>12.167861971665394</v>
      </c>
      <c r="T10" s="118">
        <v>10.725253278994346</v>
      </c>
      <c r="U10" s="118">
        <v>10.256410256410255</v>
      </c>
      <c r="V10" s="118">
        <v>62.874757509846567</v>
      </c>
      <c r="W10" s="118">
        <v>61.433429957236754</v>
      </c>
      <c r="X10" s="118">
        <v>54.473284965376358</v>
      </c>
      <c r="Y10" s="118">
        <v>24.957380518488037</v>
      </c>
      <c r="Z10" s="118">
        <v>27.841316763768909</v>
      </c>
      <c r="AA10" s="118">
        <v>35.270304778213394</v>
      </c>
      <c r="AB10" s="118">
        <v>102.4131444359532</v>
      </c>
      <c r="AC10" s="118">
        <v>97.838163541238018</v>
      </c>
    </row>
    <row r="11" spans="1:29" ht="20.100000000000001" customHeight="1">
      <c r="A11" s="24">
        <v>110</v>
      </c>
      <c r="B11" s="23" t="s">
        <v>10</v>
      </c>
      <c r="C11" s="117">
        <v>135153</v>
      </c>
      <c r="D11" s="117">
        <v>142718</v>
      </c>
      <c r="E11" s="117">
        <v>147778</v>
      </c>
      <c r="F11" s="117">
        <v>150732</v>
      </c>
      <c r="G11" s="117">
        <v>151692</v>
      </c>
      <c r="H11" s="117">
        <v>150968</v>
      </c>
      <c r="I11" s="117">
        <v>149003</v>
      </c>
      <c r="J11" s="117">
        <v>11743</v>
      </c>
      <c r="K11" s="117">
        <v>12802</v>
      </c>
      <c r="L11" s="117">
        <v>12037</v>
      </c>
      <c r="M11" s="117">
        <v>88988</v>
      </c>
      <c r="N11" s="117">
        <v>96965</v>
      </c>
      <c r="O11" s="117">
        <v>86241</v>
      </c>
      <c r="P11" s="117">
        <v>34422</v>
      </c>
      <c r="Q11" s="117">
        <v>40965</v>
      </c>
      <c r="R11" s="117">
        <v>50725</v>
      </c>
      <c r="S11" s="118">
        <v>8.688671357646518</v>
      </c>
      <c r="T11" s="118">
        <v>8.4932197542658496</v>
      </c>
      <c r="U11" s="118">
        <v>8.0783608383723831</v>
      </c>
      <c r="V11" s="118">
        <v>65.842415632653399</v>
      </c>
      <c r="W11" s="118">
        <v>64.329405832868929</v>
      </c>
      <c r="X11" s="118">
        <v>57.878700428850429</v>
      </c>
      <c r="Y11" s="118">
        <v>25.468913009700117</v>
      </c>
      <c r="Z11" s="118">
        <v>27.17737441286522</v>
      </c>
      <c r="AA11" s="118">
        <v>34.042938732777195</v>
      </c>
      <c r="AB11" s="118">
        <v>111.52693613904241</v>
      </c>
      <c r="AC11" s="118">
        <v>110.24764526129647</v>
      </c>
    </row>
    <row r="12" spans="1:29" ht="20.100000000000001" customHeight="1">
      <c r="A12" s="24">
        <v>105</v>
      </c>
      <c r="B12" s="23" t="s">
        <v>11</v>
      </c>
      <c r="C12" s="117">
        <v>106956</v>
      </c>
      <c r="D12" s="117">
        <v>106075</v>
      </c>
      <c r="E12" s="117">
        <v>104478</v>
      </c>
      <c r="F12" s="117">
        <v>102392</v>
      </c>
      <c r="G12" s="117">
        <v>99820</v>
      </c>
      <c r="H12" s="117">
        <v>96940</v>
      </c>
      <c r="I12" s="117">
        <v>94017</v>
      </c>
      <c r="J12" s="117">
        <v>10195</v>
      </c>
      <c r="K12" s="117">
        <v>8575</v>
      </c>
      <c r="L12" s="117">
        <v>7639</v>
      </c>
      <c r="M12" s="117">
        <v>64128</v>
      </c>
      <c r="N12" s="117">
        <v>61912</v>
      </c>
      <c r="O12" s="117">
        <v>52352</v>
      </c>
      <c r="P12" s="117">
        <v>32633</v>
      </c>
      <c r="Q12" s="117">
        <v>31905</v>
      </c>
      <c r="R12" s="117">
        <v>34026</v>
      </c>
      <c r="S12" s="118">
        <v>9.5319570664572346</v>
      </c>
      <c r="T12" s="118">
        <v>8.3746777091960301</v>
      </c>
      <c r="U12" s="118">
        <v>8.1251263069444892</v>
      </c>
      <c r="V12" s="118">
        <v>59.957365645686082</v>
      </c>
      <c r="W12" s="118">
        <v>60.4656613797953</v>
      </c>
      <c r="X12" s="118">
        <v>55.683546592637498</v>
      </c>
      <c r="Y12" s="118">
        <v>30.510677287856691</v>
      </c>
      <c r="Z12" s="118">
        <v>31.159660911008675</v>
      </c>
      <c r="AA12" s="118">
        <v>36.191327100418007</v>
      </c>
      <c r="AB12" s="118">
        <v>95.732824712966078</v>
      </c>
      <c r="AC12" s="118">
        <v>87.9025019634242</v>
      </c>
    </row>
    <row r="13" spans="1:29" ht="20.100000000000001" customHeight="1">
      <c r="A13" s="24">
        <v>109</v>
      </c>
      <c r="B13" s="23" t="s">
        <v>12</v>
      </c>
      <c r="C13" s="117">
        <v>219805</v>
      </c>
      <c r="D13" s="117">
        <v>212605</v>
      </c>
      <c r="E13" s="117">
        <v>203078</v>
      </c>
      <c r="F13" s="117">
        <v>191989</v>
      </c>
      <c r="G13" s="117">
        <v>179902</v>
      </c>
      <c r="H13" s="117">
        <v>167156</v>
      </c>
      <c r="I13" s="117">
        <v>154436</v>
      </c>
      <c r="J13" s="117">
        <v>28414</v>
      </c>
      <c r="K13" s="117">
        <v>19171</v>
      </c>
      <c r="L13" s="117">
        <v>13896</v>
      </c>
      <c r="M13" s="117">
        <v>128382</v>
      </c>
      <c r="N13" s="117">
        <v>99812</v>
      </c>
      <c r="O13" s="117">
        <v>66754</v>
      </c>
      <c r="P13" s="117">
        <v>63009</v>
      </c>
      <c r="Q13" s="117">
        <v>73006</v>
      </c>
      <c r="R13" s="117">
        <v>73786</v>
      </c>
      <c r="S13" s="118">
        <v>12.926912490616683</v>
      </c>
      <c r="T13" s="118">
        <v>9.9854679174327696</v>
      </c>
      <c r="U13" s="118">
        <v>8.9979020435649719</v>
      </c>
      <c r="V13" s="118">
        <v>58.407224585427997</v>
      </c>
      <c r="W13" s="118">
        <v>51.98839516847319</v>
      </c>
      <c r="X13" s="118">
        <v>43.224377735761095</v>
      </c>
      <c r="Y13" s="118">
        <v>28.665862923955327</v>
      </c>
      <c r="Z13" s="118">
        <v>38.026136914094039</v>
      </c>
      <c r="AA13" s="118">
        <v>47.777720220673935</v>
      </c>
      <c r="AB13" s="118">
        <v>87.34514683469439</v>
      </c>
      <c r="AC13" s="118">
        <v>70.260458133345466</v>
      </c>
    </row>
    <row r="14" spans="1:29" ht="20.100000000000001" customHeight="1">
      <c r="A14" s="24">
        <v>106</v>
      </c>
      <c r="B14" s="23" t="s">
        <v>13</v>
      </c>
      <c r="C14" s="117">
        <v>97912</v>
      </c>
      <c r="D14" s="117">
        <v>94117</v>
      </c>
      <c r="E14" s="117">
        <v>89680</v>
      </c>
      <c r="F14" s="117">
        <v>84953</v>
      </c>
      <c r="G14" s="117">
        <v>80067</v>
      </c>
      <c r="H14" s="117">
        <v>75048</v>
      </c>
      <c r="I14" s="117">
        <v>70158</v>
      </c>
      <c r="J14" s="117">
        <v>9698</v>
      </c>
      <c r="K14" s="117">
        <v>7016</v>
      </c>
      <c r="L14" s="117">
        <v>5377</v>
      </c>
      <c r="M14" s="117">
        <v>55889</v>
      </c>
      <c r="N14" s="117">
        <v>47694</v>
      </c>
      <c r="O14" s="117">
        <v>35194</v>
      </c>
      <c r="P14" s="117">
        <v>32325</v>
      </c>
      <c r="Q14" s="117">
        <v>30243</v>
      </c>
      <c r="R14" s="117">
        <v>29587</v>
      </c>
      <c r="S14" s="118">
        <v>9.9048124846801215</v>
      </c>
      <c r="T14" s="118">
        <v>8.2586842136240044</v>
      </c>
      <c r="U14" s="118">
        <v>7.6641295361897424</v>
      </c>
      <c r="V14" s="118">
        <v>57.080848108505599</v>
      </c>
      <c r="W14" s="118">
        <v>56.141631254929194</v>
      </c>
      <c r="X14" s="118">
        <v>50.16391573305966</v>
      </c>
      <c r="Y14" s="118">
        <v>33.01433940681428</v>
      </c>
      <c r="Z14" s="118">
        <v>35.599684531446805</v>
      </c>
      <c r="AA14" s="118">
        <v>42.171954730750592</v>
      </c>
      <c r="AB14" s="118">
        <v>86.764645804395784</v>
      </c>
      <c r="AC14" s="118">
        <v>71.654138410000812</v>
      </c>
    </row>
    <row r="15" spans="1:29" ht="20.100000000000001" customHeight="1">
      <c r="A15" s="24">
        <v>107</v>
      </c>
      <c r="B15" s="23" t="s">
        <v>14</v>
      </c>
      <c r="C15" s="117">
        <v>162468</v>
      </c>
      <c r="D15" s="117">
        <v>156433</v>
      </c>
      <c r="E15" s="117">
        <v>149080</v>
      </c>
      <c r="F15" s="117">
        <v>140882</v>
      </c>
      <c r="G15" s="117">
        <v>132045</v>
      </c>
      <c r="H15" s="117">
        <v>122973</v>
      </c>
      <c r="I15" s="117">
        <v>114267</v>
      </c>
      <c r="J15" s="117">
        <v>18503</v>
      </c>
      <c r="K15" s="117">
        <v>13729</v>
      </c>
      <c r="L15" s="117">
        <v>10514</v>
      </c>
      <c r="M15" s="117">
        <v>94263</v>
      </c>
      <c r="N15" s="117">
        <v>75476</v>
      </c>
      <c r="O15" s="117">
        <v>53523</v>
      </c>
      <c r="P15" s="117">
        <v>49702</v>
      </c>
      <c r="Q15" s="117">
        <v>51677</v>
      </c>
      <c r="R15" s="117">
        <v>50230</v>
      </c>
      <c r="S15" s="118">
        <v>11.388704237142083</v>
      </c>
      <c r="T15" s="118">
        <v>9.7450348518618419</v>
      </c>
      <c r="U15" s="118">
        <v>9.201256705785573</v>
      </c>
      <c r="V15" s="118">
        <v>58.019425363763943</v>
      </c>
      <c r="W15" s="118">
        <v>53.573912920032363</v>
      </c>
      <c r="X15" s="118">
        <v>46.84029509832235</v>
      </c>
      <c r="Y15" s="118">
        <v>30.591870399093974</v>
      </c>
      <c r="Z15" s="118">
        <v>36.681052228105791</v>
      </c>
      <c r="AA15" s="118">
        <v>43.958448195892075</v>
      </c>
      <c r="AB15" s="118">
        <v>86.713691311519796</v>
      </c>
      <c r="AC15" s="118">
        <v>70.332003840756329</v>
      </c>
    </row>
    <row r="16" spans="1:29" ht="20.100000000000001" customHeight="1">
      <c r="A16" s="24">
        <v>108</v>
      </c>
      <c r="B16" s="23" t="s">
        <v>15</v>
      </c>
      <c r="C16" s="117">
        <v>219474</v>
      </c>
      <c r="D16" s="117">
        <v>216653</v>
      </c>
      <c r="E16" s="117">
        <v>211872</v>
      </c>
      <c r="F16" s="117">
        <v>206044</v>
      </c>
      <c r="G16" s="117">
        <v>199435</v>
      </c>
      <c r="H16" s="117">
        <v>192511</v>
      </c>
      <c r="I16" s="117">
        <v>185457</v>
      </c>
      <c r="J16" s="117">
        <v>28911</v>
      </c>
      <c r="K16" s="117">
        <v>25670</v>
      </c>
      <c r="L16" s="117">
        <v>22623</v>
      </c>
      <c r="M16" s="117">
        <v>127511</v>
      </c>
      <c r="N16" s="117">
        <v>113426</v>
      </c>
      <c r="O16" s="117">
        <v>93209</v>
      </c>
      <c r="P16" s="117">
        <v>63052</v>
      </c>
      <c r="Q16" s="117">
        <v>66948</v>
      </c>
      <c r="R16" s="117">
        <v>69625</v>
      </c>
      <c r="S16" s="118">
        <v>13.172858744088137</v>
      </c>
      <c r="T16" s="118">
        <v>12.458504008852477</v>
      </c>
      <c r="U16" s="118">
        <v>12.198515019654153</v>
      </c>
      <c r="V16" s="118">
        <v>58.098453575366563</v>
      </c>
      <c r="W16" s="118">
        <v>55.049406922793189</v>
      </c>
      <c r="X16" s="118">
        <v>50.259089708126417</v>
      </c>
      <c r="Y16" s="118">
        <v>28.728687680545299</v>
      </c>
      <c r="Z16" s="118">
        <v>32.492089068354332</v>
      </c>
      <c r="AA16" s="118">
        <v>37.542395272219437</v>
      </c>
      <c r="AB16" s="118">
        <v>93.880824152291382</v>
      </c>
      <c r="AC16" s="118">
        <v>84.500669783208949</v>
      </c>
    </row>
    <row r="17" spans="1:29" ht="20.100000000000001" customHeight="1">
      <c r="A17" s="24">
        <v>111</v>
      </c>
      <c r="B17" s="23" t="s">
        <v>16</v>
      </c>
      <c r="C17" s="117">
        <v>245782</v>
      </c>
      <c r="D17" s="117">
        <v>243367</v>
      </c>
      <c r="E17" s="117">
        <v>238157</v>
      </c>
      <c r="F17" s="117">
        <v>230617</v>
      </c>
      <c r="G17" s="117">
        <v>220930</v>
      </c>
      <c r="H17" s="117">
        <v>209441</v>
      </c>
      <c r="I17" s="117">
        <v>197100</v>
      </c>
      <c r="J17" s="117">
        <v>33528</v>
      </c>
      <c r="K17" s="117">
        <v>25169</v>
      </c>
      <c r="L17" s="117">
        <v>19542</v>
      </c>
      <c r="M17" s="117">
        <v>154545</v>
      </c>
      <c r="N17" s="117">
        <v>125123</v>
      </c>
      <c r="O17" s="117">
        <v>92846</v>
      </c>
      <c r="P17" s="117">
        <v>57709</v>
      </c>
      <c r="Q17" s="117">
        <v>80325</v>
      </c>
      <c r="R17" s="117">
        <v>84712</v>
      </c>
      <c r="S17" s="118">
        <v>13.641356974880178</v>
      </c>
      <c r="T17" s="118">
        <v>10.913766114380119</v>
      </c>
      <c r="U17" s="118">
        <v>9.9147640791476412</v>
      </c>
      <c r="V17" s="118">
        <v>62.878892677250576</v>
      </c>
      <c r="W17" s="118">
        <v>54.255757381285854</v>
      </c>
      <c r="X17" s="118">
        <v>47.106037544393708</v>
      </c>
      <c r="Y17" s="118">
        <v>23.479750347869249</v>
      </c>
      <c r="Z17" s="118">
        <v>34.830476504334023</v>
      </c>
      <c r="AA17" s="118">
        <v>42.979198376458648</v>
      </c>
      <c r="AB17" s="118">
        <v>93.82989803972626</v>
      </c>
      <c r="AC17" s="118">
        <v>80.193016575664615</v>
      </c>
    </row>
    <row r="18" spans="1:29" ht="20.100000000000001" customHeight="1">
      <c r="A18" s="6"/>
      <c r="B18" s="25" t="s">
        <v>17</v>
      </c>
      <c r="C18" s="169">
        <f>SUM(C19:C21)</f>
        <v>1035763</v>
      </c>
      <c r="D18" s="169">
        <f>SUM(D19:D21)</f>
        <v>1027367</v>
      </c>
      <c r="E18" s="169">
        <f>SUM(E19:E21)</f>
        <v>1011075</v>
      </c>
      <c r="F18" s="169">
        <f t="shared" ref="F18:I18" si="0">SUM(F19:F21)</f>
        <v>988656</v>
      </c>
      <c r="G18" s="169">
        <f t="shared" si="0"/>
        <v>962184</v>
      </c>
      <c r="H18" s="169">
        <f t="shared" si="0"/>
        <v>933539</v>
      </c>
      <c r="I18" s="169">
        <f t="shared" si="0"/>
        <v>904656</v>
      </c>
      <c r="J18" s="169">
        <f>SUM(J19:J21)</f>
        <v>130943</v>
      </c>
      <c r="K18" s="169">
        <f t="shared" ref="K18:R18" si="1">SUM(K19:K21)</f>
        <v>103531</v>
      </c>
      <c r="L18" s="169">
        <f t="shared" si="1"/>
        <v>90897</v>
      </c>
      <c r="M18" s="169">
        <f t="shared" si="1"/>
        <v>637617</v>
      </c>
      <c r="N18" s="169">
        <f t="shared" si="1"/>
        <v>584629</v>
      </c>
      <c r="O18" s="169">
        <f t="shared" si="1"/>
        <v>465761</v>
      </c>
      <c r="P18" s="169">
        <f t="shared" si="1"/>
        <v>267203</v>
      </c>
      <c r="Q18" s="169">
        <f t="shared" si="1"/>
        <v>300496</v>
      </c>
      <c r="R18" s="169">
        <f t="shared" si="1"/>
        <v>347998</v>
      </c>
      <c r="S18" s="170">
        <v>12.642177795499549</v>
      </c>
      <c r="T18" s="170">
        <v>10.471893155961224</v>
      </c>
      <c r="U18" s="170">
        <v>10.047686634477635</v>
      </c>
      <c r="V18" s="170">
        <v>61.560125241005906</v>
      </c>
      <c r="W18" s="170">
        <v>59.133712838439251</v>
      </c>
      <c r="X18" s="170">
        <v>51.484873808386837</v>
      </c>
      <c r="Y18" s="170">
        <v>25.797696963494545</v>
      </c>
      <c r="Z18" s="170">
        <v>30.394394005599519</v>
      </c>
      <c r="AA18" s="170">
        <v>38.467439557135528</v>
      </c>
      <c r="AB18" s="170">
        <v>95.45195184612696</v>
      </c>
      <c r="AC18" s="170">
        <v>87.341988466473509</v>
      </c>
    </row>
    <row r="19" spans="1:29" ht="20.100000000000001" customHeight="1">
      <c r="A19" s="22">
        <v>202</v>
      </c>
      <c r="B19" s="26" t="s">
        <v>18</v>
      </c>
      <c r="C19" s="117">
        <v>452563</v>
      </c>
      <c r="D19" s="117">
        <v>444350</v>
      </c>
      <c r="E19" s="117">
        <v>433229</v>
      </c>
      <c r="F19" s="117">
        <v>420102</v>
      </c>
      <c r="G19" s="117">
        <v>405569</v>
      </c>
      <c r="H19" s="117">
        <v>390642</v>
      </c>
      <c r="I19" s="117">
        <v>376112</v>
      </c>
      <c r="J19" s="117">
        <v>50761</v>
      </c>
      <c r="K19" s="117">
        <v>40704</v>
      </c>
      <c r="L19" s="117">
        <v>35203</v>
      </c>
      <c r="M19" s="117">
        <v>275438</v>
      </c>
      <c r="N19" s="117">
        <v>250832</v>
      </c>
      <c r="O19" s="117">
        <v>199785</v>
      </c>
      <c r="P19" s="117">
        <v>126364</v>
      </c>
      <c r="Q19" s="117">
        <v>128566</v>
      </c>
      <c r="R19" s="117">
        <v>141124</v>
      </c>
      <c r="S19" s="118">
        <v>11.216338940655776</v>
      </c>
      <c r="T19" s="118">
        <v>9.6890755102332289</v>
      </c>
      <c r="U19" s="118">
        <v>9.3597120006806485</v>
      </c>
      <c r="V19" s="118">
        <v>60.861802666148101</v>
      </c>
      <c r="W19" s="118">
        <v>59.707404392266639</v>
      </c>
      <c r="X19" s="118">
        <v>53.118485982898711</v>
      </c>
      <c r="Y19" s="118">
        <v>27.9218583931961</v>
      </c>
      <c r="Z19" s="118">
        <v>30.60352009750013</v>
      </c>
      <c r="AA19" s="118">
        <v>37.521802016420644</v>
      </c>
      <c r="AB19" s="118">
        <v>92.827296973018093</v>
      </c>
      <c r="AC19" s="118">
        <v>83.107103320421686</v>
      </c>
    </row>
    <row r="20" spans="1:29" ht="20.100000000000001" customHeight="1">
      <c r="A20" s="22">
        <v>204</v>
      </c>
      <c r="B20" s="26" t="s">
        <v>19</v>
      </c>
      <c r="C20" s="117">
        <v>487850</v>
      </c>
      <c r="D20" s="117">
        <v>488486</v>
      </c>
      <c r="E20" s="117">
        <v>483712</v>
      </c>
      <c r="F20" s="117">
        <v>475523</v>
      </c>
      <c r="G20" s="117">
        <v>465333</v>
      </c>
      <c r="H20" s="117">
        <v>453695</v>
      </c>
      <c r="I20" s="117">
        <v>441478</v>
      </c>
      <c r="J20" s="117">
        <v>67664</v>
      </c>
      <c r="K20" s="117">
        <v>52983</v>
      </c>
      <c r="L20" s="117">
        <v>46756</v>
      </c>
      <c r="M20" s="117">
        <v>305609</v>
      </c>
      <c r="N20" s="117">
        <v>282264</v>
      </c>
      <c r="O20" s="117">
        <v>225201</v>
      </c>
      <c r="P20" s="117">
        <v>114577</v>
      </c>
      <c r="Q20" s="117">
        <v>140276</v>
      </c>
      <c r="R20" s="117">
        <v>169521</v>
      </c>
      <c r="S20" s="118">
        <v>13.869837040073794</v>
      </c>
      <c r="T20" s="118">
        <v>11.142047808413052</v>
      </c>
      <c r="U20" s="118">
        <v>10.59078821594734</v>
      </c>
      <c r="V20" s="118">
        <v>62.6440504253356</v>
      </c>
      <c r="W20" s="118">
        <v>59.358643009906984</v>
      </c>
      <c r="X20" s="118">
        <v>51.010695889715905</v>
      </c>
      <c r="Y20" s="118">
        <v>23.4861125345905</v>
      </c>
      <c r="Z20" s="118">
        <v>29.499309181679962</v>
      </c>
      <c r="AA20" s="118">
        <v>38.398515894336747</v>
      </c>
      <c r="AB20" s="118">
        <v>97.473198729117556</v>
      </c>
      <c r="AC20" s="118">
        <v>90.494619247719584</v>
      </c>
    </row>
    <row r="21" spans="1:29" ht="20.100000000000001" customHeight="1">
      <c r="A21" s="22">
        <v>206</v>
      </c>
      <c r="B21" s="26" t="s">
        <v>20</v>
      </c>
      <c r="C21" s="117">
        <v>95350</v>
      </c>
      <c r="D21" s="117">
        <v>94531</v>
      </c>
      <c r="E21" s="117">
        <v>94134</v>
      </c>
      <c r="F21" s="117">
        <v>93031</v>
      </c>
      <c r="G21" s="117">
        <v>91282</v>
      </c>
      <c r="H21" s="117">
        <v>89202</v>
      </c>
      <c r="I21" s="117">
        <v>87066</v>
      </c>
      <c r="J21" s="117">
        <v>12518</v>
      </c>
      <c r="K21" s="117">
        <v>9844</v>
      </c>
      <c r="L21" s="117">
        <v>8938</v>
      </c>
      <c r="M21" s="117">
        <v>56570</v>
      </c>
      <c r="N21" s="117">
        <v>51533</v>
      </c>
      <c r="O21" s="117">
        <v>40775</v>
      </c>
      <c r="P21" s="117">
        <v>26262</v>
      </c>
      <c r="Q21" s="117">
        <v>31654</v>
      </c>
      <c r="R21" s="117">
        <v>37353</v>
      </c>
      <c r="S21" s="118">
        <v>13.128474042999475</v>
      </c>
      <c r="T21" s="118">
        <v>10.581419096860186</v>
      </c>
      <c r="U21" s="118">
        <v>10.265775388785519</v>
      </c>
      <c r="V21" s="118">
        <v>59.328788673308864</v>
      </c>
      <c r="W21" s="118">
        <v>55.393363502488413</v>
      </c>
      <c r="X21" s="118">
        <v>46.832288149220133</v>
      </c>
      <c r="Y21" s="118">
        <v>27.5427372836917</v>
      </c>
      <c r="Z21" s="118">
        <v>34.0252174006514</v>
      </c>
      <c r="AA21" s="118">
        <v>42.901936461994353</v>
      </c>
      <c r="AB21" s="118">
        <v>97.567907708442604</v>
      </c>
      <c r="AC21" s="118">
        <v>91.312008390141585</v>
      </c>
    </row>
    <row r="22" spans="1:29" ht="20.100000000000001" customHeight="1">
      <c r="A22" s="6"/>
      <c r="B22" s="25" t="s">
        <v>21</v>
      </c>
      <c r="C22" s="169">
        <f>SUM(C23:C27)</f>
        <v>721690</v>
      </c>
      <c r="D22" s="169">
        <f t="shared" ref="D22:I22" si="2">SUM(D23:D27)</f>
        <v>712848</v>
      </c>
      <c r="E22" s="169">
        <f t="shared" si="2"/>
        <v>696377</v>
      </c>
      <c r="F22" s="169">
        <f t="shared" si="2"/>
        <v>675212</v>
      </c>
      <c r="G22" s="169">
        <f t="shared" si="2"/>
        <v>651158</v>
      </c>
      <c r="H22" s="169">
        <f t="shared" si="2"/>
        <v>625383</v>
      </c>
      <c r="I22" s="169">
        <f t="shared" si="2"/>
        <v>598753</v>
      </c>
      <c r="J22" s="169">
        <f>SUM(J23:J27)</f>
        <v>97192</v>
      </c>
      <c r="K22" s="169">
        <f t="shared" ref="K22:R22" si="3">SUM(K23:K27)</f>
        <v>74993</v>
      </c>
      <c r="L22" s="169">
        <f t="shared" si="3"/>
        <v>63328</v>
      </c>
      <c r="M22" s="169">
        <f t="shared" si="3"/>
        <v>436311</v>
      </c>
      <c r="N22" s="169">
        <f t="shared" si="3"/>
        <v>376145</v>
      </c>
      <c r="O22" s="169">
        <f t="shared" si="3"/>
        <v>288546</v>
      </c>
      <c r="P22" s="169">
        <f t="shared" si="3"/>
        <v>188187</v>
      </c>
      <c r="Q22" s="169">
        <f t="shared" si="3"/>
        <v>224074</v>
      </c>
      <c r="R22" s="169">
        <f t="shared" si="3"/>
        <v>246879</v>
      </c>
      <c r="S22" s="170">
        <v>13.467278194238524</v>
      </c>
      <c r="T22" s="170">
        <v>11.10658578342802</v>
      </c>
      <c r="U22" s="170">
        <v>10.576648467732102</v>
      </c>
      <c r="V22" s="170">
        <v>60.456844351452837</v>
      </c>
      <c r="W22" s="170">
        <v>55.707688844392578</v>
      </c>
      <c r="X22" s="170">
        <v>48.191157288564732</v>
      </c>
      <c r="Y22" s="170">
        <v>26.075877454308635</v>
      </c>
      <c r="Z22" s="170">
        <v>33.185725372179405</v>
      </c>
      <c r="AA22" s="170">
        <v>41.232194243703162</v>
      </c>
      <c r="AB22" s="170">
        <v>93.55983871191232</v>
      </c>
      <c r="AC22" s="170">
        <v>82.965400656791701</v>
      </c>
    </row>
    <row r="23" spans="1:29" ht="20.100000000000001" customHeight="1">
      <c r="A23" s="22">
        <v>207</v>
      </c>
      <c r="B23" s="26" t="s">
        <v>22</v>
      </c>
      <c r="C23" s="117">
        <v>196883</v>
      </c>
      <c r="D23" s="117">
        <v>195727</v>
      </c>
      <c r="E23" s="117">
        <v>192539</v>
      </c>
      <c r="F23" s="117">
        <v>187965</v>
      </c>
      <c r="G23" s="117">
        <v>182570</v>
      </c>
      <c r="H23" s="117">
        <v>176810</v>
      </c>
      <c r="I23" s="117">
        <v>170955</v>
      </c>
      <c r="J23" s="117">
        <v>27810</v>
      </c>
      <c r="K23" s="117">
        <v>22487</v>
      </c>
      <c r="L23" s="117">
        <v>19810</v>
      </c>
      <c r="M23" s="117">
        <v>121612</v>
      </c>
      <c r="N23" s="117">
        <v>111765</v>
      </c>
      <c r="O23" s="117">
        <v>89832</v>
      </c>
      <c r="P23" s="117">
        <v>47461</v>
      </c>
      <c r="Q23" s="117">
        <v>53713</v>
      </c>
      <c r="R23" s="117">
        <v>61313</v>
      </c>
      <c r="S23" s="118">
        <v>14.125140311758761</v>
      </c>
      <c r="T23" s="118">
        <v>11.963397441012955</v>
      </c>
      <c r="U23" s="118">
        <v>11.58784475446755</v>
      </c>
      <c r="V23" s="118">
        <v>61.768664638389303</v>
      </c>
      <c r="W23" s="118">
        <v>59.460537866092089</v>
      </c>
      <c r="X23" s="118">
        <v>52.547161533736954</v>
      </c>
      <c r="Y23" s="118">
        <v>24.106195049851902</v>
      </c>
      <c r="Z23" s="118">
        <v>28.576064692894953</v>
      </c>
      <c r="AA23" s="118">
        <v>35.864993711795499</v>
      </c>
      <c r="AB23" s="118">
        <v>95.470406281903493</v>
      </c>
      <c r="AC23" s="118">
        <v>86.830757353351999</v>
      </c>
    </row>
    <row r="24" spans="1:29" ht="20.100000000000001" customHeight="1">
      <c r="A24" s="22">
        <v>214</v>
      </c>
      <c r="B24" s="26" t="s">
        <v>23</v>
      </c>
      <c r="C24" s="117">
        <v>224903</v>
      </c>
      <c r="D24" s="117">
        <v>222090</v>
      </c>
      <c r="E24" s="117">
        <v>216908</v>
      </c>
      <c r="F24" s="117">
        <v>210206</v>
      </c>
      <c r="G24" s="117">
        <v>202609</v>
      </c>
      <c r="H24" s="117">
        <v>194439</v>
      </c>
      <c r="I24" s="117">
        <v>185968</v>
      </c>
      <c r="J24" s="117">
        <v>29750</v>
      </c>
      <c r="K24" s="117">
        <v>21731</v>
      </c>
      <c r="L24" s="117">
        <v>18103</v>
      </c>
      <c r="M24" s="117">
        <v>133622</v>
      </c>
      <c r="N24" s="117">
        <v>115078</v>
      </c>
      <c r="O24" s="117">
        <v>84727</v>
      </c>
      <c r="P24" s="117">
        <v>61531</v>
      </c>
      <c r="Q24" s="117">
        <v>73397</v>
      </c>
      <c r="R24" s="117">
        <v>83138</v>
      </c>
      <c r="S24" s="118">
        <v>13.22792492763547</v>
      </c>
      <c r="T24" s="118">
        <v>10.337954197311209</v>
      </c>
      <c r="U24" s="118">
        <v>9.7344704465284355</v>
      </c>
      <c r="V24" s="118">
        <v>59.413169232958197</v>
      </c>
      <c r="W24" s="118">
        <v>54.745345042482143</v>
      </c>
      <c r="X24" s="118">
        <v>45.55998881528005</v>
      </c>
      <c r="Y24" s="118">
        <v>27.358905839406301</v>
      </c>
      <c r="Z24" s="118">
        <v>34.916700760206652</v>
      </c>
      <c r="AA24" s="118">
        <v>44.705540738191516</v>
      </c>
      <c r="AB24" s="118">
        <v>93.465182767682066</v>
      </c>
      <c r="AC24" s="118">
        <v>82.688092199748326</v>
      </c>
    </row>
    <row r="25" spans="1:29" ht="20.100000000000001" customHeight="1">
      <c r="A25" s="22">
        <v>217</v>
      </c>
      <c r="B25" s="26" t="s">
        <v>24</v>
      </c>
      <c r="C25" s="117">
        <v>156375</v>
      </c>
      <c r="D25" s="117">
        <v>154836</v>
      </c>
      <c r="E25" s="117">
        <v>151061</v>
      </c>
      <c r="F25" s="117">
        <v>146161</v>
      </c>
      <c r="G25" s="117">
        <v>140965</v>
      </c>
      <c r="H25" s="117">
        <v>136028</v>
      </c>
      <c r="I25" s="117">
        <v>131362</v>
      </c>
      <c r="J25" s="117">
        <v>20347</v>
      </c>
      <c r="K25" s="117">
        <v>15863</v>
      </c>
      <c r="L25" s="117">
        <v>13787</v>
      </c>
      <c r="M25" s="117">
        <v>88926</v>
      </c>
      <c r="N25" s="117">
        <v>80671</v>
      </c>
      <c r="O25" s="117">
        <v>62989</v>
      </c>
      <c r="P25" s="117">
        <v>47102</v>
      </c>
      <c r="Q25" s="117">
        <v>49627</v>
      </c>
      <c r="R25" s="117">
        <v>54586</v>
      </c>
      <c r="S25" s="118">
        <v>13.011670663469225</v>
      </c>
      <c r="T25" s="118">
        <v>10.853100348246112</v>
      </c>
      <c r="U25" s="118">
        <v>10.495424856503403</v>
      </c>
      <c r="V25" s="118">
        <v>56.867146282973621</v>
      </c>
      <c r="W25" s="118">
        <v>55.193245804284317</v>
      </c>
      <c r="X25" s="118">
        <v>47.950701116000062</v>
      </c>
      <c r="Y25" s="118">
        <v>30.1211830535572</v>
      </c>
      <c r="Z25" s="118">
        <v>33.953653847469575</v>
      </c>
      <c r="AA25" s="118">
        <v>41.553874027496533</v>
      </c>
      <c r="AB25" s="118">
        <v>93.468265387689897</v>
      </c>
      <c r="AC25" s="118">
        <v>84.004476418864897</v>
      </c>
    </row>
    <row r="26" spans="1:29" ht="20.100000000000001" customHeight="1">
      <c r="A26" s="22">
        <v>219</v>
      </c>
      <c r="B26" s="26" t="s">
        <v>25</v>
      </c>
      <c r="C26" s="117">
        <v>112691</v>
      </c>
      <c r="D26" s="117">
        <v>110281</v>
      </c>
      <c r="E26" s="117">
        <v>107245</v>
      </c>
      <c r="F26" s="117">
        <v>103796</v>
      </c>
      <c r="G26" s="117">
        <v>99589</v>
      </c>
      <c r="H26" s="117">
        <v>94431</v>
      </c>
      <c r="I26" s="117">
        <v>88653</v>
      </c>
      <c r="J26" s="117">
        <v>14634</v>
      </c>
      <c r="K26" s="117">
        <v>12181</v>
      </c>
      <c r="L26" s="117">
        <v>9788</v>
      </c>
      <c r="M26" s="117">
        <v>74061</v>
      </c>
      <c r="N26" s="117">
        <v>55168</v>
      </c>
      <c r="O26" s="117">
        <v>42754</v>
      </c>
      <c r="P26" s="117">
        <v>23996</v>
      </c>
      <c r="Q26" s="117">
        <v>36447</v>
      </c>
      <c r="R26" s="117">
        <v>36111</v>
      </c>
      <c r="S26" s="118">
        <v>12.985952738018119</v>
      </c>
      <c r="T26" s="118">
        <v>11.735519673205133</v>
      </c>
      <c r="U26" s="118">
        <v>11.040799521730793</v>
      </c>
      <c r="V26" s="118">
        <v>65.720421329121223</v>
      </c>
      <c r="W26" s="118">
        <v>53.150410420440096</v>
      </c>
      <c r="X26" s="118">
        <v>48.226230358814703</v>
      </c>
      <c r="Y26" s="118">
        <v>21.293625932860699</v>
      </c>
      <c r="Z26" s="118">
        <v>35.114069906354771</v>
      </c>
      <c r="AA26" s="118">
        <v>40.732970119454507</v>
      </c>
      <c r="AB26" s="118">
        <v>92.106734344357605</v>
      </c>
      <c r="AC26" s="118">
        <v>78.669104010080659</v>
      </c>
    </row>
    <row r="27" spans="1:29" ht="20.100000000000001" customHeight="1">
      <c r="A27" s="22">
        <v>301</v>
      </c>
      <c r="B27" s="26" t="s">
        <v>26</v>
      </c>
      <c r="C27" s="117">
        <v>30838</v>
      </c>
      <c r="D27" s="117">
        <v>29914</v>
      </c>
      <c r="E27" s="117">
        <v>28624</v>
      </c>
      <c r="F27" s="117">
        <v>27084</v>
      </c>
      <c r="G27" s="117">
        <v>25425</v>
      </c>
      <c r="H27" s="117">
        <v>23675</v>
      </c>
      <c r="I27" s="117">
        <v>21815</v>
      </c>
      <c r="J27" s="117">
        <v>4651</v>
      </c>
      <c r="K27" s="117">
        <v>2731</v>
      </c>
      <c r="L27" s="117">
        <v>1840</v>
      </c>
      <c r="M27" s="117">
        <v>18090</v>
      </c>
      <c r="N27" s="117">
        <v>13463</v>
      </c>
      <c r="O27" s="117">
        <v>8244</v>
      </c>
      <c r="P27" s="117">
        <v>8097</v>
      </c>
      <c r="Q27" s="117">
        <v>10890</v>
      </c>
      <c r="R27" s="117">
        <v>11731</v>
      </c>
      <c r="S27" s="118">
        <v>15.082041636941435</v>
      </c>
      <c r="T27" s="118">
        <v>10.083444099837543</v>
      </c>
      <c r="U27" s="118">
        <v>8.4345633738253483</v>
      </c>
      <c r="V27" s="118">
        <v>58.661391789350802</v>
      </c>
      <c r="W27" s="118">
        <v>49.708314872249296</v>
      </c>
      <c r="X27" s="118">
        <v>37.790511116204442</v>
      </c>
      <c r="Y27" s="118">
        <v>26.256566573707801</v>
      </c>
      <c r="Z27" s="118">
        <v>40.208241027913161</v>
      </c>
      <c r="AA27" s="118">
        <v>53.774925509970203</v>
      </c>
      <c r="AB27" s="118">
        <v>87.826707309164021</v>
      </c>
      <c r="AC27" s="118">
        <v>70.740644659186714</v>
      </c>
    </row>
    <row r="28" spans="1:29" ht="20.100000000000001" customHeight="1">
      <c r="A28" s="6"/>
      <c r="B28" s="25" t="s">
        <v>27</v>
      </c>
      <c r="C28" s="169">
        <f>SUM(C29:C33)</f>
        <v>716633</v>
      </c>
      <c r="D28" s="169">
        <f t="shared" ref="D28:I28" si="4">SUM(D29:D33)</f>
        <v>709705</v>
      </c>
      <c r="E28" s="169">
        <f t="shared" si="4"/>
        <v>696649</v>
      </c>
      <c r="F28" s="169">
        <f t="shared" si="4"/>
        <v>679375</v>
      </c>
      <c r="G28" s="169">
        <f t="shared" si="4"/>
        <v>658495</v>
      </c>
      <c r="H28" s="169">
        <f t="shared" si="4"/>
        <v>635532</v>
      </c>
      <c r="I28" s="169">
        <f t="shared" si="4"/>
        <v>612291</v>
      </c>
      <c r="J28" s="169">
        <f>SUM(J29:J33)</f>
        <v>97669</v>
      </c>
      <c r="K28" s="169">
        <f t="shared" ref="K28:R28" si="5">SUM(K29:K33)</f>
        <v>83614</v>
      </c>
      <c r="L28" s="169">
        <f t="shared" si="5"/>
        <v>73331</v>
      </c>
      <c r="M28" s="169">
        <f t="shared" si="5"/>
        <v>436017</v>
      </c>
      <c r="N28" s="169">
        <f t="shared" si="5"/>
        <v>398301</v>
      </c>
      <c r="O28" s="169">
        <f t="shared" si="5"/>
        <v>329965</v>
      </c>
      <c r="P28" s="169">
        <f t="shared" si="5"/>
        <v>182947</v>
      </c>
      <c r="Q28" s="169">
        <f t="shared" si="5"/>
        <v>197460</v>
      </c>
      <c r="R28" s="169">
        <f t="shared" si="5"/>
        <v>208995</v>
      </c>
      <c r="S28" s="170">
        <v>13.628872798210521</v>
      </c>
      <c r="T28" s="170">
        <v>12.307488500459982</v>
      </c>
      <c r="U28" s="170">
        <v>11.97649483660547</v>
      </c>
      <c r="V28" s="170">
        <v>60.842439575068411</v>
      </c>
      <c r="W28" s="170">
        <v>58.627562097516098</v>
      </c>
      <c r="X28" s="170">
        <v>53.890225399360759</v>
      </c>
      <c r="Y28" s="170">
        <v>25.528687626721069</v>
      </c>
      <c r="Z28" s="170">
        <v>29.06494940202392</v>
      </c>
      <c r="AA28" s="170">
        <v>34.133279764033766</v>
      </c>
      <c r="AB28" s="170">
        <v>94.800965068591594</v>
      </c>
      <c r="AC28" s="170">
        <v>85.439967179853568</v>
      </c>
    </row>
    <row r="29" spans="1:29" ht="20.100000000000001" customHeight="1">
      <c r="A29" s="22">
        <v>203</v>
      </c>
      <c r="B29" s="26" t="s">
        <v>28</v>
      </c>
      <c r="C29" s="117">
        <v>293409</v>
      </c>
      <c r="D29" s="117">
        <v>292443</v>
      </c>
      <c r="E29" s="117">
        <v>288870</v>
      </c>
      <c r="F29" s="117">
        <v>283726</v>
      </c>
      <c r="G29" s="117">
        <v>277161</v>
      </c>
      <c r="H29" s="117">
        <v>269525</v>
      </c>
      <c r="I29" s="117">
        <v>261401</v>
      </c>
      <c r="J29" s="117">
        <v>39744</v>
      </c>
      <c r="K29" s="117">
        <v>35867</v>
      </c>
      <c r="L29" s="117">
        <v>32410</v>
      </c>
      <c r="M29" s="117">
        <v>179284</v>
      </c>
      <c r="N29" s="117">
        <v>168398</v>
      </c>
      <c r="O29" s="117">
        <v>142514</v>
      </c>
      <c r="P29" s="117">
        <v>74381</v>
      </c>
      <c r="Q29" s="117">
        <v>79461</v>
      </c>
      <c r="R29" s="117">
        <v>86477</v>
      </c>
      <c r="S29" s="118">
        <v>13.545596760835558</v>
      </c>
      <c r="T29" s="118">
        <v>12.641421653285212</v>
      </c>
      <c r="U29" s="118">
        <v>12.398575368877701</v>
      </c>
      <c r="V29" s="118">
        <v>61.10378345585854</v>
      </c>
      <c r="W29" s="118">
        <v>59.352332884543536</v>
      </c>
      <c r="X29" s="118">
        <v>54.519301762426309</v>
      </c>
      <c r="Y29" s="118">
        <v>25.350619783305898</v>
      </c>
      <c r="Z29" s="118">
        <v>28.006245462171247</v>
      </c>
      <c r="AA29" s="118">
        <v>33.08212286869599</v>
      </c>
      <c r="AB29" s="118">
        <v>96.699828566949208</v>
      </c>
      <c r="AC29" s="118">
        <v>89.090995845389884</v>
      </c>
    </row>
    <row r="30" spans="1:29" ht="20.100000000000001" customHeight="1">
      <c r="A30" s="22">
        <v>210</v>
      </c>
      <c r="B30" s="26" t="s">
        <v>29</v>
      </c>
      <c r="C30" s="117">
        <v>267435</v>
      </c>
      <c r="D30" s="117">
        <v>265459</v>
      </c>
      <c r="E30" s="117">
        <v>261122</v>
      </c>
      <c r="F30" s="117">
        <v>255038</v>
      </c>
      <c r="G30" s="117">
        <v>247460</v>
      </c>
      <c r="H30" s="117">
        <v>239082</v>
      </c>
      <c r="I30" s="117">
        <v>230558</v>
      </c>
      <c r="J30" s="117">
        <v>36745</v>
      </c>
      <c r="K30" s="117">
        <v>30494</v>
      </c>
      <c r="L30" s="117">
        <v>26552</v>
      </c>
      <c r="M30" s="117">
        <v>163613</v>
      </c>
      <c r="N30" s="117">
        <v>149644</v>
      </c>
      <c r="O30" s="117">
        <v>124021</v>
      </c>
      <c r="P30" s="117">
        <v>67077</v>
      </c>
      <c r="Q30" s="117">
        <v>74900</v>
      </c>
      <c r="R30" s="117">
        <v>79985</v>
      </c>
      <c r="S30" s="118">
        <v>13.739787238020455</v>
      </c>
      <c r="T30" s="118">
        <v>11.956649597314909</v>
      </c>
      <c r="U30" s="118">
        <v>11.516408018806548</v>
      </c>
      <c r="V30" s="118">
        <v>61.178604146802002</v>
      </c>
      <c r="W30" s="118">
        <v>58.675177816639092</v>
      </c>
      <c r="X30" s="118">
        <v>53.791670642528125</v>
      </c>
      <c r="Y30" s="118">
        <v>25.081608615177501</v>
      </c>
      <c r="Z30" s="118">
        <v>29.368172586045997</v>
      </c>
      <c r="AA30" s="118">
        <v>34.691921338665324</v>
      </c>
      <c r="AB30" s="118">
        <v>95.364481088862718</v>
      </c>
      <c r="AC30" s="118">
        <v>86.210854974105857</v>
      </c>
    </row>
    <row r="31" spans="1:29" ht="20.100000000000001" customHeight="1">
      <c r="A31" s="22">
        <v>216</v>
      </c>
      <c r="B31" s="26" t="s">
        <v>30</v>
      </c>
      <c r="C31" s="117">
        <v>91030</v>
      </c>
      <c r="D31" s="117">
        <v>87562</v>
      </c>
      <c r="E31" s="117">
        <v>83565</v>
      </c>
      <c r="F31" s="117">
        <v>79120</v>
      </c>
      <c r="G31" s="117">
        <v>74355</v>
      </c>
      <c r="H31" s="117">
        <v>69528</v>
      </c>
      <c r="I31" s="117">
        <v>64963</v>
      </c>
      <c r="J31" s="117">
        <v>12137</v>
      </c>
      <c r="K31" s="117">
        <v>8974</v>
      </c>
      <c r="L31" s="117">
        <v>7051</v>
      </c>
      <c r="M31" s="117">
        <v>54858</v>
      </c>
      <c r="N31" s="117">
        <v>45287</v>
      </c>
      <c r="O31" s="117">
        <v>33844</v>
      </c>
      <c r="P31" s="117">
        <v>24035</v>
      </c>
      <c r="Q31" s="117">
        <v>24859</v>
      </c>
      <c r="R31" s="117">
        <v>24068</v>
      </c>
      <c r="S31" s="118">
        <v>13.332967153685599</v>
      </c>
      <c r="T31" s="118">
        <v>11.342264914054601</v>
      </c>
      <c r="U31" s="118">
        <v>10.853870664839986</v>
      </c>
      <c r="V31" s="118">
        <v>60.263649346369299</v>
      </c>
      <c r="W31" s="118">
        <v>57.238372093023258</v>
      </c>
      <c r="X31" s="118">
        <v>52.097347721010422</v>
      </c>
      <c r="Y31" s="118">
        <v>26.4033834999451</v>
      </c>
      <c r="Z31" s="118">
        <v>31.419362992922146</v>
      </c>
      <c r="AA31" s="118">
        <v>37.048781614149597</v>
      </c>
      <c r="AB31" s="118">
        <v>86.91640118642205</v>
      </c>
      <c r="AC31" s="118">
        <v>71.364385367461281</v>
      </c>
    </row>
    <row r="32" spans="1:29" ht="20.100000000000001" customHeight="1">
      <c r="A32" s="22">
        <v>381</v>
      </c>
      <c r="B32" s="26" t="s">
        <v>31</v>
      </c>
      <c r="C32" s="117">
        <v>31020</v>
      </c>
      <c r="D32" s="117">
        <v>30697</v>
      </c>
      <c r="E32" s="117">
        <v>30062</v>
      </c>
      <c r="F32" s="117">
        <v>29189</v>
      </c>
      <c r="G32" s="117">
        <v>28100</v>
      </c>
      <c r="H32" s="117">
        <v>26918</v>
      </c>
      <c r="I32" s="117">
        <v>25814</v>
      </c>
      <c r="J32" s="117">
        <v>4110</v>
      </c>
      <c r="K32" s="117">
        <v>3654</v>
      </c>
      <c r="L32" s="117">
        <v>3159</v>
      </c>
      <c r="M32" s="117">
        <v>17921</v>
      </c>
      <c r="N32" s="117">
        <v>15878</v>
      </c>
      <c r="O32" s="117">
        <v>13159</v>
      </c>
      <c r="P32" s="117">
        <v>8989</v>
      </c>
      <c r="Q32" s="117">
        <v>9657</v>
      </c>
      <c r="R32" s="117">
        <v>9496</v>
      </c>
      <c r="S32" s="118">
        <v>13.249516441005801</v>
      </c>
      <c r="T32" s="118">
        <v>12.518414471204906</v>
      </c>
      <c r="U32" s="118">
        <v>12.237545517936004</v>
      </c>
      <c r="V32" s="118">
        <v>57.772404900064501</v>
      </c>
      <c r="W32" s="118">
        <v>54.397204426324983</v>
      </c>
      <c r="X32" s="118">
        <v>50.976214457271254</v>
      </c>
      <c r="Y32" s="118">
        <v>28.9780786589297</v>
      </c>
      <c r="Z32" s="118">
        <v>33.084381102470104</v>
      </c>
      <c r="AA32" s="118">
        <v>36.786240024792747</v>
      </c>
      <c r="AB32" s="118">
        <v>94.097356544165052</v>
      </c>
      <c r="AC32" s="118">
        <v>83.217279174725988</v>
      </c>
    </row>
    <row r="33" spans="1:29" ht="20.100000000000001" customHeight="1">
      <c r="A33" s="22">
        <v>382</v>
      </c>
      <c r="B33" s="26" t="s">
        <v>32</v>
      </c>
      <c r="C33" s="117">
        <v>33739</v>
      </c>
      <c r="D33" s="117">
        <v>33544</v>
      </c>
      <c r="E33" s="117">
        <v>33030</v>
      </c>
      <c r="F33" s="117">
        <v>32302</v>
      </c>
      <c r="G33" s="117">
        <v>31419</v>
      </c>
      <c r="H33" s="117">
        <v>30479</v>
      </c>
      <c r="I33" s="117">
        <v>29555</v>
      </c>
      <c r="J33" s="117">
        <v>4933</v>
      </c>
      <c r="K33" s="117">
        <v>4625</v>
      </c>
      <c r="L33" s="117">
        <v>4159</v>
      </c>
      <c r="M33" s="117">
        <v>20341</v>
      </c>
      <c r="N33" s="117">
        <v>19094</v>
      </c>
      <c r="O33" s="117">
        <v>16427</v>
      </c>
      <c r="P33" s="117">
        <v>8465</v>
      </c>
      <c r="Q33" s="117">
        <v>8583</v>
      </c>
      <c r="R33" s="117">
        <v>8969</v>
      </c>
      <c r="S33" s="118">
        <v>14.621061679362162</v>
      </c>
      <c r="T33" s="118">
        <v>14.317998885517923</v>
      </c>
      <c r="U33" s="118">
        <v>14.072069023853832</v>
      </c>
      <c r="V33" s="118">
        <v>60.289279468863903</v>
      </c>
      <c r="W33" s="118">
        <v>59.110890966503625</v>
      </c>
      <c r="X33" s="118">
        <v>55.581119945863598</v>
      </c>
      <c r="Y33" s="118">
        <v>25.089658851773901</v>
      </c>
      <c r="Z33" s="118">
        <v>26.571110147978455</v>
      </c>
      <c r="AA33" s="118">
        <v>30.346811030282524</v>
      </c>
      <c r="AB33" s="118">
        <v>95.740834049616197</v>
      </c>
      <c r="AC33" s="118">
        <v>87.598921129849728</v>
      </c>
    </row>
    <row r="34" spans="1:29" ht="20.100000000000001" customHeight="1">
      <c r="A34" s="6"/>
      <c r="B34" s="27" t="s">
        <v>33</v>
      </c>
      <c r="C34" s="169">
        <f>SUM(C35:C40)</f>
        <v>272447</v>
      </c>
      <c r="D34" s="169">
        <f t="shared" ref="D34:I34" si="6">SUM(D35:D40)</f>
        <v>261236</v>
      </c>
      <c r="E34" s="169">
        <f t="shared" si="6"/>
        <v>248551</v>
      </c>
      <c r="F34" s="169">
        <f t="shared" si="6"/>
        <v>235025</v>
      </c>
      <c r="G34" s="169">
        <f t="shared" si="6"/>
        <v>220750</v>
      </c>
      <c r="H34" s="169">
        <f t="shared" si="6"/>
        <v>205983</v>
      </c>
      <c r="I34" s="169">
        <f t="shared" si="6"/>
        <v>191156</v>
      </c>
      <c r="J34" s="169">
        <f>SUM(J35:J40)</f>
        <v>34434</v>
      </c>
      <c r="K34" s="169">
        <f t="shared" ref="K34:R34" si="7">SUM(K35:K40)</f>
        <v>24766</v>
      </c>
      <c r="L34" s="169">
        <f t="shared" si="7"/>
        <v>18900</v>
      </c>
      <c r="M34" s="169">
        <f t="shared" si="7"/>
        <v>157141</v>
      </c>
      <c r="N34" s="169">
        <f t="shared" si="7"/>
        <v>125010</v>
      </c>
      <c r="O34" s="169">
        <f t="shared" si="7"/>
        <v>90518</v>
      </c>
      <c r="P34" s="169">
        <f t="shared" si="7"/>
        <v>80872</v>
      </c>
      <c r="Q34" s="169">
        <f t="shared" si="7"/>
        <v>85249</v>
      </c>
      <c r="R34" s="169">
        <f t="shared" si="7"/>
        <v>81738</v>
      </c>
      <c r="S34" s="170">
        <v>12.638788461609046</v>
      </c>
      <c r="T34" s="171">
        <v>10.537602382725241</v>
      </c>
      <c r="U34" s="170">
        <v>9.8872125384502709</v>
      </c>
      <c r="V34" s="170">
        <v>57.677640054762946</v>
      </c>
      <c r="W34" s="170">
        <v>53.1900861610467</v>
      </c>
      <c r="X34" s="170">
        <v>47.352947330975745</v>
      </c>
      <c r="Y34" s="170">
        <v>29.683571483628008</v>
      </c>
      <c r="Z34" s="170">
        <v>36.27231145622806</v>
      </c>
      <c r="AA34" s="170">
        <v>42.759840130573984</v>
      </c>
      <c r="AB34" s="170">
        <v>86.264484468538839</v>
      </c>
      <c r="AC34" s="170">
        <v>70.162637136764218</v>
      </c>
    </row>
    <row r="35" spans="1:29" ht="20.100000000000001" customHeight="1">
      <c r="A35" s="10">
        <v>213</v>
      </c>
      <c r="B35" s="45" t="s">
        <v>108</v>
      </c>
      <c r="C35" s="104">
        <v>40866</v>
      </c>
      <c r="D35" s="104">
        <v>38775</v>
      </c>
      <c r="E35" s="104">
        <v>36583</v>
      </c>
      <c r="F35" s="104">
        <v>34341</v>
      </c>
      <c r="G35" s="104">
        <v>32067</v>
      </c>
      <c r="H35" s="104">
        <v>29823</v>
      </c>
      <c r="I35" s="104">
        <v>27617</v>
      </c>
      <c r="J35" s="104">
        <v>5248</v>
      </c>
      <c r="K35" s="104">
        <v>3838</v>
      </c>
      <c r="L35" s="104">
        <v>3003</v>
      </c>
      <c r="M35" s="104">
        <v>22939</v>
      </c>
      <c r="N35" s="104">
        <v>18139</v>
      </c>
      <c r="O35" s="104">
        <v>13071</v>
      </c>
      <c r="P35" s="104">
        <v>12679</v>
      </c>
      <c r="Q35" s="104">
        <v>12364</v>
      </c>
      <c r="R35" s="104">
        <v>11543</v>
      </c>
      <c r="S35" s="118">
        <v>12.841971320902463</v>
      </c>
      <c r="T35" s="118">
        <v>11.176145132640285</v>
      </c>
      <c r="U35" s="118">
        <v>10.873737190860702</v>
      </c>
      <c r="V35" s="118">
        <v>56.132237067488902</v>
      </c>
      <c r="W35" s="118">
        <v>52.820244023179285</v>
      </c>
      <c r="X35" s="118">
        <v>47.329543397182896</v>
      </c>
      <c r="Y35" s="118">
        <v>31.0257916116087</v>
      </c>
      <c r="Z35" s="118">
        <v>36.003610844180429</v>
      </c>
      <c r="AA35" s="118">
        <v>41.796719411956403</v>
      </c>
      <c r="AB35" s="118">
        <v>84.033181617970925</v>
      </c>
      <c r="AC35" s="118">
        <v>67.57940586306465</v>
      </c>
    </row>
    <row r="36" spans="1:29" ht="20.100000000000001" customHeight="1">
      <c r="A36" s="10">
        <v>215</v>
      </c>
      <c r="B36" s="45" t="s">
        <v>117</v>
      </c>
      <c r="C36" s="104">
        <v>77178</v>
      </c>
      <c r="D36" s="104">
        <v>73238</v>
      </c>
      <c r="E36" s="104">
        <v>68738</v>
      </c>
      <c r="F36" s="104">
        <v>63874</v>
      </c>
      <c r="G36" s="104">
        <v>58763</v>
      </c>
      <c r="H36" s="104">
        <v>53610</v>
      </c>
      <c r="I36" s="104">
        <v>48558</v>
      </c>
      <c r="J36" s="104">
        <v>8996</v>
      </c>
      <c r="K36" s="104">
        <v>6108</v>
      </c>
      <c r="L36" s="104">
        <v>4156</v>
      </c>
      <c r="M36" s="104">
        <v>43631</v>
      </c>
      <c r="N36" s="104">
        <v>32269</v>
      </c>
      <c r="O36" s="104">
        <v>21033</v>
      </c>
      <c r="P36" s="104">
        <v>24551</v>
      </c>
      <c r="Q36" s="104">
        <v>25497</v>
      </c>
      <c r="R36" s="104">
        <v>23369</v>
      </c>
      <c r="S36" s="118">
        <v>11.656171447821919</v>
      </c>
      <c r="T36" s="118">
        <v>9.5625763221342019</v>
      </c>
      <c r="U36" s="118">
        <v>8.5588368548951763</v>
      </c>
      <c r="V36" s="118">
        <v>56.532949804348398</v>
      </c>
      <c r="W36" s="118">
        <v>50.519773303691636</v>
      </c>
      <c r="X36" s="118">
        <v>43.315210675892743</v>
      </c>
      <c r="Y36" s="118">
        <v>31.81087874782969</v>
      </c>
      <c r="Z36" s="118">
        <v>39.917650374174158</v>
      </c>
      <c r="AA36" s="118">
        <v>48.125952469212073</v>
      </c>
      <c r="AB36" s="118">
        <v>82.761926974008105</v>
      </c>
      <c r="AC36" s="118">
        <v>62.916893415221949</v>
      </c>
    </row>
    <row r="37" spans="1:29" ht="20.100000000000001" customHeight="1">
      <c r="A37" s="22">
        <v>218</v>
      </c>
      <c r="B37" s="26" t="s">
        <v>35</v>
      </c>
      <c r="C37" s="117">
        <v>48580</v>
      </c>
      <c r="D37" s="117">
        <v>47309</v>
      </c>
      <c r="E37" s="117">
        <v>45673</v>
      </c>
      <c r="F37" s="117">
        <v>43834</v>
      </c>
      <c r="G37" s="117">
        <v>41833</v>
      </c>
      <c r="H37" s="117">
        <v>39710</v>
      </c>
      <c r="I37" s="117">
        <v>37513</v>
      </c>
      <c r="J37" s="117">
        <v>7059</v>
      </c>
      <c r="K37" s="117">
        <v>5212</v>
      </c>
      <c r="L37" s="117">
        <v>4146</v>
      </c>
      <c r="M37" s="117">
        <v>28822</v>
      </c>
      <c r="N37" s="117">
        <v>24748</v>
      </c>
      <c r="O37" s="117">
        <v>18856</v>
      </c>
      <c r="P37" s="117">
        <v>12699</v>
      </c>
      <c r="Q37" s="117">
        <v>13874</v>
      </c>
      <c r="R37" s="117">
        <v>14511</v>
      </c>
      <c r="S37" s="118">
        <v>14.530671058048581</v>
      </c>
      <c r="T37" s="118">
        <v>11.890313455308664</v>
      </c>
      <c r="U37" s="118">
        <v>11.052168581558393</v>
      </c>
      <c r="V37" s="118">
        <v>59.328941951420298</v>
      </c>
      <c r="W37" s="118">
        <v>56.458456905598396</v>
      </c>
      <c r="X37" s="118">
        <v>50.265241382987234</v>
      </c>
      <c r="Y37" s="118">
        <v>26.140386990531098</v>
      </c>
      <c r="Z37" s="118">
        <v>31.651229639092943</v>
      </c>
      <c r="AA37" s="118">
        <v>38.682590035454382</v>
      </c>
      <c r="AB37" s="118">
        <v>90.230547550432306</v>
      </c>
      <c r="AC37" s="118">
        <v>77.21902017291066</v>
      </c>
    </row>
    <row r="38" spans="1:29" ht="20.100000000000001" customHeight="1">
      <c r="A38" s="22">
        <v>220</v>
      </c>
      <c r="B38" s="26" t="s">
        <v>36</v>
      </c>
      <c r="C38" s="117">
        <v>44313</v>
      </c>
      <c r="D38" s="117">
        <v>42399</v>
      </c>
      <c r="E38" s="117">
        <v>40292</v>
      </c>
      <c r="F38" s="117">
        <v>38106</v>
      </c>
      <c r="G38" s="117">
        <v>35773</v>
      </c>
      <c r="H38" s="117">
        <v>33265</v>
      </c>
      <c r="I38" s="117">
        <v>30705</v>
      </c>
      <c r="J38" s="117">
        <v>5125</v>
      </c>
      <c r="K38" s="117">
        <v>3547</v>
      </c>
      <c r="L38" s="117">
        <v>2609</v>
      </c>
      <c r="M38" s="117">
        <v>25671</v>
      </c>
      <c r="N38" s="117">
        <v>20006</v>
      </c>
      <c r="O38" s="117">
        <v>14633</v>
      </c>
      <c r="P38" s="117">
        <v>13517</v>
      </c>
      <c r="Q38" s="117">
        <v>14553</v>
      </c>
      <c r="R38" s="117">
        <v>13463</v>
      </c>
      <c r="S38" s="118">
        <v>11.565454832667614</v>
      </c>
      <c r="T38" s="118">
        <v>9.3082454206686602</v>
      </c>
      <c r="U38" s="118">
        <v>8.4969874613255172</v>
      </c>
      <c r="V38" s="118">
        <v>57.9310811725679</v>
      </c>
      <c r="W38" s="118">
        <v>52.500918490526431</v>
      </c>
      <c r="X38" s="118">
        <v>47.656733431037289</v>
      </c>
      <c r="Y38" s="118">
        <v>30.503463994764498</v>
      </c>
      <c r="Z38" s="118">
        <v>38.190836088804915</v>
      </c>
      <c r="AA38" s="118">
        <v>43.846279107637194</v>
      </c>
      <c r="AB38" s="118">
        <v>85.99282377631846</v>
      </c>
      <c r="AC38" s="118">
        <v>69.291178660889585</v>
      </c>
    </row>
    <row r="39" spans="1:29" ht="20.100000000000001" customHeight="1">
      <c r="A39" s="22">
        <v>228</v>
      </c>
      <c r="B39" s="26" t="s">
        <v>114</v>
      </c>
      <c r="C39" s="117">
        <v>40310</v>
      </c>
      <c r="D39" s="117">
        <v>40071</v>
      </c>
      <c r="E39" s="117">
        <v>39555</v>
      </c>
      <c r="F39" s="117">
        <v>38866</v>
      </c>
      <c r="G39" s="117">
        <v>38003</v>
      </c>
      <c r="H39" s="117">
        <v>36926</v>
      </c>
      <c r="I39" s="117">
        <v>35697</v>
      </c>
      <c r="J39" s="117">
        <v>5426</v>
      </c>
      <c r="K39" s="117">
        <v>4661</v>
      </c>
      <c r="L39" s="117">
        <v>4163</v>
      </c>
      <c r="M39" s="117">
        <v>24671</v>
      </c>
      <c r="N39" s="117">
        <v>22549</v>
      </c>
      <c r="O39" s="117">
        <v>18868</v>
      </c>
      <c r="P39" s="117">
        <v>10213</v>
      </c>
      <c r="Q39" s="117">
        <v>11656</v>
      </c>
      <c r="R39" s="117">
        <v>12666</v>
      </c>
      <c r="S39" s="118">
        <v>13.460679732076407</v>
      </c>
      <c r="T39" s="118">
        <v>11.992487006638193</v>
      </c>
      <c r="U39" s="118">
        <v>11.662044429503879</v>
      </c>
      <c r="V39" s="118">
        <v>61.203175390721903</v>
      </c>
      <c r="W39" s="118">
        <v>58.017290176503892</v>
      </c>
      <c r="X39" s="118">
        <v>52.855982295430991</v>
      </c>
      <c r="Y39" s="118">
        <v>25.336144877201701</v>
      </c>
      <c r="Z39" s="118">
        <v>29.990222816857919</v>
      </c>
      <c r="AA39" s="118">
        <v>35.48197327506513</v>
      </c>
      <c r="AB39" s="118">
        <v>96.417762341850704</v>
      </c>
      <c r="AC39" s="118">
        <v>88.556189531133711</v>
      </c>
    </row>
    <row r="40" spans="1:29" ht="20.100000000000001" customHeight="1">
      <c r="A40" s="22">
        <v>365</v>
      </c>
      <c r="B40" s="26" t="s">
        <v>109</v>
      </c>
      <c r="C40" s="117">
        <v>21200</v>
      </c>
      <c r="D40" s="117">
        <v>19444</v>
      </c>
      <c r="E40" s="117">
        <v>17710</v>
      </c>
      <c r="F40" s="117">
        <v>16004</v>
      </c>
      <c r="G40" s="117">
        <v>14311</v>
      </c>
      <c r="H40" s="117">
        <v>12649</v>
      </c>
      <c r="I40" s="117">
        <v>11066</v>
      </c>
      <c r="J40" s="117">
        <v>2580</v>
      </c>
      <c r="K40" s="117">
        <v>1400</v>
      </c>
      <c r="L40" s="117">
        <v>823</v>
      </c>
      <c r="M40" s="117">
        <v>11407</v>
      </c>
      <c r="N40" s="117">
        <v>7299</v>
      </c>
      <c r="O40" s="117">
        <v>4057</v>
      </c>
      <c r="P40" s="117">
        <v>7213</v>
      </c>
      <c r="Q40" s="117">
        <v>7305</v>
      </c>
      <c r="R40" s="117">
        <v>6186</v>
      </c>
      <c r="S40" s="118">
        <v>12.169811320754716</v>
      </c>
      <c r="T40" s="118">
        <v>8.7478130467383153</v>
      </c>
      <c r="U40" s="118">
        <v>7.4371950117476953</v>
      </c>
      <c r="V40" s="118">
        <v>53.806603773584897</v>
      </c>
      <c r="W40" s="118">
        <v>45.607348162959262</v>
      </c>
      <c r="X40" s="118">
        <v>36.661847099222847</v>
      </c>
      <c r="Y40" s="118">
        <v>34.0235849056604</v>
      </c>
      <c r="Z40" s="118">
        <v>45.644838790302423</v>
      </c>
      <c r="AA40" s="118">
        <v>55.900957889029456</v>
      </c>
      <c r="AB40" s="118">
        <v>75.490566037735803</v>
      </c>
      <c r="AC40" s="118">
        <v>52.198113207547166</v>
      </c>
    </row>
    <row r="41" spans="1:29" ht="20.100000000000001" customHeight="1">
      <c r="A41" s="6"/>
      <c r="B41" s="27" t="s">
        <v>37</v>
      </c>
      <c r="C41" s="169">
        <f>SUM(C42:C45)</f>
        <v>579154</v>
      </c>
      <c r="D41" s="169">
        <f t="shared" ref="D41:I41" si="8">SUM(D42:D45)</f>
        <v>571680</v>
      </c>
      <c r="E41" s="169">
        <f t="shared" si="8"/>
        <v>559857</v>
      </c>
      <c r="F41" s="169">
        <f t="shared" si="8"/>
        <v>545553</v>
      </c>
      <c r="G41" s="169">
        <f t="shared" si="8"/>
        <v>529324</v>
      </c>
      <c r="H41" s="169">
        <f t="shared" si="8"/>
        <v>511789</v>
      </c>
      <c r="I41" s="169">
        <f t="shared" si="8"/>
        <v>493795</v>
      </c>
      <c r="J41" s="169">
        <f>SUM(J42:J45)</f>
        <v>80524</v>
      </c>
      <c r="K41" s="169">
        <f t="shared" ref="K41:R41" si="9">SUM(K42:K45)</f>
        <v>66989</v>
      </c>
      <c r="L41" s="169">
        <f t="shared" si="9"/>
        <v>58968</v>
      </c>
      <c r="M41" s="169">
        <f t="shared" si="9"/>
        <v>350017</v>
      </c>
      <c r="N41" s="169">
        <f t="shared" si="9"/>
        <v>321218</v>
      </c>
      <c r="O41" s="169">
        <f t="shared" si="9"/>
        <v>265728</v>
      </c>
      <c r="P41" s="169">
        <f t="shared" si="9"/>
        <v>148613</v>
      </c>
      <c r="Q41" s="169">
        <f t="shared" si="9"/>
        <v>157346</v>
      </c>
      <c r="R41" s="169">
        <f t="shared" si="9"/>
        <v>169099</v>
      </c>
      <c r="S41" s="170">
        <v>13.903728541976745</v>
      </c>
      <c r="T41" s="170">
        <v>12.279100289064491</v>
      </c>
      <c r="U41" s="170">
        <v>11.941797709575836</v>
      </c>
      <c r="V41" s="170">
        <v>60.435911691881607</v>
      </c>
      <c r="W41" s="170">
        <v>58.879338945986916</v>
      </c>
      <c r="X41" s="170">
        <v>53.813424599277027</v>
      </c>
      <c r="Y41" s="170">
        <v>25.660359766141649</v>
      </c>
      <c r="Z41" s="170">
        <v>28.841560764948593</v>
      </c>
      <c r="AA41" s="170">
        <v>34.244777691147135</v>
      </c>
      <c r="AB41" s="170">
        <v>94.198261602268133</v>
      </c>
      <c r="AC41" s="170">
        <v>85.261433055802087</v>
      </c>
    </row>
    <row r="42" spans="1:29" s="38" customFormat="1" ht="20.100000000000001" customHeight="1">
      <c r="A42" s="10">
        <v>201</v>
      </c>
      <c r="B42" s="45" t="s">
        <v>115</v>
      </c>
      <c r="C42" s="104">
        <v>535664</v>
      </c>
      <c r="D42" s="104">
        <v>529772</v>
      </c>
      <c r="E42" s="104">
        <v>519761</v>
      </c>
      <c r="F42" s="104">
        <v>507393</v>
      </c>
      <c r="G42" s="104">
        <v>493196</v>
      </c>
      <c r="H42" s="104">
        <v>477813</v>
      </c>
      <c r="I42" s="104">
        <v>461967</v>
      </c>
      <c r="J42" s="104">
        <v>75187</v>
      </c>
      <c r="K42" s="104">
        <v>62919</v>
      </c>
      <c r="L42" s="104">
        <v>55612</v>
      </c>
      <c r="M42" s="104">
        <v>325230</v>
      </c>
      <c r="N42" s="104">
        <v>300948</v>
      </c>
      <c r="O42" s="104">
        <v>249752</v>
      </c>
      <c r="P42" s="104">
        <v>135247</v>
      </c>
      <c r="Q42" s="104">
        <v>143526</v>
      </c>
      <c r="R42" s="104">
        <v>156603</v>
      </c>
      <c r="S42" s="118">
        <v>14.036224200244929</v>
      </c>
      <c r="T42" s="118">
        <v>12.400446990794119</v>
      </c>
      <c r="U42" s="118">
        <v>12.038089300750919</v>
      </c>
      <c r="V42" s="118">
        <v>60.715299142746204</v>
      </c>
      <c r="W42" s="118">
        <v>59.312603839627279</v>
      </c>
      <c r="X42" s="118">
        <v>54.062736082880377</v>
      </c>
      <c r="Y42" s="118">
        <v>25.248476657008872</v>
      </c>
      <c r="Z42" s="118">
        <v>28.286949169578612</v>
      </c>
      <c r="AA42" s="118">
        <v>33.899174616368697</v>
      </c>
      <c r="AB42" s="118">
        <v>94.722251261985122</v>
      </c>
      <c r="AC42" s="118">
        <v>86.241935242988149</v>
      </c>
    </row>
    <row r="43" spans="1:29" ht="20.100000000000001" customHeight="1">
      <c r="A43" s="22">
        <v>442</v>
      </c>
      <c r="B43" s="26" t="s">
        <v>38</v>
      </c>
      <c r="C43" s="117">
        <v>12300</v>
      </c>
      <c r="D43" s="117">
        <v>11305</v>
      </c>
      <c r="E43" s="117">
        <v>10316</v>
      </c>
      <c r="F43" s="117">
        <v>9330</v>
      </c>
      <c r="G43" s="117">
        <v>8365</v>
      </c>
      <c r="H43" s="117">
        <v>7396</v>
      </c>
      <c r="I43" s="117">
        <v>6478</v>
      </c>
      <c r="J43" s="117">
        <v>1310</v>
      </c>
      <c r="K43" s="117">
        <v>794</v>
      </c>
      <c r="L43" s="117">
        <v>468</v>
      </c>
      <c r="M43" s="117">
        <v>6921</v>
      </c>
      <c r="N43" s="117">
        <v>4478</v>
      </c>
      <c r="O43" s="117">
        <v>2778</v>
      </c>
      <c r="P43" s="117">
        <v>4069</v>
      </c>
      <c r="Q43" s="117">
        <v>4058</v>
      </c>
      <c r="R43" s="117">
        <v>3232</v>
      </c>
      <c r="S43" s="118">
        <v>10.650406504065041</v>
      </c>
      <c r="T43" s="118">
        <v>8.510182207931404</v>
      </c>
      <c r="U43" s="118">
        <v>7.2244519913553562</v>
      </c>
      <c r="V43" s="118">
        <v>56.268292682926798</v>
      </c>
      <c r="W43" s="118">
        <v>47.9957127545552</v>
      </c>
      <c r="X43" s="118">
        <v>42.883606051250382</v>
      </c>
      <c r="Y43" s="118">
        <v>33.081300813008099</v>
      </c>
      <c r="Z43" s="118">
        <v>43.4941050375134</v>
      </c>
      <c r="AA43" s="118">
        <v>49.891941957394259</v>
      </c>
      <c r="AB43" s="118">
        <v>75.853658536585399</v>
      </c>
      <c r="AC43" s="118">
        <v>52.666666666666664</v>
      </c>
    </row>
    <row r="44" spans="1:29" ht="20.100000000000001" customHeight="1">
      <c r="A44" s="22">
        <v>443</v>
      </c>
      <c r="B44" s="26" t="s">
        <v>39</v>
      </c>
      <c r="C44" s="117">
        <v>19738</v>
      </c>
      <c r="D44" s="117">
        <v>20020</v>
      </c>
      <c r="E44" s="117">
        <v>20056</v>
      </c>
      <c r="F44" s="117">
        <v>19940</v>
      </c>
      <c r="G44" s="117">
        <v>19669</v>
      </c>
      <c r="H44" s="117">
        <v>19267</v>
      </c>
      <c r="I44" s="117">
        <v>18805</v>
      </c>
      <c r="J44" s="117">
        <v>2698</v>
      </c>
      <c r="K44" s="117">
        <v>2535</v>
      </c>
      <c r="L44" s="117">
        <v>2404</v>
      </c>
      <c r="M44" s="117">
        <v>11649</v>
      </c>
      <c r="N44" s="117">
        <v>11498</v>
      </c>
      <c r="O44" s="117">
        <v>10401</v>
      </c>
      <c r="P44" s="117">
        <v>5391</v>
      </c>
      <c r="Q44" s="117">
        <v>5907</v>
      </c>
      <c r="R44" s="117">
        <v>6000</v>
      </c>
      <c r="S44" s="118">
        <v>13.669064748201439</v>
      </c>
      <c r="T44" s="118">
        <v>12.713139418254766</v>
      </c>
      <c r="U44" s="118">
        <v>12.783834086679075</v>
      </c>
      <c r="V44" s="118">
        <v>59.018137602594003</v>
      </c>
      <c r="W44" s="118">
        <v>57.662988966900699</v>
      </c>
      <c r="X44" s="118">
        <v>55.309758043073657</v>
      </c>
      <c r="Y44" s="118">
        <v>27.312797649204601</v>
      </c>
      <c r="Z44" s="118">
        <v>29.623871614844532</v>
      </c>
      <c r="AA44" s="118">
        <v>31.906407870247271</v>
      </c>
      <c r="AB44" s="118">
        <v>101.023406626811</v>
      </c>
      <c r="AC44" s="118">
        <v>95.273077312797653</v>
      </c>
    </row>
    <row r="45" spans="1:29" ht="20.100000000000001" customHeight="1">
      <c r="A45" s="22">
        <v>446</v>
      </c>
      <c r="B45" s="26" t="s">
        <v>110</v>
      </c>
      <c r="C45" s="117">
        <v>11452</v>
      </c>
      <c r="D45" s="117">
        <v>10583</v>
      </c>
      <c r="E45" s="117">
        <v>9724</v>
      </c>
      <c r="F45" s="117">
        <v>8890</v>
      </c>
      <c r="G45" s="117">
        <v>8094</v>
      </c>
      <c r="H45" s="117">
        <v>7313</v>
      </c>
      <c r="I45" s="117">
        <v>6545</v>
      </c>
      <c r="J45" s="117">
        <v>1329</v>
      </c>
      <c r="K45" s="117">
        <v>741</v>
      </c>
      <c r="L45" s="117">
        <v>484</v>
      </c>
      <c r="M45" s="117">
        <v>6217</v>
      </c>
      <c r="N45" s="117">
        <v>4294</v>
      </c>
      <c r="O45" s="117">
        <v>2797</v>
      </c>
      <c r="P45" s="117">
        <v>3906</v>
      </c>
      <c r="Q45" s="117">
        <v>3855</v>
      </c>
      <c r="R45" s="117">
        <v>3264</v>
      </c>
      <c r="S45" s="118">
        <v>11.604959832343695</v>
      </c>
      <c r="T45" s="118">
        <v>8.3352080989876267</v>
      </c>
      <c r="U45" s="118">
        <v>7.3949579831932777</v>
      </c>
      <c r="V45" s="118">
        <v>54.287460705553599</v>
      </c>
      <c r="W45" s="118">
        <v>48.301462317210344</v>
      </c>
      <c r="X45" s="118">
        <v>42.734912146676848</v>
      </c>
      <c r="Y45" s="118">
        <v>34.107579462102699</v>
      </c>
      <c r="Z45" s="118">
        <v>43.363329583802027</v>
      </c>
      <c r="AA45" s="118">
        <v>49.870129870129873</v>
      </c>
      <c r="AB45" s="118">
        <v>77.628361858190701</v>
      </c>
      <c r="AC45" s="118">
        <v>57.151589242053788</v>
      </c>
    </row>
    <row r="46" spans="1:29" ht="20.100000000000001" customHeight="1">
      <c r="A46" s="6"/>
      <c r="B46" s="27" t="s">
        <v>40</v>
      </c>
      <c r="C46" s="169">
        <f>SUM(C47:C53)</f>
        <v>260312</v>
      </c>
      <c r="D46" s="169">
        <f t="shared" ref="D46:I46" si="10">SUM(D47:D53)</f>
        <v>246771</v>
      </c>
      <c r="E46" s="169">
        <f t="shared" si="10"/>
        <v>232184</v>
      </c>
      <c r="F46" s="169">
        <f t="shared" si="10"/>
        <v>217053</v>
      </c>
      <c r="G46" s="169">
        <f t="shared" si="10"/>
        <v>201581</v>
      </c>
      <c r="H46" s="169">
        <f t="shared" si="10"/>
        <v>185987</v>
      </c>
      <c r="I46" s="169">
        <f t="shared" si="10"/>
        <v>171046</v>
      </c>
      <c r="J46" s="169">
        <f>SUM(J47:J53)</f>
        <v>33444</v>
      </c>
      <c r="K46" s="169">
        <f t="shared" ref="K46:R46" si="11">SUM(K47:K53)</f>
        <v>23466</v>
      </c>
      <c r="L46" s="169">
        <f t="shared" si="11"/>
        <v>17123</v>
      </c>
      <c r="M46" s="169">
        <f t="shared" si="11"/>
        <v>147538</v>
      </c>
      <c r="N46" s="169">
        <f t="shared" si="11"/>
        <v>113825</v>
      </c>
      <c r="O46" s="169">
        <f t="shared" si="11"/>
        <v>80308</v>
      </c>
      <c r="P46" s="169">
        <f t="shared" si="11"/>
        <v>79330</v>
      </c>
      <c r="Q46" s="169">
        <f t="shared" si="11"/>
        <v>79762</v>
      </c>
      <c r="R46" s="169">
        <f t="shared" si="11"/>
        <v>73615</v>
      </c>
      <c r="S46" s="170">
        <v>12.847659731399244</v>
      </c>
      <c r="T46" s="170">
        <v>10.811184365108982</v>
      </c>
      <c r="U46" s="170">
        <v>10.010757340130725</v>
      </c>
      <c r="V46" s="170">
        <v>56.677371769261505</v>
      </c>
      <c r="W46" s="170">
        <v>52.441108853597967</v>
      </c>
      <c r="X46" s="170">
        <v>46.951112566210256</v>
      </c>
      <c r="Y46" s="170">
        <v>30.474968499339255</v>
      </c>
      <c r="Z46" s="170">
        <v>36.747706781293047</v>
      </c>
      <c r="AA46" s="170">
        <v>43.038130093659014</v>
      </c>
      <c r="AB46" s="170">
        <v>83.381864839116133</v>
      </c>
      <c r="AC46" s="170">
        <v>65.708073388856448</v>
      </c>
    </row>
    <row r="47" spans="1:29" ht="20.100000000000001" customHeight="1">
      <c r="A47" s="22">
        <v>208</v>
      </c>
      <c r="B47" s="26" t="s">
        <v>41</v>
      </c>
      <c r="C47" s="117">
        <v>30129</v>
      </c>
      <c r="D47" s="117">
        <v>28952</v>
      </c>
      <c r="E47" s="117">
        <v>27626</v>
      </c>
      <c r="F47" s="117">
        <v>26188</v>
      </c>
      <c r="G47" s="117">
        <v>24704</v>
      </c>
      <c r="H47" s="117">
        <v>23230</v>
      </c>
      <c r="I47" s="117">
        <v>21848</v>
      </c>
      <c r="J47" s="117">
        <v>3365</v>
      </c>
      <c r="K47" s="117">
        <v>2871</v>
      </c>
      <c r="L47" s="117">
        <v>2416</v>
      </c>
      <c r="M47" s="117">
        <v>16377</v>
      </c>
      <c r="N47" s="117">
        <v>13609</v>
      </c>
      <c r="O47" s="117">
        <v>10807</v>
      </c>
      <c r="P47" s="117">
        <v>10387</v>
      </c>
      <c r="Q47" s="117">
        <v>9708</v>
      </c>
      <c r="R47" s="117">
        <v>8625</v>
      </c>
      <c r="S47" s="118">
        <v>11.168641508181485</v>
      </c>
      <c r="T47" s="118">
        <v>10.96303650526959</v>
      </c>
      <c r="U47" s="118">
        <v>11.058220432076164</v>
      </c>
      <c r="V47" s="118">
        <v>54.356268047396199</v>
      </c>
      <c r="W47" s="118">
        <v>51.966549564686119</v>
      </c>
      <c r="X47" s="118">
        <v>49.464481874771145</v>
      </c>
      <c r="Y47" s="118">
        <v>34.4750904444223</v>
      </c>
      <c r="Z47" s="118">
        <v>37.070413930044296</v>
      </c>
      <c r="AA47" s="118">
        <v>39.477297693152693</v>
      </c>
      <c r="AB47" s="118">
        <v>86.919579143018396</v>
      </c>
      <c r="AC47" s="118">
        <v>72.514852799628258</v>
      </c>
    </row>
    <row r="48" spans="1:29" ht="20.100000000000001" customHeight="1">
      <c r="A48" s="22">
        <v>212</v>
      </c>
      <c r="B48" s="26" t="s">
        <v>42</v>
      </c>
      <c r="C48" s="117">
        <v>48567</v>
      </c>
      <c r="D48" s="117">
        <v>46326</v>
      </c>
      <c r="E48" s="117">
        <v>43792</v>
      </c>
      <c r="F48" s="117">
        <v>41081</v>
      </c>
      <c r="G48" s="117">
        <v>38260</v>
      </c>
      <c r="H48" s="117">
        <v>35331</v>
      </c>
      <c r="I48" s="117">
        <v>32452</v>
      </c>
      <c r="J48" s="117">
        <v>6064</v>
      </c>
      <c r="K48" s="117">
        <v>4049</v>
      </c>
      <c r="L48" s="117">
        <v>2790</v>
      </c>
      <c r="M48" s="117">
        <v>27817</v>
      </c>
      <c r="N48" s="117">
        <v>21638</v>
      </c>
      <c r="O48" s="117">
        <v>14898</v>
      </c>
      <c r="P48" s="117">
        <v>14686</v>
      </c>
      <c r="Q48" s="117">
        <v>15394</v>
      </c>
      <c r="R48" s="117">
        <v>14764</v>
      </c>
      <c r="S48" s="118">
        <v>12.485844297568308</v>
      </c>
      <c r="T48" s="118">
        <v>9.8561378739563299</v>
      </c>
      <c r="U48" s="118">
        <v>8.5973129545174416</v>
      </c>
      <c r="V48" s="118">
        <v>57.275516297074098</v>
      </c>
      <c r="W48" s="118">
        <v>52.671551325430244</v>
      </c>
      <c r="X48" s="118">
        <v>45.907802292616786</v>
      </c>
      <c r="Y48" s="118">
        <v>30.2386394053575</v>
      </c>
      <c r="Z48" s="118">
        <v>37.472310800613421</v>
      </c>
      <c r="AA48" s="118">
        <v>45.494884752865772</v>
      </c>
      <c r="AB48" s="118">
        <v>84.586241686742</v>
      </c>
      <c r="AC48" s="118">
        <v>66.81903350011325</v>
      </c>
    </row>
    <row r="49" spans="1:29" ht="20.100000000000001" customHeight="1">
      <c r="A49" s="22">
        <v>227</v>
      </c>
      <c r="B49" s="26" t="s">
        <v>103</v>
      </c>
      <c r="C49" s="117">
        <v>37773</v>
      </c>
      <c r="D49" s="117">
        <v>34507</v>
      </c>
      <c r="E49" s="117">
        <v>31338</v>
      </c>
      <c r="F49" s="117">
        <v>28274</v>
      </c>
      <c r="G49" s="117">
        <v>25311</v>
      </c>
      <c r="H49" s="117">
        <v>22350</v>
      </c>
      <c r="I49" s="117">
        <v>19568</v>
      </c>
      <c r="J49" s="117">
        <v>4829</v>
      </c>
      <c r="K49" s="117">
        <v>2794</v>
      </c>
      <c r="L49" s="117">
        <v>1573</v>
      </c>
      <c r="M49" s="117">
        <v>20819</v>
      </c>
      <c r="N49" s="117">
        <v>13715</v>
      </c>
      <c r="O49" s="117">
        <v>8217</v>
      </c>
      <c r="P49" s="117">
        <v>12125</v>
      </c>
      <c r="Q49" s="117">
        <v>11765</v>
      </c>
      <c r="R49" s="117">
        <v>9778</v>
      </c>
      <c r="S49" s="118">
        <v>12.78426389219813</v>
      </c>
      <c r="T49" s="118">
        <v>9.8818702695055514</v>
      </c>
      <c r="U49" s="118">
        <v>8.0386345053147998</v>
      </c>
      <c r="V49" s="118">
        <v>55.116088211156125</v>
      </c>
      <c r="W49" s="118">
        <v>48.507462686567166</v>
      </c>
      <c r="X49" s="118">
        <v>41.992027800490597</v>
      </c>
      <c r="Y49" s="118">
        <v>32.099647896645749</v>
      </c>
      <c r="Z49" s="118">
        <v>41.610667043927286</v>
      </c>
      <c r="AA49" s="118">
        <v>49.969337694194607</v>
      </c>
      <c r="AB49" s="118">
        <v>74.852407804516403</v>
      </c>
      <c r="AC49" s="118">
        <v>51.80419876631457</v>
      </c>
    </row>
    <row r="50" spans="1:29" ht="20.100000000000001" customHeight="1">
      <c r="A50" s="22">
        <v>229</v>
      </c>
      <c r="B50" s="26" t="s">
        <v>111</v>
      </c>
      <c r="C50" s="117">
        <v>77419</v>
      </c>
      <c r="D50" s="117">
        <v>73887</v>
      </c>
      <c r="E50" s="117">
        <v>69996</v>
      </c>
      <c r="F50" s="117">
        <v>65896</v>
      </c>
      <c r="G50" s="117">
        <v>61548</v>
      </c>
      <c r="H50" s="117">
        <v>57099</v>
      </c>
      <c r="I50" s="117">
        <v>52816</v>
      </c>
      <c r="J50" s="117">
        <v>10195</v>
      </c>
      <c r="K50" s="117">
        <v>7587</v>
      </c>
      <c r="L50" s="117">
        <v>5692</v>
      </c>
      <c r="M50" s="117">
        <v>45279</v>
      </c>
      <c r="N50" s="117">
        <v>35941</v>
      </c>
      <c r="O50" s="117">
        <v>25841</v>
      </c>
      <c r="P50" s="117">
        <v>21945</v>
      </c>
      <c r="Q50" s="117">
        <v>22368</v>
      </c>
      <c r="R50" s="117">
        <v>21283</v>
      </c>
      <c r="S50" s="118">
        <v>13.168602022759272</v>
      </c>
      <c r="T50" s="118">
        <v>11.513597183440574</v>
      </c>
      <c r="U50" s="118">
        <v>10.777037261435929</v>
      </c>
      <c r="V50" s="118">
        <v>58.4856430591974</v>
      </c>
      <c r="W50" s="118">
        <v>54.542005584557486</v>
      </c>
      <c r="X50" s="118">
        <v>48.92646167827931</v>
      </c>
      <c r="Y50" s="118">
        <v>28.345754918043401</v>
      </c>
      <c r="Z50" s="118">
        <v>33.944397232001947</v>
      </c>
      <c r="AA50" s="118">
        <v>40.296501060284761</v>
      </c>
      <c r="AB50" s="118">
        <v>85.1160567819269</v>
      </c>
      <c r="AC50" s="118">
        <v>68.220979346155346</v>
      </c>
    </row>
    <row r="51" spans="1:29" ht="20.100000000000001" customHeight="1">
      <c r="A51" s="22">
        <v>464</v>
      </c>
      <c r="B51" s="26" t="s">
        <v>43</v>
      </c>
      <c r="C51" s="117">
        <v>33690</v>
      </c>
      <c r="D51" s="117">
        <v>33412</v>
      </c>
      <c r="E51" s="117">
        <v>32706</v>
      </c>
      <c r="F51" s="117">
        <v>31739</v>
      </c>
      <c r="G51" s="117">
        <v>30644</v>
      </c>
      <c r="H51" s="117">
        <v>29536</v>
      </c>
      <c r="I51" s="117">
        <v>28480</v>
      </c>
      <c r="J51" s="117">
        <v>5518</v>
      </c>
      <c r="K51" s="117">
        <v>4215</v>
      </c>
      <c r="L51" s="117">
        <v>3616</v>
      </c>
      <c r="M51" s="117">
        <v>19918</v>
      </c>
      <c r="N51" s="117">
        <v>18412</v>
      </c>
      <c r="O51" s="117">
        <v>14708</v>
      </c>
      <c r="P51" s="117">
        <v>8254</v>
      </c>
      <c r="Q51" s="117">
        <v>9112</v>
      </c>
      <c r="R51" s="117">
        <v>10156</v>
      </c>
      <c r="S51" s="118">
        <v>16.378747402790143</v>
      </c>
      <c r="T51" s="118">
        <v>13.28019156243108</v>
      </c>
      <c r="U51" s="118">
        <v>12.696629213483146</v>
      </c>
      <c r="V51" s="118">
        <v>59.121401009201499</v>
      </c>
      <c r="W51" s="118">
        <v>58.010649358832978</v>
      </c>
      <c r="X51" s="118">
        <v>51.643258426966284</v>
      </c>
      <c r="Y51" s="118">
        <v>24.499851588008301</v>
      </c>
      <c r="Z51" s="118">
        <v>28.70915907873594</v>
      </c>
      <c r="AA51" s="118">
        <v>35.66011235955056</v>
      </c>
      <c r="AB51" s="118">
        <v>94.208964084298003</v>
      </c>
      <c r="AC51" s="118">
        <v>84.535470466013649</v>
      </c>
    </row>
    <row r="52" spans="1:29" ht="20.100000000000001" customHeight="1">
      <c r="A52" s="22">
        <v>481</v>
      </c>
      <c r="B52" s="26" t="s">
        <v>44</v>
      </c>
      <c r="C52" s="117">
        <v>15224</v>
      </c>
      <c r="D52" s="117">
        <v>13812</v>
      </c>
      <c r="E52" s="117">
        <v>12413</v>
      </c>
      <c r="F52" s="117">
        <v>11058</v>
      </c>
      <c r="G52" s="117">
        <v>9734</v>
      </c>
      <c r="H52" s="117">
        <v>8457</v>
      </c>
      <c r="I52" s="117">
        <v>7262</v>
      </c>
      <c r="J52" s="117">
        <v>1686</v>
      </c>
      <c r="K52" s="117">
        <v>929</v>
      </c>
      <c r="L52" s="117">
        <v>495</v>
      </c>
      <c r="M52" s="117">
        <v>8302</v>
      </c>
      <c r="N52" s="117">
        <v>5085</v>
      </c>
      <c r="O52" s="117">
        <v>2804</v>
      </c>
      <c r="P52" s="117">
        <v>5236</v>
      </c>
      <c r="Q52" s="117">
        <v>5044</v>
      </c>
      <c r="R52" s="117">
        <v>3963</v>
      </c>
      <c r="S52" s="118">
        <v>11.0746190225959</v>
      </c>
      <c r="T52" s="118">
        <v>8.4011575330077779</v>
      </c>
      <c r="U52" s="118">
        <v>6.8163040484714958</v>
      </c>
      <c r="V52" s="118">
        <v>54.532317393589103</v>
      </c>
      <c r="W52" s="118">
        <v>45.984807379272922</v>
      </c>
      <c r="X52" s="118">
        <v>38.611952630129444</v>
      </c>
      <c r="Y52" s="118">
        <v>34.393063583815</v>
      </c>
      <c r="Z52" s="118">
        <v>45.614035087719294</v>
      </c>
      <c r="AA52" s="118">
        <v>54.571743321399069</v>
      </c>
      <c r="AB52" s="118">
        <v>72.635312664214396</v>
      </c>
      <c r="AC52" s="118">
        <v>47.700998423541776</v>
      </c>
    </row>
    <row r="53" spans="1:29" ht="20.100000000000001" customHeight="1">
      <c r="A53" s="22">
        <v>501</v>
      </c>
      <c r="B53" s="26" t="s">
        <v>112</v>
      </c>
      <c r="C53" s="117">
        <v>17510</v>
      </c>
      <c r="D53" s="117">
        <v>15875</v>
      </c>
      <c r="E53" s="117">
        <v>14313</v>
      </c>
      <c r="F53" s="117">
        <v>12817</v>
      </c>
      <c r="G53" s="117">
        <v>11380</v>
      </c>
      <c r="H53" s="117">
        <v>9984</v>
      </c>
      <c r="I53" s="117">
        <v>8620</v>
      </c>
      <c r="J53" s="117">
        <v>1787</v>
      </c>
      <c r="K53" s="117">
        <v>1021</v>
      </c>
      <c r="L53" s="117">
        <v>541</v>
      </c>
      <c r="M53" s="117">
        <v>9026</v>
      </c>
      <c r="N53" s="117">
        <v>5425</v>
      </c>
      <c r="O53" s="117">
        <v>3033</v>
      </c>
      <c r="P53" s="117">
        <v>6697</v>
      </c>
      <c r="Q53" s="117">
        <v>6371</v>
      </c>
      <c r="R53" s="117">
        <v>5046</v>
      </c>
      <c r="S53" s="118">
        <v>10.205596801827527</v>
      </c>
      <c r="T53" s="118">
        <v>7.9659826792541164</v>
      </c>
      <c r="U53" s="118">
        <v>6.2761020881670531</v>
      </c>
      <c r="V53" s="118">
        <v>51.547687035979401</v>
      </c>
      <c r="W53" s="118">
        <v>42.326597487711631</v>
      </c>
      <c r="X53" s="118">
        <v>35.185614849187935</v>
      </c>
      <c r="Y53" s="118">
        <v>38.246716162193003</v>
      </c>
      <c r="Z53" s="118">
        <v>49.707419833034251</v>
      </c>
      <c r="AA53" s="118">
        <v>58.538283062645014</v>
      </c>
      <c r="AB53" s="118">
        <v>73.198172472872642</v>
      </c>
      <c r="AC53" s="118">
        <v>49.22901199314677</v>
      </c>
    </row>
    <row r="54" spans="1:29" ht="20.100000000000001" customHeight="1">
      <c r="A54" s="6"/>
      <c r="B54" s="29" t="s">
        <v>45</v>
      </c>
      <c r="C54" s="169">
        <f>SUM(C55:C59)</f>
        <v>170232</v>
      </c>
      <c r="D54" s="169">
        <f t="shared" ref="D54:I54" si="12">SUM(D55:D59)</f>
        <v>160047</v>
      </c>
      <c r="E54" s="169">
        <f t="shared" si="12"/>
        <v>149785</v>
      </c>
      <c r="F54" s="169">
        <f t="shared" si="12"/>
        <v>139656</v>
      </c>
      <c r="G54" s="169">
        <f t="shared" si="12"/>
        <v>129491</v>
      </c>
      <c r="H54" s="169">
        <f t="shared" si="12"/>
        <v>119121</v>
      </c>
      <c r="I54" s="169">
        <f t="shared" si="12"/>
        <v>108717</v>
      </c>
      <c r="J54" s="169">
        <f>SUM(J55:J59)</f>
        <v>21062</v>
      </c>
      <c r="K54" s="169">
        <f t="shared" ref="K54:R54" si="13">SUM(K55:K59)</f>
        <v>14555</v>
      </c>
      <c r="L54" s="169">
        <f t="shared" si="13"/>
        <v>10323</v>
      </c>
      <c r="M54" s="169">
        <f t="shared" si="13"/>
        <v>91905</v>
      </c>
      <c r="N54" s="169">
        <f t="shared" si="13"/>
        <v>67997</v>
      </c>
      <c r="O54" s="169">
        <f t="shared" si="13"/>
        <v>48010</v>
      </c>
      <c r="P54" s="169">
        <f t="shared" si="13"/>
        <v>57265</v>
      </c>
      <c r="Q54" s="169">
        <f t="shared" si="13"/>
        <v>57104</v>
      </c>
      <c r="R54" s="169">
        <f t="shared" si="13"/>
        <v>50384</v>
      </c>
      <c r="S54" s="170">
        <v>12.372526904459797</v>
      </c>
      <c r="T54" s="170">
        <v>10.422037005212809</v>
      </c>
      <c r="U54" s="170">
        <v>9.4952951240376393</v>
      </c>
      <c r="V54" s="170">
        <v>53.988086846186384</v>
      </c>
      <c r="W54" s="170">
        <v>48.688921349601877</v>
      </c>
      <c r="X54" s="170">
        <v>44.16052687252224</v>
      </c>
      <c r="Y54" s="170">
        <v>33.639386249353826</v>
      </c>
      <c r="Z54" s="170">
        <v>40.889041645185316</v>
      </c>
      <c r="AA54" s="170">
        <v>46.344178003440128</v>
      </c>
      <c r="AB54" s="170">
        <v>82.038629634851262</v>
      </c>
      <c r="AC54" s="170">
        <v>63.864020865642182</v>
      </c>
    </row>
    <row r="55" spans="1:29" ht="20.100000000000001" customHeight="1">
      <c r="A55" s="22">
        <v>209</v>
      </c>
      <c r="B55" s="30" t="s">
        <v>71</v>
      </c>
      <c r="C55" s="117">
        <v>82250</v>
      </c>
      <c r="D55" s="117">
        <v>78760</v>
      </c>
      <c r="E55" s="117">
        <v>75024</v>
      </c>
      <c r="F55" s="117">
        <v>71116</v>
      </c>
      <c r="G55" s="117">
        <v>67076</v>
      </c>
      <c r="H55" s="117">
        <v>62783</v>
      </c>
      <c r="I55" s="117">
        <v>58371</v>
      </c>
      <c r="J55" s="117">
        <v>10646</v>
      </c>
      <c r="K55" s="117">
        <v>7677</v>
      </c>
      <c r="L55" s="117">
        <v>5767</v>
      </c>
      <c r="M55" s="117">
        <v>45490</v>
      </c>
      <c r="N55" s="117">
        <v>36216</v>
      </c>
      <c r="O55" s="117">
        <v>26880</v>
      </c>
      <c r="P55" s="117">
        <v>26114</v>
      </c>
      <c r="Q55" s="117">
        <v>27223</v>
      </c>
      <c r="R55" s="117">
        <v>25724</v>
      </c>
      <c r="S55" s="118">
        <v>12.943465045592706</v>
      </c>
      <c r="T55" s="118">
        <v>10.795039091062488</v>
      </c>
      <c r="U55" s="118">
        <v>9.8799061177639569</v>
      </c>
      <c r="V55" s="118">
        <v>55.306990881459001</v>
      </c>
      <c r="W55" s="118">
        <v>50.925248889138871</v>
      </c>
      <c r="X55" s="118">
        <v>46.050264686231174</v>
      </c>
      <c r="Y55" s="118">
        <v>31.7495440729483</v>
      </c>
      <c r="Z55" s="118">
        <v>38.279712019798637</v>
      </c>
      <c r="AA55" s="118">
        <v>44.069829196004868</v>
      </c>
      <c r="AB55" s="118">
        <v>86.463221884498495</v>
      </c>
      <c r="AC55" s="118">
        <v>70.967781155015203</v>
      </c>
    </row>
    <row r="56" spans="1:29" ht="20.100000000000001" customHeight="1">
      <c r="A56" s="22">
        <v>222</v>
      </c>
      <c r="B56" s="26" t="s">
        <v>58</v>
      </c>
      <c r="C56" s="117">
        <v>24288</v>
      </c>
      <c r="D56" s="117">
        <v>22282</v>
      </c>
      <c r="E56" s="117">
        <v>20356</v>
      </c>
      <c r="F56" s="117">
        <v>18542</v>
      </c>
      <c r="G56" s="117">
        <v>16772</v>
      </c>
      <c r="H56" s="117">
        <v>15004</v>
      </c>
      <c r="I56" s="117">
        <v>13285</v>
      </c>
      <c r="J56" s="117">
        <v>2820</v>
      </c>
      <c r="K56" s="117">
        <v>1810</v>
      </c>
      <c r="L56" s="117">
        <v>1130</v>
      </c>
      <c r="M56" s="117">
        <v>12670</v>
      </c>
      <c r="N56" s="117">
        <v>8485</v>
      </c>
      <c r="O56" s="117">
        <v>5499</v>
      </c>
      <c r="P56" s="117">
        <v>8798</v>
      </c>
      <c r="Q56" s="117">
        <v>8247</v>
      </c>
      <c r="R56" s="117">
        <v>6656</v>
      </c>
      <c r="S56" s="118">
        <v>11.610671936758893</v>
      </c>
      <c r="T56" s="118">
        <v>9.7616222629705547</v>
      </c>
      <c r="U56" s="118">
        <v>8.5058336469702684</v>
      </c>
      <c r="V56" s="118">
        <v>52.165678524374201</v>
      </c>
      <c r="W56" s="118">
        <v>45.760975083594005</v>
      </c>
      <c r="X56" s="118">
        <v>41.392547986450886</v>
      </c>
      <c r="Y56" s="118">
        <v>36.22364953886693</v>
      </c>
      <c r="Z56" s="118">
        <v>44.477402653435441</v>
      </c>
      <c r="AA56" s="118">
        <v>50.101618366578847</v>
      </c>
      <c r="AB56" s="118">
        <v>76.342226613965749</v>
      </c>
      <c r="AC56" s="118">
        <v>54.697793148880102</v>
      </c>
    </row>
    <row r="57" spans="1:29" ht="20.100000000000001" customHeight="1">
      <c r="A57" s="22">
        <v>225</v>
      </c>
      <c r="B57" s="26" t="s">
        <v>72</v>
      </c>
      <c r="C57" s="117">
        <v>30805</v>
      </c>
      <c r="D57" s="117">
        <v>28905</v>
      </c>
      <c r="E57" s="117">
        <v>27045</v>
      </c>
      <c r="F57" s="117">
        <v>25256</v>
      </c>
      <c r="G57" s="117">
        <v>23411</v>
      </c>
      <c r="H57" s="117">
        <v>21535</v>
      </c>
      <c r="I57" s="117">
        <v>19657</v>
      </c>
      <c r="J57" s="117">
        <v>3823</v>
      </c>
      <c r="K57" s="117">
        <v>2778</v>
      </c>
      <c r="L57" s="117">
        <v>2029</v>
      </c>
      <c r="M57" s="117">
        <v>16726</v>
      </c>
      <c r="N57" s="117">
        <v>12312</v>
      </c>
      <c r="O57" s="117">
        <v>8625</v>
      </c>
      <c r="P57" s="117">
        <v>10256</v>
      </c>
      <c r="Q57" s="117">
        <v>10166</v>
      </c>
      <c r="R57" s="117">
        <v>9003</v>
      </c>
      <c r="S57" s="118">
        <v>12.410322999513065</v>
      </c>
      <c r="T57" s="118">
        <v>10.999366487171365</v>
      </c>
      <c r="U57" s="118">
        <v>10.322022689118381</v>
      </c>
      <c r="V57" s="118">
        <v>54.296380457717902</v>
      </c>
      <c r="W57" s="118">
        <v>48.74881216344631</v>
      </c>
      <c r="X57" s="118">
        <v>43.877499109731907</v>
      </c>
      <c r="Y57" s="118">
        <v>33.293296542768999</v>
      </c>
      <c r="Z57" s="118">
        <v>40.251821349382325</v>
      </c>
      <c r="AA57" s="118">
        <v>45.800478201149716</v>
      </c>
      <c r="AB57" s="118">
        <v>81.986690472325904</v>
      </c>
      <c r="AC57" s="118">
        <v>63.811069631553316</v>
      </c>
    </row>
    <row r="58" spans="1:29" ht="20.100000000000001" customHeight="1">
      <c r="A58" s="22">
        <v>585</v>
      </c>
      <c r="B58" s="26" t="s">
        <v>104</v>
      </c>
      <c r="C58" s="117">
        <v>18070</v>
      </c>
      <c r="D58" s="117">
        <v>16412</v>
      </c>
      <c r="E58" s="117">
        <v>14803</v>
      </c>
      <c r="F58" s="117">
        <v>13282</v>
      </c>
      <c r="G58" s="117">
        <v>11813</v>
      </c>
      <c r="H58" s="117">
        <v>10423</v>
      </c>
      <c r="I58" s="117">
        <v>9077</v>
      </c>
      <c r="J58" s="117">
        <v>2065</v>
      </c>
      <c r="K58" s="117">
        <v>1212</v>
      </c>
      <c r="L58" s="117">
        <v>700</v>
      </c>
      <c r="M58" s="117">
        <v>9375</v>
      </c>
      <c r="N58" s="117">
        <v>5868</v>
      </c>
      <c r="O58" s="117">
        <v>3570</v>
      </c>
      <c r="P58" s="117">
        <v>6630</v>
      </c>
      <c r="Q58" s="117">
        <v>6202</v>
      </c>
      <c r="R58" s="117">
        <v>4807</v>
      </c>
      <c r="S58" s="118">
        <v>11.427780852241284</v>
      </c>
      <c r="T58" s="118">
        <v>9.1251317572654713</v>
      </c>
      <c r="U58" s="118">
        <v>7.7117990525504023</v>
      </c>
      <c r="V58" s="118">
        <v>51.881571665744303</v>
      </c>
      <c r="W58" s="118">
        <v>44.180093359433819</v>
      </c>
      <c r="X58" s="118">
        <v>39.330175168007052</v>
      </c>
      <c r="Y58" s="118">
        <v>36.690647482014398</v>
      </c>
      <c r="Z58" s="118">
        <v>46.69477488330071</v>
      </c>
      <c r="AA58" s="118">
        <v>52.958025779442551</v>
      </c>
      <c r="AB58" s="118">
        <v>73.503043718871098</v>
      </c>
      <c r="AC58" s="118">
        <v>50.232429441062528</v>
      </c>
    </row>
    <row r="59" spans="1:29" ht="20.100000000000001" customHeight="1">
      <c r="A59" s="22">
        <v>586</v>
      </c>
      <c r="B59" s="26" t="s">
        <v>113</v>
      </c>
      <c r="C59" s="117">
        <v>14819</v>
      </c>
      <c r="D59" s="117">
        <v>13688</v>
      </c>
      <c r="E59" s="117">
        <v>12557</v>
      </c>
      <c r="F59" s="117">
        <v>11460</v>
      </c>
      <c r="G59" s="117">
        <v>10419</v>
      </c>
      <c r="H59" s="117">
        <v>9376</v>
      </c>
      <c r="I59" s="117">
        <v>8327</v>
      </c>
      <c r="J59" s="117">
        <v>1708</v>
      </c>
      <c r="K59" s="117">
        <v>1078</v>
      </c>
      <c r="L59" s="117">
        <v>697</v>
      </c>
      <c r="M59" s="117">
        <v>7644</v>
      </c>
      <c r="N59" s="117">
        <v>5116</v>
      </c>
      <c r="O59" s="117">
        <v>3436</v>
      </c>
      <c r="P59" s="117">
        <v>5467</v>
      </c>
      <c r="Q59" s="117">
        <v>5266</v>
      </c>
      <c r="R59" s="117">
        <v>4194</v>
      </c>
      <c r="S59" s="118">
        <v>11.525743977326405</v>
      </c>
      <c r="T59" s="118">
        <v>9.4066317626527045</v>
      </c>
      <c r="U59" s="118">
        <v>8.370361474720788</v>
      </c>
      <c r="V59" s="118">
        <v>51.582427964100098</v>
      </c>
      <c r="W59" s="118">
        <v>44.64223385689354</v>
      </c>
      <c r="X59" s="118">
        <v>41.263360153716825</v>
      </c>
      <c r="Y59" s="118">
        <v>36.891828058573502</v>
      </c>
      <c r="Z59" s="118">
        <v>45.951134380453752</v>
      </c>
      <c r="AA59" s="118">
        <v>50.366278371562387</v>
      </c>
      <c r="AB59" s="118">
        <v>77.333153384168995</v>
      </c>
      <c r="AC59" s="118">
        <v>56.191375936297995</v>
      </c>
    </row>
    <row r="60" spans="1:29" ht="20.100000000000001" customHeight="1">
      <c r="A60" s="6"/>
      <c r="B60" s="32" t="s">
        <v>46</v>
      </c>
      <c r="C60" s="169">
        <f>SUM(C61:C62)</f>
        <v>106150</v>
      </c>
      <c r="D60" s="169">
        <f t="shared" ref="D60:I60" si="14">SUM(D61:D62)</f>
        <v>101024</v>
      </c>
      <c r="E60" s="169">
        <f t="shared" si="14"/>
        <v>95700</v>
      </c>
      <c r="F60" s="169">
        <f t="shared" si="14"/>
        <v>90324</v>
      </c>
      <c r="G60" s="169">
        <f t="shared" si="14"/>
        <v>84671</v>
      </c>
      <c r="H60" s="169">
        <f t="shared" si="14"/>
        <v>78787</v>
      </c>
      <c r="I60" s="169">
        <f t="shared" si="14"/>
        <v>72825</v>
      </c>
      <c r="J60" s="169">
        <f>SUM(J61:J62)</f>
        <v>13264</v>
      </c>
      <c r="K60" s="169">
        <f t="shared" ref="K60:R60" si="15">SUM(K61:K62)</f>
        <v>10054</v>
      </c>
      <c r="L60" s="169">
        <f t="shared" si="15"/>
        <v>7516</v>
      </c>
      <c r="M60" s="169">
        <f t="shared" si="15"/>
        <v>58433</v>
      </c>
      <c r="N60" s="169">
        <f t="shared" si="15"/>
        <v>44844</v>
      </c>
      <c r="O60" s="169">
        <f t="shared" si="15"/>
        <v>32957</v>
      </c>
      <c r="P60" s="169">
        <f t="shared" si="15"/>
        <v>34453</v>
      </c>
      <c r="Q60" s="169">
        <f t="shared" si="15"/>
        <v>35426</v>
      </c>
      <c r="R60" s="169">
        <f t="shared" si="15"/>
        <v>32352</v>
      </c>
      <c r="S60" s="170">
        <v>12.495525200188412</v>
      </c>
      <c r="T60" s="170">
        <v>11.131039369381337</v>
      </c>
      <c r="U60" s="170">
        <v>10.320631651218674</v>
      </c>
      <c r="V60" s="170">
        <v>55.047574187470559</v>
      </c>
      <c r="W60" s="170">
        <v>49.647934103892652</v>
      </c>
      <c r="X60" s="170">
        <v>45.255063508410572</v>
      </c>
      <c r="Y60" s="170">
        <v>32.456900612341023</v>
      </c>
      <c r="Z60" s="170">
        <v>39.221026526726007</v>
      </c>
      <c r="AA60" s="170">
        <v>44.424304840370752</v>
      </c>
      <c r="AB60" s="170">
        <v>85.090909090909093</v>
      </c>
      <c r="AC60" s="170">
        <v>68.605746585021194</v>
      </c>
    </row>
    <row r="61" spans="1:29" ht="20.100000000000001" customHeight="1">
      <c r="A61" s="22">
        <v>221</v>
      </c>
      <c r="B61" s="26" t="s">
        <v>47</v>
      </c>
      <c r="C61" s="117">
        <v>41490</v>
      </c>
      <c r="D61" s="117">
        <v>39514</v>
      </c>
      <c r="E61" s="117">
        <v>37431</v>
      </c>
      <c r="F61" s="117">
        <v>35292</v>
      </c>
      <c r="G61" s="117">
        <v>33053</v>
      </c>
      <c r="H61" s="117">
        <v>30670</v>
      </c>
      <c r="I61" s="117">
        <v>28229</v>
      </c>
      <c r="J61" s="117">
        <v>4912</v>
      </c>
      <c r="K61" s="117">
        <v>3777</v>
      </c>
      <c r="L61" s="117">
        <v>2748</v>
      </c>
      <c r="M61" s="117">
        <v>23050</v>
      </c>
      <c r="N61" s="117">
        <v>17194</v>
      </c>
      <c r="O61" s="117">
        <v>12297</v>
      </c>
      <c r="P61" s="117">
        <v>13528</v>
      </c>
      <c r="Q61" s="117">
        <v>14321</v>
      </c>
      <c r="R61" s="117">
        <v>13184</v>
      </c>
      <c r="S61" s="118">
        <v>11.838997348758737</v>
      </c>
      <c r="T61" s="118">
        <v>10.702142128527711</v>
      </c>
      <c r="U61" s="118">
        <v>9.7346700201920022</v>
      </c>
      <c r="V61" s="118">
        <v>55.5555555555556</v>
      </c>
      <c r="W61" s="118">
        <v>48.719256488722657</v>
      </c>
      <c r="X61" s="118">
        <v>43.561585603457438</v>
      </c>
      <c r="Y61" s="118">
        <v>32.605447095685697</v>
      </c>
      <c r="Z61" s="118">
        <v>40.578601382749632</v>
      </c>
      <c r="AA61" s="118">
        <v>46.703744376350556</v>
      </c>
      <c r="AB61" s="118">
        <v>85.061460592913903</v>
      </c>
      <c r="AC61" s="118">
        <v>68.038081465413356</v>
      </c>
    </row>
    <row r="62" spans="1:29" ht="20.100000000000001" customHeight="1">
      <c r="A62" s="22">
        <v>223</v>
      </c>
      <c r="B62" s="26" t="s">
        <v>76</v>
      </c>
      <c r="C62" s="117">
        <v>64660</v>
      </c>
      <c r="D62" s="117">
        <v>61510</v>
      </c>
      <c r="E62" s="117">
        <v>58269</v>
      </c>
      <c r="F62" s="117">
        <v>55032</v>
      </c>
      <c r="G62" s="117">
        <v>51618</v>
      </c>
      <c r="H62" s="117">
        <v>48117</v>
      </c>
      <c r="I62" s="117">
        <v>44596</v>
      </c>
      <c r="J62" s="117">
        <v>8352</v>
      </c>
      <c r="K62" s="117">
        <v>6277</v>
      </c>
      <c r="L62" s="117">
        <v>4768</v>
      </c>
      <c r="M62" s="117">
        <v>35383</v>
      </c>
      <c r="N62" s="117">
        <v>27650</v>
      </c>
      <c r="O62" s="117">
        <v>20660</v>
      </c>
      <c r="P62" s="117">
        <v>20925</v>
      </c>
      <c r="Q62" s="117">
        <v>21105</v>
      </c>
      <c r="R62" s="117">
        <v>19168</v>
      </c>
      <c r="S62" s="118">
        <v>12.916795545932573</v>
      </c>
      <c r="T62" s="118">
        <v>11.406091001599069</v>
      </c>
      <c r="U62" s="118">
        <v>10.691541842317696</v>
      </c>
      <c r="V62" s="118">
        <v>54.721620785648</v>
      </c>
      <c r="W62" s="118">
        <v>50.243494693996219</v>
      </c>
      <c r="X62" s="118">
        <v>46.327024845277606</v>
      </c>
      <c r="Y62" s="118">
        <v>32.361583668419399</v>
      </c>
      <c r="Z62" s="118">
        <v>38.350414304404708</v>
      </c>
      <c r="AA62" s="118">
        <v>42.981433312404697</v>
      </c>
      <c r="AB62" s="118">
        <v>85.109805134550001</v>
      </c>
      <c r="AC62" s="118">
        <v>68.96999690689762</v>
      </c>
    </row>
    <row r="63" spans="1:29" ht="20.100000000000001" customHeight="1">
      <c r="A63" s="6"/>
      <c r="B63" s="33" t="s">
        <v>48</v>
      </c>
      <c r="C63" s="169">
        <f>SUM(C64:C66)</f>
        <v>135147</v>
      </c>
      <c r="D63" s="169">
        <f t="shared" ref="D63:I63" si="16">SUM(D64:D66)</f>
        <v>126570</v>
      </c>
      <c r="E63" s="169">
        <f t="shared" si="16"/>
        <v>117846</v>
      </c>
      <c r="F63" s="169">
        <f t="shared" si="16"/>
        <v>109315</v>
      </c>
      <c r="G63" s="169">
        <f t="shared" si="16"/>
        <v>100736</v>
      </c>
      <c r="H63" s="169">
        <f t="shared" si="16"/>
        <v>91965</v>
      </c>
      <c r="I63" s="169">
        <f t="shared" si="16"/>
        <v>83474</v>
      </c>
      <c r="J63" s="169">
        <f>SUM(J64:J66)</f>
        <v>15872</v>
      </c>
      <c r="K63" s="169">
        <f t="shared" ref="K63:R63" si="17">SUM(K64:K66)</f>
        <v>11198</v>
      </c>
      <c r="L63" s="169">
        <f t="shared" si="17"/>
        <v>8082</v>
      </c>
      <c r="M63" s="169">
        <f t="shared" si="17"/>
        <v>72818</v>
      </c>
      <c r="N63" s="169">
        <f t="shared" si="17"/>
        <v>53475</v>
      </c>
      <c r="O63" s="169">
        <f t="shared" si="17"/>
        <v>36699</v>
      </c>
      <c r="P63" s="169">
        <f t="shared" si="17"/>
        <v>46457</v>
      </c>
      <c r="Q63" s="169">
        <f t="shared" si="17"/>
        <v>44642</v>
      </c>
      <c r="R63" s="169">
        <f t="shared" si="17"/>
        <v>38693</v>
      </c>
      <c r="S63" s="170">
        <v>11.744248854950536</v>
      </c>
      <c r="T63" s="170">
        <v>10.24379087956822</v>
      </c>
      <c r="U63" s="170">
        <v>9.6820566883101318</v>
      </c>
      <c r="V63" s="170">
        <v>53.880589284260843</v>
      </c>
      <c r="W63" s="170">
        <v>48.918263733247954</v>
      </c>
      <c r="X63" s="170">
        <v>43.964587775834389</v>
      </c>
      <c r="Y63" s="170">
        <v>34.375161860788623</v>
      </c>
      <c r="Z63" s="170">
        <v>40.837945387183829</v>
      </c>
      <c r="AA63" s="170">
        <v>46.353355535855478</v>
      </c>
      <c r="AB63" s="170">
        <v>80.885998209357211</v>
      </c>
      <c r="AC63" s="170">
        <v>61.765337003411098</v>
      </c>
    </row>
    <row r="64" spans="1:29" s="38" customFormat="1" ht="20.100000000000001" customHeight="1">
      <c r="A64" s="10">
        <v>205</v>
      </c>
      <c r="B64" s="45" t="s">
        <v>116</v>
      </c>
      <c r="C64" s="104">
        <v>44258</v>
      </c>
      <c r="D64" s="104">
        <v>41169</v>
      </c>
      <c r="E64" s="104">
        <v>38109</v>
      </c>
      <c r="F64" s="104">
        <v>35181</v>
      </c>
      <c r="G64" s="104">
        <v>32253</v>
      </c>
      <c r="H64" s="104">
        <v>29244</v>
      </c>
      <c r="I64" s="104">
        <v>26369</v>
      </c>
      <c r="J64" s="104">
        <v>5168</v>
      </c>
      <c r="K64" s="104">
        <v>3298</v>
      </c>
      <c r="L64" s="104">
        <v>2400</v>
      </c>
      <c r="M64" s="104">
        <v>24311</v>
      </c>
      <c r="N64" s="104">
        <v>17634</v>
      </c>
      <c r="O64" s="104">
        <v>11560</v>
      </c>
      <c r="P64" s="104">
        <v>14779</v>
      </c>
      <c r="Q64" s="104">
        <v>14249</v>
      </c>
      <c r="R64" s="104">
        <v>12409</v>
      </c>
      <c r="S64" s="118">
        <v>11.676984951873107</v>
      </c>
      <c r="T64" s="118">
        <v>9.3743782155140565</v>
      </c>
      <c r="U64" s="118">
        <v>9.1015965717319585</v>
      </c>
      <c r="V64" s="118">
        <v>54.930182113968101</v>
      </c>
      <c r="W64" s="118">
        <v>50.123646286347743</v>
      </c>
      <c r="X64" s="118">
        <v>43.839356820508932</v>
      </c>
      <c r="Y64" s="118">
        <v>33.392832934158797</v>
      </c>
      <c r="Z64" s="118">
        <v>40.501975498138201</v>
      </c>
      <c r="AA64" s="118">
        <v>47.059046607759107</v>
      </c>
      <c r="AB64" s="118">
        <v>79.4907135433142</v>
      </c>
      <c r="AC64" s="118">
        <v>59.580188892403626</v>
      </c>
    </row>
    <row r="65" spans="1:29" ht="20.100000000000001" customHeight="1">
      <c r="A65" s="22">
        <v>224</v>
      </c>
      <c r="B65" s="26" t="s">
        <v>77</v>
      </c>
      <c r="C65" s="117">
        <v>46912</v>
      </c>
      <c r="D65" s="117">
        <v>44024</v>
      </c>
      <c r="E65" s="117">
        <v>41011</v>
      </c>
      <c r="F65" s="117">
        <v>38052</v>
      </c>
      <c r="G65" s="117">
        <v>35072</v>
      </c>
      <c r="H65" s="117">
        <v>31996</v>
      </c>
      <c r="I65" s="117">
        <v>29005</v>
      </c>
      <c r="J65" s="117">
        <v>5760</v>
      </c>
      <c r="K65" s="117">
        <v>4169</v>
      </c>
      <c r="L65" s="117">
        <v>2920</v>
      </c>
      <c r="M65" s="117">
        <v>25439</v>
      </c>
      <c r="N65" s="117">
        <v>18598</v>
      </c>
      <c r="O65" s="117">
        <v>12820</v>
      </c>
      <c r="P65" s="117">
        <v>15713</v>
      </c>
      <c r="Q65" s="117">
        <v>15285</v>
      </c>
      <c r="R65" s="117">
        <v>13265</v>
      </c>
      <c r="S65" s="118">
        <v>12.278308321964529</v>
      </c>
      <c r="T65" s="118">
        <v>10.956060128245557</v>
      </c>
      <c r="U65" s="118">
        <v>10.067229787967593</v>
      </c>
      <c r="V65" s="118">
        <v>54.227063437926297</v>
      </c>
      <c r="W65" s="118">
        <v>48.875223378534635</v>
      </c>
      <c r="X65" s="118">
        <v>44.199275986898812</v>
      </c>
      <c r="Y65" s="118">
        <v>33.494628240109101</v>
      </c>
      <c r="Z65" s="118">
        <v>40.168716493219804</v>
      </c>
      <c r="AA65" s="118">
        <v>45.733494225133597</v>
      </c>
      <c r="AB65" s="118">
        <v>81.113574351978173</v>
      </c>
      <c r="AC65" s="118">
        <v>61.82853001364257</v>
      </c>
    </row>
    <row r="66" spans="1:29" ht="20.100000000000001" customHeight="1">
      <c r="A66" s="22">
        <v>226</v>
      </c>
      <c r="B66" s="26" t="s">
        <v>78</v>
      </c>
      <c r="C66" s="117">
        <v>43977</v>
      </c>
      <c r="D66" s="117">
        <v>41377</v>
      </c>
      <c r="E66" s="117">
        <v>38726</v>
      </c>
      <c r="F66" s="117">
        <v>36082</v>
      </c>
      <c r="G66" s="117">
        <v>33411</v>
      </c>
      <c r="H66" s="117">
        <v>30725</v>
      </c>
      <c r="I66" s="117">
        <v>28100</v>
      </c>
      <c r="J66" s="117">
        <v>4944</v>
      </c>
      <c r="K66" s="117">
        <v>3731</v>
      </c>
      <c r="L66" s="117">
        <v>2762</v>
      </c>
      <c r="M66" s="117">
        <v>23068</v>
      </c>
      <c r="N66" s="117">
        <v>17243</v>
      </c>
      <c r="O66" s="117">
        <v>12319</v>
      </c>
      <c r="P66" s="117">
        <v>15965</v>
      </c>
      <c r="Q66" s="117">
        <v>15108</v>
      </c>
      <c r="R66" s="117">
        <v>13019</v>
      </c>
      <c r="S66" s="118">
        <v>11.242240261955113</v>
      </c>
      <c r="T66" s="118">
        <v>10.340335901557564</v>
      </c>
      <c r="U66" s="118">
        <v>9.8291814946619223</v>
      </c>
      <c r="V66" s="118">
        <v>52.454692225481502</v>
      </c>
      <c r="W66" s="118">
        <v>47.788370932875118</v>
      </c>
      <c r="X66" s="118">
        <v>43.839857651245552</v>
      </c>
      <c r="Y66" s="118">
        <v>36.303067512563402</v>
      </c>
      <c r="Z66" s="118">
        <v>41.871293165567316</v>
      </c>
      <c r="AA66" s="118">
        <v>46.330960854092531</v>
      </c>
      <c r="AB66" s="118">
        <v>82.047433885894904</v>
      </c>
      <c r="AC66" s="118">
        <v>63.897037087568499</v>
      </c>
    </row>
    <row r="67" spans="1:29" ht="12" customHeight="1">
      <c r="A67" s="34"/>
      <c r="B67" s="35"/>
      <c r="C67" s="12"/>
      <c r="D67" s="12"/>
      <c r="E67" s="12"/>
      <c r="F67" s="12"/>
      <c r="G67" s="12"/>
      <c r="H67" s="66"/>
      <c r="I67" s="67"/>
      <c r="J67" s="12"/>
      <c r="K67" s="12"/>
      <c r="L67" s="12"/>
      <c r="M67" s="12"/>
      <c r="N67" s="12"/>
      <c r="O67" s="66"/>
      <c r="P67" s="12"/>
      <c r="Q67" s="12"/>
      <c r="R67" s="66"/>
      <c r="S67" s="68"/>
      <c r="T67" s="68"/>
      <c r="U67" s="68"/>
      <c r="V67" s="68"/>
      <c r="W67" s="68"/>
      <c r="X67" s="68"/>
      <c r="Y67" s="68"/>
      <c r="Z67" s="68"/>
      <c r="AA67" s="68"/>
      <c r="AB67" s="69"/>
      <c r="AC67" s="69"/>
    </row>
    <row r="68" spans="1:29" ht="15" customHeight="1">
      <c r="A68" s="1"/>
      <c r="B68" s="1" t="s">
        <v>6</v>
      </c>
      <c r="C68" s="1" t="s">
        <v>145</v>
      </c>
      <c r="D68" s="56"/>
      <c r="E68" s="56"/>
      <c r="F68" s="56"/>
      <c r="G68" s="56"/>
      <c r="H68" s="56"/>
      <c r="I68" s="70"/>
      <c r="J68" s="1" t="s">
        <v>145</v>
      </c>
      <c r="K68" s="56"/>
      <c r="M68" s="56"/>
      <c r="N68" s="56"/>
      <c r="O68" s="56"/>
      <c r="P68" s="56"/>
      <c r="Q68" s="56"/>
      <c r="R68" s="56"/>
      <c r="S68" s="1" t="s">
        <v>145</v>
      </c>
      <c r="V68" s="71"/>
      <c r="W68" s="71"/>
      <c r="X68" s="71"/>
      <c r="Y68" s="71"/>
      <c r="Z68" s="71"/>
      <c r="AA68" s="71"/>
      <c r="AB68" s="1"/>
      <c r="AC68" s="72"/>
    </row>
    <row r="69" spans="1:29" ht="18" customHeight="1">
      <c r="A69" s="1"/>
      <c r="B69" s="1"/>
      <c r="C69" s="1" t="s">
        <v>225</v>
      </c>
      <c r="D69" s="56"/>
      <c r="E69" s="56"/>
      <c r="F69" s="56"/>
      <c r="G69" s="56"/>
      <c r="H69" s="56"/>
      <c r="I69" s="70"/>
      <c r="J69" s="1" t="s">
        <v>237</v>
      </c>
      <c r="K69" s="56"/>
      <c r="M69" s="56"/>
      <c r="N69" s="56"/>
      <c r="O69" s="56"/>
      <c r="P69" s="56"/>
      <c r="Q69" s="56"/>
      <c r="R69" s="56"/>
      <c r="S69" s="1" t="s">
        <v>239</v>
      </c>
      <c r="V69" s="71"/>
      <c r="W69" s="71"/>
      <c r="X69" s="71"/>
      <c r="Y69" s="71"/>
      <c r="Z69" s="71"/>
      <c r="AA69" s="71"/>
      <c r="AB69" s="72"/>
      <c r="AC69" s="72"/>
    </row>
    <row r="70" spans="1:29" ht="12" customHeight="1">
      <c r="A70" s="1"/>
      <c r="B70" s="1"/>
      <c r="C70" s="128" t="s">
        <v>152</v>
      </c>
      <c r="D70" s="128"/>
      <c r="E70" s="128"/>
      <c r="F70" s="128"/>
      <c r="G70" s="56"/>
      <c r="H70" s="56"/>
      <c r="I70" s="70"/>
      <c r="J70" s="56" t="s">
        <v>153</v>
      </c>
      <c r="K70" s="56"/>
      <c r="M70" s="56"/>
      <c r="N70" s="56"/>
      <c r="O70" s="56"/>
      <c r="P70" s="56"/>
      <c r="Q70" s="56"/>
      <c r="R70" s="56"/>
      <c r="S70" s="56" t="s">
        <v>154</v>
      </c>
      <c r="V70" s="71"/>
      <c r="W70" s="71"/>
      <c r="X70" s="71"/>
      <c r="Y70" s="71"/>
      <c r="Z70" s="71"/>
      <c r="AA70" s="71"/>
      <c r="AB70" s="72"/>
      <c r="AC70" s="72"/>
    </row>
    <row r="71" spans="1:29" ht="12" customHeight="1">
      <c r="A71" s="1"/>
      <c r="B71" s="1"/>
      <c r="C71" s="128" t="s">
        <v>155</v>
      </c>
      <c r="D71" s="128"/>
      <c r="E71" s="128"/>
      <c r="F71" s="128"/>
      <c r="G71" s="56"/>
      <c r="H71" s="56"/>
      <c r="I71" s="70"/>
      <c r="J71" s="56" t="s">
        <v>238</v>
      </c>
      <c r="K71" s="56"/>
      <c r="L71" s="56"/>
      <c r="M71" s="56"/>
      <c r="N71" s="56"/>
      <c r="O71" s="56"/>
      <c r="P71" s="56"/>
      <c r="Q71" s="56"/>
      <c r="R71" s="56"/>
      <c r="S71" s="56" t="s">
        <v>240</v>
      </c>
      <c r="T71" s="71"/>
      <c r="U71" s="56"/>
      <c r="V71" s="71"/>
      <c r="W71" s="71"/>
      <c r="X71" s="71"/>
      <c r="Y71" s="71"/>
      <c r="Z71" s="71"/>
      <c r="AA71" s="71"/>
      <c r="AB71" s="72"/>
      <c r="AC71" s="72"/>
    </row>
    <row r="72" spans="1:29" ht="12" customHeight="1">
      <c r="A72" s="1"/>
      <c r="B72" s="1"/>
      <c r="C72" s="56"/>
      <c r="D72" s="56"/>
      <c r="E72" s="56"/>
      <c r="F72" s="56"/>
      <c r="G72" s="56"/>
      <c r="H72" s="56"/>
      <c r="I72" s="70"/>
      <c r="J72" s="56" t="s">
        <v>155</v>
      </c>
      <c r="K72" s="56"/>
      <c r="L72" s="56"/>
      <c r="M72" s="56"/>
      <c r="N72" s="56"/>
      <c r="O72" s="56"/>
      <c r="P72" s="56"/>
      <c r="Q72" s="56"/>
      <c r="R72" s="56"/>
      <c r="S72" s="71" t="s">
        <v>155</v>
      </c>
      <c r="T72" s="71"/>
      <c r="U72" s="56"/>
      <c r="V72" s="71"/>
      <c r="W72" s="71"/>
      <c r="X72" s="71"/>
      <c r="Y72" s="71"/>
      <c r="Z72" s="71"/>
      <c r="AA72" s="71"/>
      <c r="AB72" s="72"/>
      <c r="AC72" s="72"/>
    </row>
  </sheetData>
  <mergeCells count="3">
    <mergeCell ref="A3:B3"/>
    <mergeCell ref="A4:B4"/>
    <mergeCell ref="A5:B5"/>
  </mergeCells>
  <phoneticPr fontId="9"/>
  <pageMargins left="0.59055118110236227" right="0.59055118110236227" top="0.98425196850393704" bottom="0.78740157480314965" header="0.59055118110236227" footer="0.59055118110236227"/>
  <pageSetup paperSize="9" firstPageNumber="16" orientation="portrait" useFirstPageNumber="1" r:id="rId1"/>
  <headerFooter alignWithMargins="0">
    <oddHeader>&amp;L&amp;"ＭＳ Ｐゴシック,太字"&amp;12Ⅰ市区町ﾃﾞｰﾀ　１人口・土地　（３）&amp;A</oddHeader>
  </headerFooter>
  <rowBreaks count="1" manualBreakCount="1">
    <brk id="40" max="28" man="1"/>
  </rowBreaks>
  <colBreaks count="2" manualBreakCount="2">
    <brk id="9" max="71" man="1"/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zoomScaleNormal="100" zoomScaleSheetLayoutView="100" workbookViewId="0">
      <selection activeCell="A2" sqref="A2"/>
    </sheetView>
  </sheetViews>
  <sheetFormatPr defaultRowHeight="17.25"/>
  <cols>
    <col min="1" max="1" width="3.09765625" style="1" customWidth="1"/>
    <col min="2" max="2" width="7.69921875" style="1" customWidth="1"/>
    <col min="3" max="8" width="9" style="17" customWidth="1"/>
    <col min="9" max="9" width="13.3984375" style="53" customWidth="1"/>
    <col min="10" max="16384" width="8.796875" style="53"/>
  </cols>
  <sheetData>
    <row r="1" spans="1:9" ht="12" customHeight="1">
      <c r="A1" s="3"/>
      <c r="B1" s="3"/>
      <c r="C1" s="3" t="s">
        <v>82</v>
      </c>
      <c r="I1" s="38"/>
    </row>
    <row r="2" spans="1:9" ht="12" customHeight="1">
      <c r="A2" s="19"/>
      <c r="B2" s="19"/>
      <c r="C2" s="19">
        <v>93</v>
      </c>
      <c r="D2" s="19">
        <v>94</v>
      </c>
      <c r="E2" s="19">
        <v>95</v>
      </c>
      <c r="F2" s="19">
        <v>96</v>
      </c>
      <c r="G2" s="19">
        <v>97</v>
      </c>
      <c r="H2" s="19">
        <v>98</v>
      </c>
      <c r="I2" s="38"/>
    </row>
    <row r="3" spans="1:9" ht="45" customHeight="1">
      <c r="A3" s="222" t="s">
        <v>1</v>
      </c>
      <c r="B3" s="223"/>
      <c r="C3" s="141" t="s">
        <v>137</v>
      </c>
      <c r="D3" s="141" t="s">
        <v>138</v>
      </c>
      <c r="E3" s="141" t="s">
        <v>83</v>
      </c>
      <c r="F3" s="141" t="s">
        <v>84</v>
      </c>
      <c r="G3" s="141" t="s">
        <v>106</v>
      </c>
      <c r="H3" s="142" t="s">
        <v>107</v>
      </c>
      <c r="I3" s="38"/>
    </row>
    <row r="4" spans="1:9" ht="21" customHeight="1">
      <c r="A4" s="224" t="s">
        <v>2</v>
      </c>
      <c r="B4" s="225"/>
      <c r="C4" s="119">
        <v>43132</v>
      </c>
      <c r="D4" s="119">
        <v>43132</v>
      </c>
      <c r="E4" s="119">
        <v>43132</v>
      </c>
      <c r="F4" s="119">
        <v>43132</v>
      </c>
      <c r="G4" s="119">
        <v>42278</v>
      </c>
      <c r="H4" s="120">
        <v>42278</v>
      </c>
      <c r="I4" s="38"/>
    </row>
    <row r="5" spans="1:9" ht="12" customHeight="1">
      <c r="A5" s="222" t="s">
        <v>3</v>
      </c>
      <c r="B5" s="223"/>
      <c r="C5" s="47" t="s">
        <v>70</v>
      </c>
      <c r="D5" s="47" t="s">
        <v>70</v>
      </c>
      <c r="E5" s="47" t="s">
        <v>149</v>
      </c>
      <c r="F5" s="47" t="s">
        <v>149</v>
      </c>
      <c r="G5" s="47" t="s">
        <v>70</v>
      </c>
      <c r="H5" s="48" t="s">
        <v>149</v>
      </c>
      <c r="I5" s="38"/>
    </row>
    <row r="6" spans="1:9" ht="9" customHeight="1">
      <c r="A6" s="5"/>
      <c r="B6" s="11"/>
      <c r="C6" s="2"/>
      <c r="D6" s="2"/>
      <c r="E6" s="90"/>
      <c r="F6" s="90"/>
      <c r="G6" s="90"/>
      <c r="H6" s="90"/>
      <c r="I6" s="38"/>
    </row>
    <row r="7" spans="1:9" ht="20.100000000000001" customHeight="1">
      <c r="A7" s="6" t="s">
        <v>5</v>
      </c>
      <c r="B7" s="7" t="s">
        <v>0</v>
      </c>
      <c r="C7" s="152">
        <v>1537587</v>
      </c>
      <c r="D7" s="218">
        <v>759532</v>
      </c>
      <c r="E7" s="198">
        <v>27.969705293296926</v>
      </c>
      <c r="F7" s="172">
        <v>13.816379951722018</v>
      </c>
      <c r="G7" s="173">
        <v>286374</v>
      </c>
      <c r="H7" s="174">
        <v>18.624897322883193</v>
      </c>
    </row>
    <row r="8" spans="1:9" ht="20.100000000000001" customHeight="1">
      <c r="A8" s="20">
        <v>100</v>
      </c>
      <c r="B8" s="7" t="s">
        <v>7</v>
      </c>
      <c r="C8" s="175">
        <v>422209</v>
      </c>
      <c r="D8" s="218">
        <v>209503</v>
      </c>
      <c r="E8" s="199">
        <v>27.58007326658166</v>
      </c>
      <c r="F8" s="172">
        <v>13.685421413491083</v>
      </c>
      <c r="G8" s="173">
        <v>99962</v>
      </c>
      <c r="H8" s="176">
        <v>23.67595195744288</v>
      </c>
    </row>
    <row r="9" spans="1:9" ht="20.100000000000001" customHeight="1">
      <c r="A9" s="22">
        <v>101</v>
      </c>
      <c r="B9" s="23" t="s">
        <v>8</v>
      </c>
      <c r="C9" s="97">
        <v>50934</v>
      </c>
      <c r="D9" s="219">
        <v>25491</v>
      </c>
      <c r="E9" s="200">
        <v>23.795041414976666</v>
      </c>
      <c r="F9" s="121">
        <v>11.908732883911927</v>
      </c>
      <c r="G9" s="122">
        <v>11504</v>
      </c>
      <c r="H9" s="129">
        <v>22.586091805081086</v>
      </c>
    </row>
    <row r="10" spans="1:9" ht="20.100000000000001" customHeight="1">
      <c r="A10" s="22">
        <v>102</v>
      </c>
      <c r="B10" s="23" t="s">
        <v>9</v>
      </c>
      <c r="C10" s="97">
        <v>33864</v>
      </c>
      <c r="D10" s="219">
        <v>17777</v>
      </c>
      <c r="E10" s="200">
        <v>24.704363241098068</v>
      </c>
      <c r="F10" s="121">
        <v>12.968623474397599</v>
      </c>
      <c r="G10" s="122">
        <v>8809</v>
      </c>
      <c r="H10" s="129">
        <v>26.012875029529887</v>
      </c>
    </row>
    <row r="11" spans="1:9" ht="20.100000000000001" customHeight="1">
      <c r="A11" s="24">
        <v>110</v>
      </c>
      <c r="B11" s="23" t="s">
        <v>10</v>
      </c>
      <c r="C11" s="97">
        <v>32052</v>
      </c>
      <c r="D11" s="219">
        <v>16030</v>
      </c>
      <c r="E11" s="200">
        <v>22.936554507592565</v>
      </c>
      <c r="F11" s="121">
        <v>11.471139671680669</v>
      </c>
      <c r="G11" s="122">
        <v>13201</v>
      </c>
      <c r="H11" s="129">
        <v>41.186197429177582</v>
      </c>
    </row>
    <row r="12" spans="1:9" ht="20.100000000000001" customHeight="1">
      <c r="A12" s="24">
        <v>105</v>
      </c>
      <c r="B12" s="23" t="s">
        <v>11</v>
      </c>
      <c r="C12" s="97">
        <v>31567</v>
      </c>
      <c r="D12" s="219">
        <v>16870</v>
      </c>
      <c r="E12" s="200">
        <v>29.510418906412138</v>
      </c>
      <c r="F12" s="121">
        <v>15.770924286475521</v>
      </c>
      <c r="G12" s="122">
        <v>11363</v>
      </c>
      <c r="H12" s="129">
        <v>35.996451991003262</v>
      </c>
    </row>
    <row r="13" spans="1:9" ht="20.100000000000001" customHeight="1">
      <c r="A13" s="24">
        <v>109</v>
      </c>
      <c r="B13" s="23" t="s">
        <v>12</v>
      </c>
      <c r="C13" s="97">
        <v>64516</v>
      </c>
      <c r="D13" s="219">
        <v>31016</v>
      </c>
      <c r="E13" s="200">
        <v>29.919769976348377</v>
      </c>
      <c r="F13" s="121">
        <v>14.383898344386218</v>
      </c>
      <c r="G13" s="122">
        <v>10736</v>
      </c>
      <c r="H13" s="129">
        <v>16.640833281666563</v>
      </c>
    </row>
    <row r="14" spans="1:9" ht="20.100000000000001" customHeight="1">
      <c r="A14" s="24">
        <v>106</v>
      </c>
      <c r="B14" s="23" t="s">
        <v>13</v>
      </c>
      <c r="C14" s="97">
        <v>32695</v>
      </c>
      <c r="D14" s="219">
        <v>17412</v>
      </c>
      <c r="E14" s="200">
        <v>33.97800964416362</v>
      </c>
      <c r="F14" s="121">
        <v>18.095277685400731</v>
      </c>
      <c r="G14" s="122">
        <v>10020</v>
      </c>
      <c r="H14" s="129">
        <v>30.646887903349135</v>
      </c>
    </row>
    <row r="15" spans="1:9" ht="20.100000000000001" customHeight="1">
      <c r="A15" s="24">
        <v>107</v>
      </c>
      <c r="B15" s="23" t="s">
        <v>14</v>
      </c>
      <c r="C15" s="97">
        <v>50871</v>
      </c>
      <c r="D15" s="219">
        <v>25324</v>
      </c>
      <c r="E15" s="200">
        <v>31.817044644309071</v>
      </c>
      <c r="F15" s="121">
        <v>15.838785134408266</v>
      </c>
      <c r="G15" s="122">
        <v>11289</v>
      </c>
      <c r="H15" s="129">
        <v>22.191425370053665</v>
      </c>
    </row>
    <row r="16" spans="1:9" ht="20.100000000000001" customHeight="1">
      <c r="A16" s="24">
        <v>108</v>
      </c>
      <c r="B16" s="23" t="s">
        <v>15</v>
      </c>
      <c r="C16" s="97">
        <v>64639</v>
      </c>
      <c r="D16" s="219">
        <v>33223</v>
      </c>
      <c r="E16" s="200">
        <v>29.641399550603015</v>
      </c>
      <c r="F16" s="121">
        <v>15.235016279176412</v>
      </c>
      <c r="G16" s="122">
        <v>13999</v>
      </c>
      <c r="H16" s="129">
        <v>21.657203855257663</v>
      </c>
    </row>
    <row r="17" spans="1:8" ht="20.100000000000001" customHeight="1">
      <c r="A17" s="24">
        <v>111</v>
      </c>
      <c r="B17" s="23" t="s">
        <v>16</v>
      </c>
      <c r="C17" s="97">
        <v>61071</v>
      </c>
      <c r="D17" s="219">
        <v>26360</v>
      </c>
      <c r="E17" s="200">
        <v>25.111740687590718</v>
      </c>
      <c r="F17" s="121">
        <v>10.838949493620397</v>
      </c>
      <c r="G17" s="122">
        <v>9041</v>
      </c>
      <c r="H17" s="129">
        <v>14.80408049647132</v>
      </c>
    </row>
    <row r="18" spans="1:8" ht="20.100000000000001" customHeight="1">
      <c r="A18" s="6"/>
      <c r="B18" s="25" t="s">
        <v>17</v>
      </c>
      <c r="C18" s="177">
        <v>267178</v>
      </c>
      <c r="D18" s="218">
        <v>131522</v>
      </c>
      <c r="E18" s="198">
        <v>25.841964150994496</v>
      </c>
      <c r="F18" s="172">
        <v>12.721057905467884</v>
      </c>
      <c r="G18" s="148">
        <v>57330</v>
      </c>
      <c r="H18" s="176">
        <v>21.45760504233133</v>
      </c>
    </row>
    <row r="19" spans="1:8" ht="20.100000000000001" customHeight="1">
      <c r="A19" s="22">
        <v>202</v>
      </c>
      <c r="B19" s="26" t="s">
        <v>18</v>
      </c>
      <c r="C19" s="97">
        <v>126577</v>
      </c>
      <c r="D19" s="219">
        <v>62811</v>
      </c>
      <c r="E19" s="200">
        <v>28.07506676248525</v>
      </c>
      <c r="F19" s="121">
        <v>13.931622794176359</v>
      </c>
      <c r="G19" s="122">
        <v>28903</v>
      </c>
      <c r="H19" s="129">
        <v>22.834322191235373</v>
      </c>
    </row>
    <row r="20" spans="1:8" ht="20.100000000000001" customHeight="1">
      <c r="A20" s="22">
        <v>204</v>
      </c>
      <c r="B20" s="26" t="s">
        <v>19</v>
      </c>
      <c r="C20" s="97">
        <v>113478</v>
      </c>
      <c r="D20" s="219">
        <v>55030</v>
      </c>
      <c r="E20" s="200">
        <v>23.246162103253454</v>
      </c>
      <c r="F20" s="121">
        <v>11.272989482913319</v>
      </c>
      <c r="G20" s="122">
        <v>22449</v>
      </c>
      <c r="H20" s="129">
        <v>19.782689155607255</v>
      </c>
    </row>
    <row r="21" spans="1:8" ht="20.100000000000001" customHeight="1">
      <c r="A21" s="22">
        <v>206</v>
      </c>
      <c r="B21" s="26" t="s">
        <v>20</v>
      </c>
      <c r="C21" s="97">
        <v>27123</v>
      </c>
      <c r="D21" s="219">
        <v>13681</v>
      </c>
      <c r="E21" s="200">
        <v>28.586033178052737</v>
      </c>
      <c r="F21" s="121">
        <v>14.418962500790455</v>
      </c>
      <c r="G21" s="122">
        <v>5978</v>
      </c>
      <c r="H21" s="129">
        <v>22.040334771227371</v>
      </c>
    </row>
    <row r="22" spans="1:8" ht="20.100000000000001" customHeight="1">
      <c r="A22" s="6"/>
      <c r="B22" s="25" t="s">
        <v>21</v>
      </c>
      <c r="C22" s="178">
        <v>196087</v>
      </c>
      <c r="D22" s="218">
        <v>96006</v>
      </c>
      <c r="E22" s="201">
        <v>27.230183208375397</v>
      </c>
      <c r="F22" s="172">
        <v>13.332148327544857</v>
      </c>
      <c r="G22" s="148">
        <v>30661</v>
      </c>
      <c r="H22" s="176">
        <v>15.63642668815373</v>
      </c>
    </row>
    <row r="23" spans="1:8" ht="20.100000000000001" customHeight="1">
      <c r="A23" s="22">
        <v>207</v>
      </c>
      <c r="B23" s="26" t="s">
        <v>22</v>
      </c>
      <c r="C23" s="97">
        <v>49865</v>
      </c>
      <c r="D23" s="219">
        <v>24370</v>
      </c>
      <c r="E23" s="200">
        <v>25.281767619665679</v>
      </c>
      <c r="F23" s="121">
        <v>12.355693911385794</v>
      </c>
      <c r="G23" s="122">
        <v>8675</v>
      </c>
      <c r="H23" s="129">
        <v>17.396971823924595</v>
      </c>
    </row>
    <row r="24" spans="1:8" ht="20.100000000000001" customHeight="1">
      <c r="A24" s="22">
        <v>214</v>
      </c>
      <c r="B24" s="26" t="s">
        <v>23</v>
      </c>
      <c r="C24" s="97">
        <v>63332</v>
      </c>
      <c r="D24" s="219">
        <v>31662</v>
      </c>
      <c r="E24" s="200">
        <v>28.085517767420409</v>
      </c>
      <c r="F24" s="121">
        <v>14.040985024191011</v>
      </c>
      <c r="G24" s="122">
        <v>10726</v>
      </c>
      <c r="H24" s="129">
        <v>16.936146024126824</v>
      </c>
    </row>
    <row r="25" spans="1:8" ht="20.100000000000001" customHeight="1">
      <c r="A25" s="22">
        <v>217</v>
      </c>
      <c r="B25" s="26" t="s">
        <v>24</v>
      </c>
      <c r="C25" s="97">
        <v>48637</v>
      </c>
      <c r="D25" s="219">
        <v>25133</v>
      </c>
      <c r="E25" s="200">
        <v>31.416409368661746</v>
      </c>
      <c r="F25" s="121">
        <v>16.234319893549678</v>
      </c>
      <c r="G25" s="122">
        <v>7468</v>
      </c>
      <c r="H25" s="129">
        <v>15.354565454283776</v>
      </c>
    </row>
    <row r="26" spans="1:8" ht="20.100000000000001" customHeight="1">
      <c r="A26" s="22">
        <v>219</v>
      </c>
      <c r="B26" s="26" t="s">
        <v>25</v>
      </c>
      <c r="C26" s="97">
        <v>25685</v>
      </c>
      <c r="D26" s="219">
        <v>11082</v>
      </c>
      <c r="E26" s="200">
        <v>22.938155838356778</v>
      </c>
      <c r="F26" s="121">
        <v>9.8968519758874738</v>
      </c>
      <c r="G26" s="122">
        <v>2887</v>
      </c>
      <c r="H26" s="129">
        <v>11.240023359937707</v>
      </c>
    </row>
    <row r="27" spans="1:8" ht="20.100000000000001" customHeight="1">
      <c r="A27" s="22">
        <v>301</v>
      </c>
      <c r="B27" s="26" t="s">
        <v>26</v>
      </c>
      <c r="C27" s="97">
        <v>8568</v>
      </c>
      <c r="D27" s="219">
        <v>3759</v>
      </c>
      <c r="E27" s="200">
        <v>28.012816321192702</v>
      </c>
      <c r="F27" s="121">
        <v>12.289936572287976</v>
      </c>
      <c r="G27" s="122">
        <v>905</v>
      </c>
      <c r="H27" s="129">
        <v>10.562558356676004</v>
      </c>
    </row>
    <row r="28" spans="1:8" ht="20.100000000000001" customHeight="1">
      <c r="A28" s="6"/>
      <c r="B28" s="25" t="s">
        <v>27</v>
      </c>
      <c r="C28" s="177">
        <v>192086</v>
      </c>
      <c r="D28" s="218">
        <v>89164</v>
      </c>
      <c r="E28" s="198">
        <v>26.861230168996165</v>
      </c>
      <c r="F28" s="172">
        <v>12.468658448759273</v>
      </c>
      <c r="G28" s="148">
        <v>32334</v>
      </c>
      <c r="H28" s="176">
        <v>16.833085180596193</v>
      </c>
    </row>
    <row r="29" spans="1:8" ht="20.100000000000001" customHeight="1">
      <c r="A29" s="22">
        <v>203</v>
      </c>
      <c r="B29" s="26" t="s">
        <v>28</v>
      </c>
      <c r="C29" s="97">
        <v>77510</v>
      </c>
      <c r="D29" s="219">
        <v>37119</v>
      </c>
      <c r="E29" s="200">
        <v>26.123414681824158</v>
      </c>
      <c r="F29" s="121">
        <v>12.51032163043002</v>
      </c>
      <c r="G29" s="122">
        <v>15511</v>
      </c>
      <c r="H29" s="129">
        <v>20.011611404980005</v>
      </c>
    </row>
    <row r="30" spans="1:8" ht="20.100000000000001" customHeight="1">
      <c r="A30" s="22">
        <v>210</v>
      </c>
      <c r="B30" s="26" t="s">
        <v>29</v>
      </c>
      <c r="C30" s="97">
        <v>70505</v>
      </c>
      <c r="D30" s="219">
        <v>32133</v>
      </c>
      <c r="E30" s="200">
        <v>26.64285984204361</v>
      </c>
      <c r="F30" s="121">
        <v>12.142614216075275</v>
      </c>
      <c r="G30" s="122">
        <v>10152</v>
      </c>
      <c r="H30" s="129">
        <v>14.398978795830084</v>
      </c>
    </row>
    <row r="31" spans="1:8" ht="20.100000000000001" customHeight="1">
      <c r="A31" s="22">
        <v>216</v>
      </c>
      <c r="B31" s="26" t="s">
        <v>30</v>
      </c>
      <c r="C31" s="97">
        <v>25494</v>
      </c>
      <c r="D31" s="219">
        <v>11593</v>
      </c>
      <c r="E31" s="200">
        <v>28.496059911697312</v>
      </c>
      <c r="F31" s="121">
        <v>12.958140054770023</v>
      </c>
      <c r="G31" s="122">
        <v>4124</v>
      </c>
      <c r="H31" s="129">
        <v>16.176355220836275</v>
      </c>
    </row>
    <row r="32" spans="1:8" ht="20.100000000000001" customHeight="1">
      <c r="A32" s="22">
        <v>381</v>
      </c>
      <c r="B32" s="26" t="s">
        <v>31</v>
      </c>
      <c r="C32" s="97">
        <v>9400</v>
      </c>
      <c r="D32" s="219">
        <v>4130</v>
      </c>
      <c r="E32" s="200">
        <v>30.692875334682952</v>
      </c>
      <c r="F32" s="121">
        <v>13.48527395023836</v>
      </c>
      <c r="G32" s="122">
        <v>1105</v>
      </c>
      <c r="H32" s="129">
        <v>11.75531914893617</v>
      </c>
    </row>
    <row r="33" spans="1:8" ht="20.100000000000001" customHeight="1">
      <c r="A33" s="22">
        <v>382</v>
      </c>
      <c r="B33" s="26" t="s">
        <v>32</v>
      </c>
      <c r="C33" s="97">
        <v>9177</v>
      </c>
      <c r="D33" s="219">
        <v>4189</v>
      </c>
      <c r="E33" s="200">
        <v>27.250051964248595</v>
      </c>
      <c r="F33" s="121">
        <v>12.438756421296434</v>
      </c>
      <c r="G33" s="122">
        <v>1442</v>
      </c>
      <c r="H33" s="129">
        <v>15.713196033562166</v>
      </c>
    </row>
    <row r="34" spans="1:8" ht="20.100000000000001" customHeight="1">
      <c r="A34" s="6"/>
      <c r="B34" s="27" t="s">
        <v>33</v>
      </c>
      <c r="C34" s="178">
        <v>83657</v>
      </c>
      <c r="D34" s="218">
        <v>42088</v>
      </c>
      <c r="E34" s="201">
        <v>31.111516062091383</v>
      </c>
      <c r="F34" s="172">
        <v>15.652264461088755</v>
      </c>
      <c r="G34" s="148">
        <v>9693</v>
      </c>
      <c r="H34" s="176">
        <v>11.586597654709111</v>
      </c>
    </row>
    <row r="35" spans="1:8" s="38" customFormat="1" ht="20.100000000000001" customHeight="1">
      <c r="A35" s="10">
        <v>213</v>
      </c>
      <c r="B35" s="45" t="s">
        <v>108</v>
      </c>
      <c r="C35" s="97">
        <v>13085</v>
      </c>
      <c r="D35" s="219">
        <v>7062</v>
      </c>
      <c r="E35" s="200">
        <v>32.862847527438028</v>
      </c>
      <c r="F35" s="121">
        <v>17.736142853555016</v>
      </c>
      <c r="G35" s="104">
        <v>1739</v>
      </c>
      <c r="H35" s="129">
        <v>13.290026748184944</v>
      </c>
    </row>
    <row r="36" spans="1:8" s="38" customFormat="1" ht="20.100000000000001" customHeight="1">
      <c r="A36" s="10">
        <v>215</v>
      </c>
      <c r="B36" s="45" t="s">
        <v>117</v>
      </c>
      <c r="C36" s="97">
        <v>25480</v>
      </c>
      <c r="D36" s="219">
        <v>12279</v>
      </c>
      <c r="E36" s="200">
        <v>33.42691470102065</v>
      </c>
      <c r="F36" s="121">
        <v>16.10867682942828</v>
      </c>
      <c r="G36" s="104">
        <v>3090</v>
      </c>
      <c r="H36" s="129">
        <v>12.127158555729984</v>
      </c>
    </row>
    <row r="37" spans="1:8" ht="20.100000000000001" customHeight="1">
      <c r="A37" s="22">
        <v>218</v>
      </c>
      <c r="B37" s="26" t="s">
        <v>35</v>
      </c>
      <c r="C37" s="97">
        <v>13295</v>
      </c>
      <c r="D37" s="219">
        <v>6421</v>
      </c>
      <c r="E37" s="200">
        <v>27.577838162998606</v>
      </c>
      <c r="F37" s="121">
        <v>13.319089796511024</v>
      </c>
      <c r="G37" s="122">
        <v>1554</v>
      </c>
      <c r="H37" s="129">
        <v>11.688604738623543</v>
      </c>
    </row>
    <row r="38" spans="1:8" ht="20.100000000000001" customHeight="1">
      <c r="A38" s="22">
        <v>220</v>
      </c>
      <c r="B38" s="26" t="s">
        <v>36</v>
      </c>
      <c r="C38" s="97">
        <v>14153</v>
      </c>
      <c r="D38" s="219">
        <v>7116</v>
      </c>
      <c r="E38" s="200">
        <v>32.510968690418764</v>
      </c>
      <c r="F38" s="121">
        <v>16.346220108882918</v>
      </c>
      <c r="G38" s="122">
        <v>1372</v>
      </c>
      <c r="H38" s="129">
        <v>9.694057796933512</v>
      </c>
    </row>
    <row r="39" spans="1:8" ht="20.100000000000001" customHeight="1">
      <c r="A39" s="22">
        <v>228</v>
      </c>
      <c r="B39" s="26" t="s">
        <v>114</v>
      </c>
      <c r="C39" s="97">
        <v>10350</v>
      </c>
      <c r="D39" s="219">
        <v>5258</v>
      </c>
      <c r="E39" s="200">
        <v>25.45749704840614</v>
      </c>
      <c r="F39" s="121">
        <v>12.932900432900432</v>
      </c>
      <c r="G39" s="122">
        <v>1273</v>
      </c>
      <c r="H39" s="129">
        <v>12.29951690821256</v>
      </c>
    </row>
    <row r="40" spans="1:8" ht="20.100000000000001" customHeight="1">
      <c r="A40" s="22">
        <v>365</v>
      </c>
      <c r="B40" s="26" t="s">
        <v>109</v>
      </c>
      <c r="C40" s="97">
        <v>7294</v>
      </c>
      <c r="D40" s="219">
        <v>3952</v>
      </c>
      <c r="E40" s="200">
        <v>35.662250036669434</v>
      </c>
      <c r="F40" s="121">
        <v>19.322348799687088</v>
      </c>
      <c r="G40" s="122">
        <v>665</v>
      </c>
      <c r="H40" s="129">
        <v>9.1170825335892527</v>
      </c>
    </row>
    <row r="41" spans="1:8" ht="20.100000000000001" customHeight="1">
      <c r="A41" s="6"/>
      <c r="B41" s="27" t="s">
        <v>37</v>
      </c>
      <c r="C41" s="177">
        <v>153510</v>
      </c>
      <c r="D41" s="218">
        <v>74672</v>
      </c>
      <c r="E41" s="198">
        <v>26.703939574747892</v>
      </c>
      <c r="F41" s="172">
        <v>12.989620063354664</v>
      </c>
      <c r="G41" s="148">
        <v>25664</v>
      </c>
      <c r="H41" s="176">
        <v>16.71812911210996</v>
      </c>
    </row>
    <row r="42" spans="1:8" s="38" customFormat="1" ht="20.100000000000001" customHeight="1">
      <c r="A42" s="10">
        <v>201</v>
      </c>
      <c r="B42" s="45" t="s">
        <v>115</v>
      </c>
      <c r="C42" s="97">
        <v>139775</v>
      </c>
      <c r="D42" s="219">
        <v>67634</v>
      </c>
      <c r="E42" s="200">
        <v>26.252671752857697</v>
      </c>
      <c r="F42" s="121">
        <v>12.703081390325718</v>
      </c>
      <c r="G42" s="104">
        <v>24046</v>
      </c>
      <c r="H42" s="129">
        <v>17.203362546950459</v>
      </c>
    </row>
    <row r="43" spans="1:8" ht="20.100000000000001" customHeight="1">
      <c r="A43" s="22">
        <v>442</v>
      </c>
      <c r="B43" s="26" t="s">
        <v>38</v>
      </c>
      <c r="C43" s="97">
        <v>4328</v>
      </c>
      <c r="D43" s="219">
        <v>2237</v>
      </c>
      <c r="E43" s="200">
        <v>36.578769438810006</v>
      </c>
      <c r="F43" s="121">
        <v>18.906355645706558</v>
      </c>
      <c r="G43" s="122">
        <v>477</v>
      </c>
      <c r="H43" s="129">
        <v>11.021256931608132</v>
      </c>
    </row>
    <row r="44" spans="1:8" ht="20.100000000000001" customHeight="1">
      <c r="A44" s="22">
        <v>443</v>
      </c>
      <c r="B44" s="26" t="s">
        <v>39</v>
      </c>
      <c r="C44" s="97">
        <v>5362</v>
      </c>
      <c r="D44" s="219">
        <v>2608</v>
      </c>
      <c r="E44" s="200">
        <v>27.441146366427837</v>
      </c>
      <c r="F44" s="121">
        <v>13.346980552712385</v>
      </c>
      <c r="G44" s="122">
        <v>682</v>
      </c>
      <c r="H44" s="129">
        <v>12.719134651249533</v>
      </c>
    </row>
    <row r="45" spans="1:8" ht="20.100000000000001" customHeight="1">
      <c r="A45" s="22">
        <v>446</v>
      </c>
      <c r="B45" s="26" t="s">
        <v>110</v>
      </c>
      <c r="C45" s="97">
        <v>4045</v>
      </c>
      <c r="D45" s="219">
        <v>2193</v>
      </c>
      <c r="E45" s="200">
        <v>36.556710347943962</v>
      </c>
      <c r="F45" s="121">
        <v>19.81924988703118</v>
      </c>
      <c r="G45" s="122">
        <v>459</v>
      </c>
      <c r="H45" s="129">
        <v>11.347342398022249</v>
      </c>
    </row>
    <row r="46" spans="1:8" ht="20.100000000000001" customHeight="1">
      <c r="A46" s="6"/>
      <c r="B46" s="27" t="s">
        <v>40</v>
      </c>
      <c r="C46" s="178">
        <v>81834</v>
      </c>
      <c r="D46" s="218">
        <v>40456</v>
      </c>
      <c r="E46" s="201">
        <v>32.22407295838206</v>
      </c>
      <c r="F46" s="172">
        <v>15.930506826066241</v>
      </c>
      <c r="G46" s="148">
        <v>10802</v>
      </c>
      <c r="H46" s="176">
        <v>13.1998924652345</v>
      </c>
    </row>
    <row r="47" spans="1:8" ht="20.100000000000001" customHeight="1">
      <c r="A47" s="22">
        <v>208</v>
      </c>
      <c r="B47" s="26" t="s">
        <v>41</v>
      </c>
      <c r="C47" s="97">
        <v>10377</v>
      </c>
      <c r="D47" s="219">
        <v>5201</v>
      </c>
      <c r="E47" s="200">
        <v>34.87949984874458</v>
      </c>
      <c r="F47" s="121">
        <v>17.481765318812815</v>
      </c>
      <c r="G47" s="122">
        <v>1825</v>
      </c>
      <c r="H47" s="129">
        <v>17.586971186277346</v>
      </c>
    </row>
    <row r="48" spans="1:8" ht="20.100000000000001" customHeight="1">
      <c r="A48" s="22">
        <v>212</v>
      </c>
      <c r="B48" s="26" t="s">
        <v>42</v>
      </c>
      <c r="C48" s="97">
        <v>15052</v>
      </c>
      <c r="D48" s="219">
        <v>7617</v>
      </c>
      <c r="E48" s="200">
        <v>31.871598873525738</v>
      </c>
      <c r="F48" s="121">
        <v>16.128485823787241</v>
      </c>
      <c r="G48" s="122">
        <v>2219</v>
      </c>
      <c r="H48" s="129">
        <v>14.742226946585172</v>
      </c>
    </row>
    <row r="49" spans="1:10" ht="20.100000000000001" customHeight="1">
      <c r="A49" s="22">
        <v>227</v>
      </c>
      <c r="B49" s="26" t="s">
        <v>103</v>
      </c>
      <c r="C49" s="97">
        <v>12791</v>
      </c>
      <c r="D49" s="219">
        <v>6652</v>
      </c>
      <c r="E49" s="200">
        <v>35.406632342357305</v>
      </c>
      <c r="F49" s="121">
        <v>18.413331118861763</v>
      </c>
      <c r="G49" s="122">
        <v>1425</v>
      </c>
      <c r="H49" s="129">
        <v>11.140645766554609</v>
      </c>
    </row>
    <row r="50" spans="1:10" ht="20.100000000000001" customHeight="1">
      <c r="A50" s="22">
        <v>229</v>
      </c>
      <c r="B50" s="26" t="s">
        <v>111</v>
      </c>
      <c r="C50" s="97">
        <v>22691</v>
      </c>
      <c r="D50" s="219">
        <v>10694</v>
      </c>
      <c r="E50" s="200">
        <v>29.849509326738406</v>
      </c>
      <c r="F50" s="121">
        <v>14.067720802967717</v>
      </c>
      <c r="G50" s="122">
        <v>2683</v>
      </c>
      <c r="H50" s="129">
        <v>11.824071217663391</v>
      </c>
    </row>
    <row r="51" spans="1:10" ht="20.100000000000001" customHeight="1">
      <c r="A51" s="22">
        <v>464</v>
      </c>
      <c r="B51" s="26" t="s">
        <v>43</v>
      </c>
      <c r="C51" s="97">
        <v>8755</v>
      </c>
      <c r="D51" s="219">
        <v>3836</v>
      </c>
      <c r="E51" s="200">
        <v>26.005465454761477</v>
      </c>
      <c r="F51" s="121">
        <v>11.394285035347234</v>
      </c>
      <c r="G51" s="122">
        <v>1002</v>
      </c>
      <c r="H51" s="129">
        <v>11.444888635065677</v>
      </c>
    </row>
    <row r="52" spans="1:10" ht="20.100000000000001" customHeight="1">
      <c r="A52" s="22">
        <v>481</v>
      </c>
      <c r="B52" s="26" t="s">
        <v>44</v>
      </c>
      <c r="C52" s="97">
        <v>5508</v>
      </c>
      <c r="D52" s="219">
        <v>2707</v>
      </c>
      <c r="E52" s="200">
        <v>37.798517705188033</v>
      </c>
      <c r="F52" s="121">
        <v>18.576722481471315</v>
      </c>
      <c r="G52" s="122">
        <v>776</v>
      </c>
      <c r="H52" s="129">
        <v>14.088598402323893</v>
      </c>
    </row>
    <row r="53" spans="1:10" ht="20.100000000000001" customHeight="1">
      <c r="A53" s="22">
        <v>501</v>
      </c>
      <c r="B53" s="26" t="s">
        <v>112</v>
      </c>
      <c r="C53" s="97">
        <v>6660</v>
      </c>
      <c r="D53" s="219">
        <v>3749</v>
      </c>
      <c r="E53" s="200">
        <v>40.137407340444767</v>
      </c>
      <c r="F53" s="121">
        <v>22.593864882781897</v>
      </c>
      <c r="G53" s="122">
        <v>872</v>
      </c>
      <c r="H53" s="129">
        <v>13.093093093093094</v>
      </c>
    </row>
    <row r="54" spans="1:10" ht="20.100000000000001" customHeight="1">
      <c r="A54" s="6"/>
      <c r="B54" s="29" t="s">
        <v>45</v>
      </c>
      <c r="C54" s="177">
        <v>58038</v>
      </c>
      <c r="D54" s="218">
        <v>32102</v>
      </c>
      <c r="E54" s="198">
        <v>35.22727962465023</v>
      </c>
      <c r="F54" s="172">
        <v>19.484925919406628</v>
      </c>
      <c r="G54" s="148">
        <v>7564</v>
      </c>
      <c r="H54" s="176">
        <v>13.032840552741307</v>
      </c>
    </row>
    <row r="55" spans="1:10" ht="20.100000000000001" customHeight="1">
      <c r="A55" s="22">
        <v>209</v>
      </c>
      <c r="B55" s="30" t="s">
        <v>71</v>
      </c>
      <c r="C55" s="97">
        <v>26559</v>
      </c>
      <c r="D55" s="219">
        <v>14228</v>
      </c>
      <c r="E55" s="200">
        <v>33.065249056932636</v>
      </c>
      <c r="F55" s="121">
        <v>17.713481817163203</v>
      </c>
      <c r="G55" s="122">
        <v>3354</v>
      </c>
      <c r="H55" s="129">
        <v>12.62848751835536</v>
      </c>
    </row>
    <row r="56" spans="1:10" ht="20.100000000000001" customHeight="1">
      <c r="A56" s="22">
        <v>222</v>
      </c>
      <c r="B56" s="26" t="s">
        <v>58</v>
      </c>
      <c r="C56" s="97">
        <v>8832</v>
      </c>
      <c r="D56" s="219">
        <v>5021</v>
      </c>
      <c r="E56" s="200">
        <v>37.934885319130657</v>
      </c>
      <c r="F56" s="121">
        <v>21.566016665234947</v>
      </c>
      <c r="G56" s="2">
        <v>1180</v>
      </c>
      <c r="H56" s="129">
        <v>13.360507246376812</v>
      </c>
    </row>
    <row r="57" spans="1:10" ht="20.100000000000001" customHeight="1">
      <c r="A57" s="22">
        <v>225</v>
      </c>
      <c r="B57" s="26" t="s">
        <v>72</v>
      </c>
      <c r="C57" s="97">
        <v>10356</v>
      </c>
      <c r="D57" s="219">
        <v>5742</v>
      </c>
      <c r="E57" s="200">
        <v>34.563780788999395</v>
      </c>
      <c r="F57" s="121">
        <v>19.164274748014151</v>
      </c>
      <c r="G57" s="122">
        <v>1429</v>
      </c>
      <c r="H57" s="129">
        <v>13.798764001544997</v>
      </c>
    </row>
    <row r="58" spans="1:10" ht="20.100000000000001" customHeight="1">
      <c r="A58" s="22">
        <v>585</v>
      </c>
      <c r="B58" s="26" t="s">
        <v>104</v>
      </c>
      <c r="C58" s="97">
        <v>6781</v>
      </c>
      <c r="D58" s="219">
        <v>3983</v>
      </c>
      <c r="E58" s="200">
        <v>39.808618058001642</v>
      </c>
      <c r="F58" s="121">
        <v>23.382646471762357</v>
      </c>
      <c r="G58" s="122">
        <v>863</v>
      </c>
      <c r="H58" s="129">
        <v>12.726736469547264</v>
      </c>
      <c r="J58" s="80"/>
    </row>
    <row r="59" spans="1:10" ht="20.100000000000001" customHeight="1">
      <c r="A59" s="22">
        <v>586</v>
      </c>
      <c r="B59" s="26" t="s">
        <v>113</v>
      </c>
      <c r="C59" s="97">
        <v>5510</v>
      </c>
      <c r="D59" s="219">
        <v>3128</v>
      </c>
      <c r="E59" s="200">
        <v>38.934426229508198</v>
      </c>
      <c r="F59" s="121">
        <v>22.102882984737139</v>
      </c>
      <c r="G59" s="122">
        <v>738</v>
      </c>
      <c r="H59" s="129">
        <v>13.393829401088929</v>
      </c>
    </row>
    <row r="60" spans="1:10" ht="20.100000000000001" customHeight="1">
      <c r="A60" s="6"/>
      <c r="B60" s="32" t="s">
        <v>46</v>
      </c>
      <c r="C60" s="178">
        <v>35303</v>
      </c>
      <c r="D60" s="218">
        <v>18805</v>
      </c>
      <c r="E60" s="201">
        <v>34.065732592249496</v>
      </c>
      <c r="F60" s="172">
        <v>18.145939478153466</v>
      </c>
      <c r="G60" s="148">
        <v>4542</v>
      </c>
      <c r="H60" s="176">
        <v>12.865762116534004</v>
      </c>
    </row>
    <row r="61" spans="1:10" ht="20.100000000000001" customHeight="1">
      <c r="A61" s="22">
        <v>221</v>
      </c>
      <c r="B61" s="26" t="s">
        <v>47</v>
      </c>
      <c r="C61" s="97">
        <v>13930</v>
      </c>
      <c r="D61" s="219">
        <v>7412</v>
      </c>
      <c r="E61" s="200">
        <v>34.347568793766641</v>
      </c>
      <c r="F61" s="121">
        <v>18.275964099023572</v>
      </c>
      <c r="G61" s="122">
        <v>1980</v>
      </c>
      <c r="H61" s="129">
        <v>14.213926776740848</v>
      </c>
    </row>
    <row r="62" spans="1:10" ht="20.100000000000001" customHeight="1">
      <c r="A62" s="22">
        <v>223</v>
      </c>
      <c r="B62" s="26" t="s">
        <v>76</v>
      </c>
      <c r="C62" s="97">
        <v>21373</v>
      </c>
      <c r="D62" s="219">
        <v>11393</v>
      </c>
      <c r="E62" s="200">
        <v>33.884520261272115</v>
      </c>
      <c r="F62" s="121">
        <v>18.062337497621918</v>
      </c>
      <c r="G62" s="122">
        <v>2562</v>
      </c>
      <c r="H62" s="129">
        <v>11.987086511018575</v>
      </c>
    </row>
    <row r="63" spans="1:10" ht="20.100000000000001" customHeight="1">
      <c r="A63" s="6"/>
      <c r="B63" s="33" t="s">
        <v>48</v>
      </c>
      <c r="C63" s="178">
        <v>47685</v>
      </c>
      <c r="D63" s="218">
        <v>25214</v>
      </c>
      <c r="E63" s="201">
        <v>36.321742773355673</v>
      </c>
      <c r="F63" s="172">
        <v>19.20554518794988</v>
      </c>
      <c r="G63" s="148">
        <v>7822</v>
      </c>
      <c r="H63" s="176">
        <v>16.403481178567684</v>
      </c>
    </row>
    <row r="64" spans="1:10" s="38" customFormat="1" ht="20.100000000000001" customHeight="1">
      <c r="A64" s="10">
        <v>205</v>
      </c>
      <c r="B64" s="45" t="s">
        <v>116</v>
      </c>
      <c r="C64" s="97">
        <v>15277</v>
      </c>
      <c r="D64" s="219">
        <v>7922</v>
      </c>
      <c r="E64" s="200">
        <v>35.555193520608839</v>
      </c>
      <c r="F64" s="121">
        <v>18.437405450694719</v>
      </c>
      <c r="G64" s="104">
        <v>2851</v>
      </c>
      <c r="H64" s="129">
        <v>18.662040976631538</v>
      </c>
    </row>
    <row r="65" spans="1:9" ht="20.100000000000001" customHeight="1">
      <c r="A65" s="22">
        <v>224</v>
      </c>
      <c r="B65" s="26" t="s">
        <v>77</v>
      </c>
      <c r="C65" s="97">
        <v>16068</v>
      </c>
      <c r="D65" s="219">
        <v>8347</v>
      </c>
      <c r="E65" s="200">
        <v>35.261587078651687</v>
      </c>
      <c r="F65" s="121">
        <v>18.317679073033709</v>
      </c>
      <c r="G65" s="122">
        <v>2083</v>
      </c>
      <c r="H65" s="129">
        <v>12.963654468508837</v>
      </c>
    </row>
    <row r="66" spans="1:9" ht="20.100000000000001" customHeight="1">
      <c r="A66" s="22">
        <v>226</v>
      </c>
      <c r="B66" s="26" t="s">
        <v>78</v>
      </c>
      <c r="C66" s="97">
        <v>16340</v>
      </c>
      <c r="D66" s="219">
        <v>8945</v>
      </c>
      <c r="E66" s="200">
        <v>38.222222222222221</v>
      </c>
      <c r="F66" s="121">
        <v>20.923976608187132</v>
      </c>
      <c r="G66" s="122">
        <v>2888</v>
      </c>
      <c r="H66" s="129">
        <v>17.674418604651162</v>
      </c>
    </row>
    <row r="67" spans="1:9" ht="12" customHeight="1">
      <c r="A67" s="34"/>
      <c r="B67" s="35"/>
      <c r="C67" s="79"/>
      <c r="D67" s="12"/>
      <c r="E67" s="57"/>
      <c r="F67" s="57"/>
      <c r="G67" s="57"/>
      <c r="H67" s="57"/>
      <c r="I67" s="38"/>
    </row>
    <row r="68" spans="1:9" s="58" customFormat="1" ht="15" customHeight="1">
      <c r="A68" s="39"/>
      <c r="B68" s="39" t="s">
        <v>6</v>
      </c>
      <c r="C68" s="28" t="s">
        <v>147</v>
      </c>
      <c r="D68" s="40"/>
      <c r="E68" s="40"/>
      <c r="F68" s="40"/>
      <c r="G68" s="28"/>
      <c r="H68" s="40"/>
      <c r="I68" s="44"/>
    </row>
    <row r="69" spans="1:9" ht="18" customHeight="1">
      <c r="C69" s="56" t="s">
        <v>234</v>
      </c>
      <c r="G69" s="56"/>
      <c r="I69" s="38"/>
    </row>
    <row r="70" spans="1:9" ht="12" customHeight="1">
      <c r="C70" s="56" t="s">
        <v>235</v>
      </c>
      <c r="G70" s="56"/>
      <c r="I70" s="38"/>
    </row>
    <row r="71" spans="1:9" ht="12" customHeight="1">
      <c r="C71" s="41" t="s">
        <v>181</v>
      </c>
      <c r="G71" s="56"/>
      <c r="I71" s="38"/>
    </row>
    <row r="72" spans="1:9" ht="12" customHeight="1">
      <c r="G72" s="56"/>
      <c r="I72" s="38"/>
    </row>
  </sheetData>
  <mergeCells count="3">
    <mergeCell ref="A3:B3"/>
    <mergeCell ref="A4:B4"/>
    <mergeCell ref="A5:B5"/>
  </mergeCells>
  <phoneticPr fontId="9"/>
  <pageMargins left="0.59055118110236227" right="0.59055118110236227" top="0.98425196850393704" bottom="0.78740157480314965" header="0.59055118110236227" footer="0.59055118110236227"/>
  <pageSetup paperSize="9" firstPageNumber="22" orientation="portrait" useFirstPageNumber="1" r:id="rId1"/>
  <headerFooter alignWithMargins="0">
    <oddHeader>&amp;L&amp;"ＭＳ Ｐゴシック,太字"&amp;12Ⅰ市区町ﾃﾞｰﾀ　１人口・土地　（４）&amp;A</oddHeader>
  </headerFooter>
  <rowBreaks count="1" manualBreakCount="1">
    <brk id="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人口・世帯</vt:lpstr>
      <vt:lpstr>人口増減</vt:lpstr>
      <vt:lpstr>将来人口</vt:lpstr>
      <vt:lpstr>高齢者人口</vt:lpstr>
      <vt:lpstr>高齢者人口!Print_Area</vt:lpstr>
      <vt:lpstr>将来人口!Print_Area</vt:lpstr>
      <vt:lpstr>人口・世帯!Print_Area</vt:lpstr>
      <vt:lpstr>人口増減!Print_Area</vt:lpstr>
      <vt:lpstr>高齢者人口!Print_Titles</vt:lpstr>
      <vt:lpstr>将来人口!Print_Titles</vt:lpstr>
      <vt:lpstr>人口・世帯!Print_Titles</vt:lpstr>
      <vt:lpstr>人口増減!Print_Titles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兵庫県</cp:lastModifiedBy>
  <cp:lastPrinted>2019-02-26T02:19:43Z</cp:lastPrinted>
  <dcterms:created xsi:type="dcterms:W3CDTF">1997-03-07T05:33:22Z</dcterms:created>
  <dcterms:modified xsi:type="dcterms:W3CDTF">2019-03-20T04:24:23Z</dcterms:modified>
</cp:coreProperties>
</file>