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635" yWindow="-15" windowWidth="7680" windowHeight="8310" tabRatio="597"/>
  </bookViews>
  <sheets>
    <sheet name="警察" sheetId="90" r:id="rId1"/>
    <sheet name="消防・防災" sheetId="92" r:id="rId2"/>
  </sheets>
  <definedNames>
    <definedName name="_xlnm._FilterDatabase" localSheetId="0" hidden="1">警察!#REF!</definedName>
    <definedName name="_xlnm._FilterDatabase" localSheetId="1" hidden="1">消防・防災!#REF!</definedName>
    <definedName name="_xlnm.Print_Area" localSheetId="0">警察!$A$1:$L$72</definedName>
    <definedName name="_xlnm.Print_Area" localSheetId="1">消防・防災!$A$1:$H$72</definedName>
    <definedName name="Print_Area_MI" localSheetId="1">#REF!</definedName>
    <definedName name="Print_Area_MI">#REF!</definedName>
    <definedName name="_xlnm.Print_Titles" localSheetId="0">警察!$A:$B,警察!$1:$6</definedName>
    <definedName name="_xlnm.Print_Titles" localSheetId="1">消防・防災!$A:$B,消防・防災!$1:$6</definedName>
  </definedNames>
  <calcPr calcId="145621"/>
</workbook>
</file>

<file path=xl/calcChain.xml><?xml version="1.0" encoding="utf-8"?>
<calcChain xmlns="http://schemas.openxmlformats.org/spreadsheetml/2006/main">
  <c r="I7" i="90" l="1"/>
  <c r="I8" i="90"/>
  <c r="I18" i="90"/>
  <c r="I22" i="90"/>
  <c r="I28" i="90"/>
  <c r="I34" i="90"/>
  <c r="I41" i="90"/>
  <c r="I46" i="90"/>
  <c r="I54" i="90"/>
  <c r="I60" i="90"/>
  <c r="I63" i="90"/>
  <c r="D7" i="90" l="1"/>
  <c r="D66" i="90" l="1"/>
  <c r="D65" i="90"/>
  <c r="D64" i="90"/>
  <c r="D63" i="90"/>
  <c r="D62" i="90"/>
  <c r="D61" i="90"/>
  <c r="D60" i="90"/>
  <c r="D59" i="90"/>
  <c r="D57" i="90"/>
  <c r="D56" i="90"/>
  <c r="D55" i="90"/>
  <c r="D54" i="90"/>
  <c r="D52" i="90"/>
  <c r="D51" i="90"/>
  <c r="D50" i="90"/>
  <c r="D49" i="90"/>
  <c r="D48" i="90"/>
  <c r="D47" i="90"/>
  <c r="D46" i="90"/>
  <c r="D42" i="90"/>
  <c r="D41" i="90"/>
  <c r="D40" i="90"/>
  <c r="D39" i="90"/>
  <c r="D38" i="90"/>
  <c r="D37" i="90"/>
  <c r="D36" i="90"/>
  <c r="D35" i="90"/>
  <c r="D34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9" i="90"/>
  <c r="D8" i="90"/>
  <c r="E22" i="90"/>
  <c r="E18" i="90"/>
  <c r="E8" i="90"/>
  <c r="K63" i="92" l="1"/>
  <c r="L63" i="92" s="1"/>
  <c r="K60" i="92"/>
  <c r="K54" i="92"/>
  <c r="L54" i="92" s="1"/>
  <c r="K46" i="92"/>
  <c r="K41" i="92"/>
  <c r="K34" i="92"/>
  <c r="K28" i="92"/>
  <c r="L28" i="92" s="1"/>
  <c r="K22" i="92"/>
  <c r="K18" i="92"/>
  <c r="K8" i="92"/>
  <c r="L61" i="92"/>
  <c r="L7" i="92"/>
  <c r="F63" i="90"/>
  <c r="F60" i="90"/>
  <c r="F54" i="90"/>
  <c r="F46" i="90"/>
  <c r="F41" i="90"/>
  <c r="F34" i="90"/>
  <c r="F28" i="90"/>
  <c r="F22" i="90"/>
  <c r="F18" i="90"/>
  <c r="F8" i="90"/>
  <c r="E63" i="90"/>
  <c r="E60" i="90"/>
  <c r="E54" i="90"/>
  <c r="E46" i="90"/>
  <c r="E41" i="90"/>
  <c r="E34" i="90"/>
  <c r="E28" i="90"/>
  <c r="C63" i="90"/>
  <c r="C60" i="90"/>
  <c r="C54" i="90"/>
  <c r="C46" i="90"/>
  <c r="C41" i="90"/>
  <c r="C34" i="90"/>
  <c r="C28" i="90"/>
  <c r="C22" i="90"/>
  <c r="C18" i="90"/>
  <c r="C8" i="90"/>
  <c r="L66" i="92"/>
  <c r="L65" i="92"/>
  <c r="L64" i="92"/>
  <c r="L62" i="92"/>
  <c r="L60" i="92"/>
  <c r="L59" i="92"/>
  <c r="L58" i="92"/>
  <c r="L57" i="92"/>
  <c r="L56" i="92"/>
  <c r="L55" i="92"/>
  <c r="L53" i="92"/>
  <c r="L52" i="92"/>
  <c r="L51" i="92"/>
  <c r="L50" i="92"/>
  <c r="L49" i="92"/>
  <c r="L48" i="92"/>
  <c r="L47" i="92"/>
  <c r="L46" i="92"/>
  <c r="L45" i="92"/>
  <c r="L44" i="92"/>
  <c r="L43" i="92"/>
  <c r="L42" i="92"/>
  <c r="L41" i="92"/>
  <c r="L40" i="92"/>
  <c r="L39" i="92"/>
  <c r="L38" i="92"/>
  <c r="L37" i="92"/>
  <c r="L36" i="92"/>
  <c r="L35" i="92"/>
  <c r="L34" i="92"/>
  <c r="L33" i="92"/>
  <c r="L32" i="92"/>
  <c r="L31" i="92"/>
  <c r="L30" i="92"/>
  <c r="L29" i="92"/>
  <c r="L27" i="92"/>
  <c r="L26" i="92"/>
  <c r="L25" i="92"/>
  <c r="L24" i="92"/>
  <c r="L23" i="92"/>
  <c r="L22" i="92"/>
  <c r="L21" i="92"/>
  <c r="L20" i="92"/>
  <c r="L19" i="92"/>
  <c r="L18" i="92"/>
  <c r="L17" i="92"/>
  <c r="L16" i="92"/>
  <c r="L15" i="92"/>
  <c r="L14" i="92"/>
  <c r="L13" i="92"/>
  <c r="L12" i="92"/>
  <c r="L11" i="92"/>
  <c r="L10" i="92"/>
  <c r="L9" i="92"/>
  <c r="L8" i="92"/>
  <c r="J60" i="90"/>
  <c r="L46" i="90"/>
  <c r="K46" i="90"/>
  <c r="L54" i="90"/>
  <c r="L41" i="90"/>
  <c r="L34" i="90"/>
  <c r="L28" i="90"/>
  <c r="L22" i="90"/>
  <c r="L18" i="90"/>
  <c r="L8" i="90"/>
  <c r="K63" i="90"/>
  <c r="K60" i="90"/>
  <c r="K54" i="90"/>
  <c r="K41" i="90"/>
  <c r="K34" i="90"/>
  <c r="K28" i="90"/>
  <c r="K22" i="90"/>
  <c r="K18" i="90"/>
  <c r="K8" i="90"/>
  <c r="J18" i="90"/>
  <c r="J8" i="90"/>
  <c r="J22" i="90"/>
  <c r="J28" i="90"/>
  <c r="J34" i="90"/>
  <c r="J41" i="90"/>
  <c r="J46" i="90"/>
  <c r="J54" i="90"/>
  <c r="J63" i="90"/>
  <c r="L7" i="90" l="1"/>
  <c r="K7" i="90"/>
  <c r="J7" i="90"/>
</calcChain>
</file>

<file path=xl/sharedStrings.xml><?xml version="1.0" encoding="utf-8"?>
<sst xmlns="http://schemas.openxmlformats.org/spreadsheetml/2006/main" count="212" uniqueCount="102">
  <si>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</si>
  <si>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</si>
  <si>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</si>
  <si>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</si>
  <si>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</si>
  <si>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</si>
  <si>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</si>
  <si>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</si>
  <si>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</si>
  <si>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</si>
  <si>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</si>
  <si>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</si>
  <si>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</si>
  <si>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</si>
  <si>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</si>
  <si>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</si>
  <si>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</si>
  <si>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</si>
  <si>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</si>
  <si>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</si>
  <si>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</si>
  <si>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</si>
  <si>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</si>
  <si>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</si>
  <si>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</si>
  <si>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</si>
  <si>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</si>
  <si>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</si>
  <si>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</si>
  <si>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</si>
  <si>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</si>
  <si>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</si>
  <si>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</si>
  <si>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</si>
  <si>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</si>
  <si>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</si>
  <si>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</si>
  <si>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</si>
  <si>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</si>
  <si>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</si>
  <si>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</si>
  <si>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</si>
  <si>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</si>
  <si>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</si>
  <si>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</si>
  <si>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</si>
  <si>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</si>
  <si>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</si>
  <si>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件</t>
  </si>
  <si>
    <t>交通事故</t>
  </si>
  <si>
    <t>交通事故
死傷者数</t>
  </si>
  <si>
    <t>交通事故
死者数</t>
  </si>
  <si>
    <t>防災</t>
  </si>
  <si>
    <t>消防</t>
  </si>
  <si>
    <t>消防団員数</t>
  </si>
  <si>
    <t>組織</t>
  </si>
  <si>
    <t>養父市</t>
    <rPh sb="0" eb="2">
      <t>ヤブ</t>
    </rPh>
    <rPh sb="2" eb="3">
      <t>シ</t>
    </rPh>
    <phoneticPr fontId="3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</si>
  <si>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</si>
  <si>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</si>
  <si>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</si>
  <si>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豊岡市</t>
    <rPh sb="0" eb="3">
      <t>トヨオカシ</t>
    </rPh>
    <phoneticPr fontId="12"/>
  </si>
  <si>
    <t>朝来市</t>
    <rPh sb="0" eb="2">
      <t>アサゴ</t>
    </rPh>
    <rPh sb="2" eb="3">
      <t>シ</t>
    </rPh>
    <phoneticPr fontId="12"/>
  </si>
  <si>
    <t>宍粟市</t>
    <rPh sb="0" eb="2">
      <t>シソウ</t>
    </rPh>
    <rPh sb="2" eb="3">
      <t>シ</t>
    </rPh>
    <phoneticPr fontId="3"/>
  </si>
  <si>
    <t>香美町</t>
    <rPh sb="0" eb="2">
      <t>カミ</t>
    </rPh>
    <rPh sb="2" eb="3">
      <t>チョウ</t>
    </rPh>
    <phoneticPr fontId="3"/>
  </si>
  <si>
    <t>知能犯
認知件数</t>
    <rPh sb="0" eb="3">
      <t>チノウハン</t>
    </rPh>
    <rPh sb="4" eb="6">
      <t>ニンチ</t>
    </rPh>
    <rPh sb="6" eb="8">
      <t>ケンスウ</t>
    </rPh>
    <phoneticPr fontId="9"/>
  </si>
  <si>
    <t>知能犯
解決件数</t>
    <rPh sb="0" eb="3">
      <t>チノウハン</t>
    </rPh>
    <rPh sb="4" eb="6">
      <t>カイケツ</t>
    </rPh>
    <rPh sb="6" eb="8">
      <t>ケンスウ</t>
    </rPh>
    <phoneticPr fontId="9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</si>
  <si>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</si>
  <si>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</si>
  <si>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</si>
  <si>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</si>
  <si>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</si>
  <si>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</si>
  <si>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</si>
  <si>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</si>
  <si>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</si>
  <si>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</si>
  <si>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…</t>
  </si>
  <si>
    <t>県消防課「消防防災年報」</t>
    <rPh sb="0" eb="1">
      <t>ケン</t>
    </rPh>
    <rPh sb="1" eb="3">
      <t>ショウボウ</t>
    </rPh>
    <rPh sb="3" eb="4">
      <t>カ</t>
    </rPh>
    <rPh sb="5" eb="7">
      <t>ショウボウ</t>
    </rPh>
    <rPh sb="7" eb="9">
      <t>ボウサイ</t>
    </rPh>
    <rPh sb="9" eb="11">
      <t>ネンポウ</t>
    </rPh>
    <phoneticPr fontId="3"/>
  </si>
  <si>
    <t>犯罪</t>
    <phoneticPr fontId="3"/>
  </si>
  <si>
    <t>交通事故
傷者数</t>
    <phoneticPr fontId="3"/>
  </si>
  <si>
    <t>窃盗犯
解決件数</t>
    <rPh sb="4" eb="6">
      <t>カイケツ</t>
    </rPh>
    <phoneticPr fontId="9"/>
  </si>
  <si>
    <t>件</t>
    <rPh sb="0" eb="1">
      <t>ケン</t>
    </rPh>
    <phoneticPr fontId="3"/>
  </si>
  <si>
    <t>.</t>
    <phoneticPr fontId="3"/>
  </si>
  <si>
    <t>自主防災
組織数</t>
    <phoneticPr fontId="3"/>
  </si>
  <si>
    <t>人口千人
当たり
消防団員数</t>
    <phoneticPr fontId="3"/>
  </si>
  <si>
    <t>-</t>
    <phoneticPr fontId="3"/>
  </si>
  <si>
    <t>-</t>
    <phoneticPr fontId="3"/>
  </si>
  <si>
    <t>人</t>
    <rPh sb="0" eb="1">
      <t>ニン</t>
    </rPh>
    <phoneticPr fontId="7"/>
  </si>
  <si>
    <r>
      <t xml:space="preserve">交通事故
発生件数
</t>
    </r>
    <r>
      <rPr>
        <sz val="7"/>
        <rFont val="ＭＳ Ｐゴシック"/>
        <family val="3"/>
        <charset val="128"/>
      </rPr>
      <t>（人身事故）</t>
    </r>
    <phoneticPr fontId="3"/>
  </si>
  <si>
    <t>窃盗犯
認知件数</t>
    <phoneticPr fontId="3"/>
  </si>
  <si>
    <t>交通事故発生件数、死傷者数、死者数及び傷者数の県計には、高速・自専道を含む。</t>
    <rPh sb="0" eb="4">
      <t>コウツウジコ</t>
    </rPh>
    <rPh sb="4" eb="6">
      <t>ハッセイ</t>
    </rPh>
    <rPh sb="6" eb="8">
      <t>ケンスウ</t>
    </rPh>
    <rPh sb="9" eb="13">
      <t>シショウシャスウ</t>
    </rPh>
    <rPh sb="14" eb="17">
      <t>シシャスウ</t>
    </rPh>
    <rPh sb="17" eb="18">
      <t>オヨ</t>
    </rPh>
    <rPh sb="19" eb="20">
      <t>キズ</t>
    </rPh>
    <rPh sb="20" eb="21">
      <t>シャ</t>
    </rPh>
    <rPh sb="21" eb="22">
      <t>スウ</t>
    </rPh>
    <rPh sb="23" eb="24">
      <t>ケンケイ</t>
    </rPh>
    <rPh sb="24" eb="25">
      <t>ケイ</t>
    </rPh>
    <rPh sb="28" eb="30">
      <t>コウソク</t>
    </rPh>
    <rPh sb="31" eb="32">
      <t>ジ</t>
    </rPh>
    <rPh sb="32" eb="33">
      <t>アツム</t>
    </rPh>
    <rPh sb="33" eb="34">
      <t>ミチ</t>
    </rPh>
    <rPh sb="35" eb="36">
      <t>フク</t>
    </rPh>
    <phoneticPr fontId="3"/>
  </si>
  <si>
    <t>刑法犯、窃盗犯及び知能犯の認知件数の県計には、管轄外を含む。</t>
    <rPh sb="0" eb="3">
      <t>ケイホウハン</t>
    </rPh>
    <rPh sb="4" eb="6">
      <t>セットウ</t>
    </rPh>
    <rPh sb="6" eb="7">
      <t>ハン</t>
    </rPh>
    <rPh sb="7" eb="8">
      <t>オヨ</t>
    </rPh>
    <rPh sb="9" eb="12">
      <t>チノウハン</t>
    </rPh>
    <rPh sb="13" eb="15">
      <t>ニンチ</t>
    </rPh>
    <rPh sb="15" eb="17">
      <t>ケンスウ</t>
    </rPh>
    <rPh sb="18" eb="19">
      <t>ケン</t>
    </rPh>
    <rPh sb="19" eb="20">
      <t>ケイ</t>
    </rPh>
    <rPh sb="23" eb="26">
      <t>カンカツガイ</t>
    </rPh>
    <rPh sb="27" eb="28">
      <t>フク</t>
    </rPh>
    <phoneticPr fontId="3"/>
  </si>
  <si>
    <t>県警察本部「交通事故統計」・「犯罪統計書」</t>
    <rPh sb="6" eb="8">
      <t>コウツウ</t>
    </rPh>
    <rPh sb="8" eb="10">
      <t>ジコ</t>
    </rPh>
    <rPh sb="10" eb="12">
      <t>トウケイ</t>
    </rPh>
    <rPh sb="15" eb="17">
      <t>ハンザイ</t>
    </rPh>
    <rPh sb="17" eb="20">
      <t>トウケイショ</t>
    </rPh>
    <phoneticPr fontId="3"/>
  </si>
  <si>
    <t>人口千人当たり消防団員数は、兵庫県推計人口（平成26年10月1日現在）を基に算出。</t>
    <rPh sb="0" eb="2">
      <t>ジンコウ</t>
    </rPh>
    <rPh sb="2" eb="4">
      <t>センニン</t>
    </rPh>
    <rPh sb="4" eb="5">
      <t>ア</t>
    </rPh>
    <rPh sb="7" eb="9">
      <t>ショウボウ</t>
    </rPh>
    <rPh sb="9" eb="11">
      <t>ダンイン</t>
    </rPh>
    <rPh sb="11" eb="12">
      <t>スウ</t>
    </rPh>
    <rPh sb="14" eb="17">
      <t>ヒョウゴケン</t>
    </rPh>
    <rPh sb="17" eb="19">
      <t>スイケイ</t>
    </rPh>
    <rPh sb="19" eb="21">
      <t>ジンコウ</t>
    </rPh>
    <rPh sb="22" eb="24">
      <t>ヘイセイ</t>
    </rPh>
    <rPh sb="26" eb="27">
      <t>ネン</t>
    </rPh>
    <rPh sb="29" eb="30">
      <t>ガツ</t>
    </rPh>
    <rPh sb="31" eb="32">
      <t>ニチ</t>
    </rPh>
    <rPh sb="32" eb="34">
      <t>ゲンザイ</t>
    </rPh>
    <rPh sb="36" eb="37">
      <t>モト</t>
    </rPh>
    <rPh sb="38" eb="40">
      <t>サンシュツ</t>
    </rPh>
    <phoneticPr fontId="3"/>
  </si>
  <si>
    <t>26年</t>
    <phoneticPr fontId="3"/>
  </si>
  <si>
    <t>26年</t>
    <phoneticPr fontId="3"/>
  </si>
  <si>
    <t>-</t>
    <phoneticPr fontId="3"/>
  </si>
  <si>
    <t>25年</t>
    <phoneticPr fontId="3"/>
  </si>
  <si>
    <t>25年</t>
    <phoneticPr fontId="3"/>
  </si>
  <si>
    <r>
      <t>刑法犯　</t>
    </r>
    <r>
      <rPr>
        <sz val="7"/>
        <rFont val="ＭＳ Ｐゴシック"/>
        <family val="3"/>
        <charset val="128"/>
      </rPr>
      <t>　(包括罪種)</t>
    </r>
    <r>
      <rPr>
        <sz val="9"/>
        <rFont val="ＭＳ Ｐゴシック"/>
        <family val="3"/>
        <charset val="128"/>
      </rPr>
      <t xml:space="preserve">
認知件数</t>
    </r>
    <phoneticPr fontId="3"/>
  </si>
  <si>
    <r>
      <t>刑法犯　　</t>
    </r>
    <r>
      <rPr>
        <sz val="7"/>
        <rFont val="ＭＳ Ｐゴシック"/>
        <family val="3"/>
        <charset val="128"/>
      </rPr>
      <t>(包括罪種)</t>
    </r>
    <r>
      <rPr>
        <sz val="9"/>
        <rFont val="ＭＳ Ｐゴシック"/>
        <family val="3"/>
        <charset val="128"/>
      </rPr>
      <t xml:space="preserve">
解決件数</t>
    </r>
    <rPh sb="6" eb="8">
      <t>ホウカツ</t>
    </rPh>
    <rPh sb="8" eb="9">
      <t>ザイ</t>
    </rPh>
    <rPh sb="9" eb="10">
      <t>タネ</t>
    </rPh>
    <rPh sb="12" eb="14">
      <t>カイケツ</t>
    </rPh>
    <phoneticPr fontId="9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</si>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</sst>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&quot;¥&quot;\!\ ###&quot;¥&quot;\!\ ##0"/>
    <numFmt numFmtId="177" formatCode="0.0_);[Red]\(0.0\)"/>
    <numFmt numFmtId="178" formatCode="0.0_ "/>
    <numFmt numFmtId="179" formatCode="#,##0.0"/>
  </numFmts>
  <fonts count="14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明朝"/>
      <family val="1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5" fillId="0" borderId="0"/>
    <xf numFmtId="0" fontId="2" fillId="0" borderId="0"/>
  </cellStyleXfs>
  <cellXfs count="82">
    <xf numFmtId="37" fontId="0" fillId="0" borderId="0" xfId="0"/>
    <xf numFmtId="0" fontId="6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/>
    <xf numFmtId="49" fontId="7" fillId="0" borderId="1" xfId="2" applyNumberFormat="1" applyFont="1" applyFill="1" applyBorder="1"/>
    <xf numFmtId="38" fontId="6" fillId="0" borderId="0" xfId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/>
    </xf>
    <xf numFmtId="0" fontId="7" fillId="0" borderId="0" xfId="2" applyNumberFormat="1" applyFont="1" applyFill="1" applyBorder="1" applyAlignment="1"/>
    <xf numFmtId="37" fontId="7" fillId="0" borderId="0" xfId="0" applyFont="1" applyFill="1" applyBorder="1"/>
    <xf numFmtId="0" fontId="6" fillId="0" borderId="0" xfId="2" applyNumberFormat="1" applyFont="1" applyFill="1" applyBorder="1" applyAlignment="1">
      <alignment horizontal="center"/>
    </xf>
    <xf numFmtId="37" fontId="6" fillId="0" borderId="0" xfId="0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center" vertical="center" wrapText="1"/>
    </xf>
    <xf numFmtId="57" fontId="6" fillId="0" borderId="0" xfId="2" applyNumberFormat="1" applyFont="1" applyFill="1" applyBorder="1" applyAlignment="1">
      <alignment horizontal="center" vertical="center" wrapText="1"/>
    </xf>
    <xf numFmtId="38" fontId="6" fillId="0" borderId="0" xfId="1" applyFont="1" applyFill="1" applyBorder="1" applyProtection="1"/>
    <xf numFmtId="0" fontId="7" fillId="0" borderId="0" xfId="4" applyNumberFormat="1" applyFont="1" applyFill="1" applyBorder="1"/>
    <xf numFmtId="0" fontId="6" fillId="0" borderId="0" xfId="4" applyNumberFormat="1" applyFont="1" applyFill="1" applyBorder="1"/>
    <xf numFmtId="49" fontId="6" fillId="0" borderId="1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0" fontId="6" fillId="0" borderId="0" xfId="4" applyNumberFormat="1" applyFont="1" applyFill="1" applyBorder="1" applyAlignment="1">
      <alignment horizontal="right"/>
    </xf>
    <xf numFmtId="37" fontId="7" fillId="0" borderId="1" xfId="0" applyFont="1" applyFill="1" applyBorder="1" applyAlignment="1" applyProtection="1"/>
    <xf numFmtId="49" fontId="6" fillId="0" borderId="1" xfId="2" applyNumberFormat="1" applyFont="1" applyFill="1" applyBorder="1"/>
    <xf numFmtId="37" fontId="7" fillId="0" borderId="1" xfId="0" applyFont="1" applyFill="1" applyBorder="1" applyAlignment="1" applyProtection="1">
      <alignment horizontal="left"/>
    </xf>
    <xf numFmtId="176" fontId="7" fillId="0" borderId="1" xfId="4" applyNumberFormat="1" applyFont="1" applyFill="1" applyBorder="1" applyAlignment="1">
      <alignment horizontal="left"/>
    </xf>
    <xf numFmtId="0" fontId="7" fillId="0" borderId="1" xfId="2" applyNumberFormat="1" applyFont="1" applyFill="1" applyBorder="1"/>
    <xf numFmtId="176" fontId="7" fillId="0" borderId="1" xfId="4" applyNumberFormat="1" applyFont="1" applyFill="1" applyBorder="1"/>
    <xf numFmtId="0" fontId="6" fillId="0" borderId="2" xfId="4" applyNumberFormat="1" applyFont="1" applyFill="1" applyBorder="1"/>
    <xf numFmtId="49" fontId="6" fillId="0" borderId="3" xfId="2" applyNumberFormat="1" applyFont="1" applyFill="1" applyBorder="1"/>
    <xf numFmtId="38" fontId="6" fillId="0" borderId="2" xfId="1" applyFont="1" applyFill="1" applyBorder="1"/>
    <xf numFmtId="0" fontId="6" fillId="0" borderId="2" xfId="2" applyNumberFormat="1" applyFont="1" applyFill="1" applyBorder="1"/>
    <xf numFmtId="38" fontId="6" fillId="0" borderId="0" xfId="1" applyFont="1" applyFill="1" applyBorder="1"/>
    <xf numFmtId="37" fontId="6" fillId="0" borderId="0" xfId="0" applyFont="1" applyFill="1" applyBorder="1"/>
    <xf numFmtId="176" fontId="6" fillId="0" borderId="1" xfId="4" applyNumberFormat="1" applyFont="1" applyFill="1" applyBorder="1" applyAlignment="1"/>
    <xf numFmtId="49" fontId="6" fillId="0" borderId="2" xfId="2" applyNumberFormat="1" applyFont="1" applyFill="1" applyBorder="1"/>
    <xf numFmtId="38" fontId="6" fillId="0" borderId="0" xfId="1" applyFont="1" applyFill="1" applyBorder="1" applyAlignment="1"/>
    <xf numFmtId="0" fontId="6" fillId="0" borderId="0" xfId="2" applyNumberFormat="1" applyFont="1" applyFill="1" applyBorder="1" applyAlignment="1"/>
    <xf numFmtId="38" fontId="7" fillId="0" borderId="0" xfId="2" applyNumberFormat="1" applyFont="1" applyFill="1" applyBorder="1"/>
    <xf numFmtId="0" fontId="6" fillId="0" borderId="1" xfId="2" applyNumberFormat="1" applyFont="1" applyFill="1" applyBorder="1"/>
    <xf numFmtId="0" fontId="6" fillId="0" borderId="4" xfId="3" applyFont="1" applyFill="1" applyBorder="1" applyAlignment="1">
      <alignment horizontal="center" vertical="center" wrapText="1"/>
    </xf>
    <xf numFmtId="37" fontId="6" fillId="0" borderId="4" xfId="0" applyFont="1" applyFill="1" applyBorder="1" applyAlignment="1" applyProtection="1">
      <alignment horizontal="center" vertical="center" wrapText="1"/>
    </xf>
    <xf numFmtId="37" fontId="6" fillId="0" borderId="5" xfId="0" applyFont="1" applyFill="1" applyBorder="1" applyAlignment="1" applyProtection="1">
      <alignment horizontal="center" vertical="center" wrapText="1"/>
    </xf>
    <xf numFmtId="178" fontId="7" fillId="0" borderId="0" xfId="2" applyNumberFormat="1" applyFont="1" applyFill="1" applyBorder="1"/>
    <xf numFmtId="178" fontId="6" fillId="0" borderId="0" xfId="2" applyNumberFormat="1" applyFont="1" applyFill="1" applyBorder="1"/>
    <xf numFmtId="57" fontId="6" fillId="0" borderId="4" xfId="0" applyNumberFormat="1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38" fontId="6" fillId="0" borderId="0" xfId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  <protection locked="0"/>
    </xf>
    <xf numFmtId="38" fontId="6" fillId="0" borderId="0" xfId="2" applyNumberFormat="1" applyFont="1" applyFill="1" applyBorder="1"/>
    <xf numFmtId="38" fontId="6" fillId="0" borderId="0" xfId="2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Protection="1">
      <protection locked="0"/>
    </xf>
    <xf numFmtId="38" fontId="6" fillId="0" borderId="0" xfId="1" applyFont="1" applyFill="1" applyBorder="1" applyAlignment="1" applyProtection="1">
      <alignment vertical="top"/>
      <protection locked="0"/>
    </xf>
    <xf numFmtId="177" fontId="6" fillId="0" borderId="2" xfId="2" applyNumberFormat="1" applyFont="1" applyFill="1" applyBorder="1"/>
    <xf numFmtId="179" fontId="6" fillId="0" borderId="0" xfId="1" quotePrefix="1" applyNumberFormat="1" applyFont="1" applyFill="1" applyBorder="1" applyAlignment="1"/>
    <xf numFmtId="179" fontId="6" fillId="0" borderId="0" xfId="1" quotePrefix="1" applyNumberFormat="1" applyFont="1" applyFill="1" applyBorder="1" applyAlignment="1">
      <alignment horizontal="right"/>
    </xf>
    <xf numFmtId="57" fontId="6" fillId="0" borderId="5" xfId="0" applyNumberFormat="1" applyFont="1" applyFill="1" applyBorder="1" applyAlignment="1" applyProtection="1">
      <alignment horizontal="center" vertical="center" wrapText="1"/>
    </xf>
    <xf numFmtId="3" fontId="7" fillId="0" borderId="7" xfId="1" applyNumberFormat="1" applyFont="1" applyFill="1" applyBorder="1" applyAlignment="1" applyProtection="1">
      <alignment vertical="center"/>
    </xf>
    <xf numFmtId="3" fontId="6" fillId="0" borderId="7" xfId="1" applyNumberFormat="1" applyFont="1" applyFill="1" applyBorder="1" applyAlignment="1" applyProtection="1">
      <alignment vertical="center"/>
    </xf>
    <xf numFmtId="3" fontId="7" fillId="0" borderId="0" xfId="2" applyNumberFormat="1" applyFont="1" applyFill="1" applyBorder="1"/>
    <xf numFmtId="3" fontId="6" fillId="0" borderId="8" xfId="1" applyNumberFormat="1" applyFont="1" applyFill="1" applyBorder="1" applyAlignment="1" applyProtection="1">
      <alignment vertical="center"/>
    </xf>
    <xf numFmtId="3" fontId="6" fillId="0" borderId="0" xfId="2" applyNumberFormat="1" applyFont="1" applyFill="1" applyBorder="1"/>
    <xf numFmtId="38" fontId="13" fillId="0" borderId="2" xfId="1" applyFont="1" applyFill="1" applyBorder="1" applyAlignment="1">
      <alignment horizontal="right"/>
    </xf>
    <xf numFmtId="38" fontId="13" fillId="0" borderId="0" xfId="1" applyFont="1" applyFill="1" applyBorder="1" applyAlignment="1"/>
    <xf numFmtId="38" fontId="13" fillId="0" borderId="0" xfId="1" applyFont="1" applyFill="1" applyAlignment="1"/>
    <xf numFmtId="38" fontId="13" fillId="0" borderId="0" xfId="1" applyFont="1" applyFill="1" applyBorder="1" applyAlignment="1">
      <alignment vertical="center"/>
    </xf>
    <xf numFmtId="38" fontId="13" fillId="0" borderId="0" xfId="1" applyFont="1" applyFill="1"/>
    <xf numFmtId="37" fontId="13" fillId="0" borderId="0" xfId="0" applyFont="1" applyFill="1" applyBorder="1"/>
    <xf numFmtId="37" fontId="13" fillId="0" borderId="0" xfId="0" applyFont="1" applyFill="1" applyBorder="1" applyAlignment="1"/>
    <xf numFmtId="0" fontId="6" fillId="0" borderId="5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37" fontId="7" fillId="0" borderId="0" xfId="0" applyFont="1" applyFill="1" applyBorder="1" applyAlignment="1" applyProtection="1">
      <alignment horizontal="left"/>
    </xf>
    <xf numFmtId="38" fontId="7" fillId="0" borderId="0" xfId="1" applyFont="1" applyFill="1" applyBorder="1"/>
    <xf numFmtId="0" fontId="6" fillId="0" borderId="4" xfId="1" applyNumberFormat="1" applyFont="1" applyFill="1" applyBorder="1" applyAlignment="1">
      <alignment horizontal="center" vertical="center" wrapText="1"/>
    </xf>
    <xf numFmtId="37" fontId="6" fillId="0" borderId="0" xfId="0" applyFont="1" applyFill="1" applyBorder="1" applyAlignment="1">
      <alignment horizontal="right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57" fontId="6" fillId="0" borderId="6" xfId="2" applyNumberFormat="1" applyFont="1" applyFill="1" applyBorder="1" applyAlignment="1">
      <alignment horizontal="center" vertical="center" wrapText="1"/>
    </xf>
    <xf numFmtId="57" fontId="6" fillId="0" borderId="4" xfId="2" applyNumberFormat="1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_2001市町のすがた" xfId="2"/>
    <cellStyle name="標準_2001社会生活指標" xfId="3"/>
    <cellStyle name="標準_市町C3" xfId="4"/>
    <cellStyle name="未定義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00" name="Line 4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>
          <a:off x="672465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3" name="Line 7"/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133350</xdr:rowOff>
    </xdr:from>
    <xdr:to>
      <xdr:col>12</xdr:col>
      <xdr:colOff>0</xdr:colOff>
      <xdr:row>40</xdr:row>
      <xdr:rowOff>133350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 flipV="1">
          <a:off x="6724650" y="751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123825</xdr:rowOff>
    </xdr:from>
    <xdr:to>
      <xdr:col>12</xdr:col>
      <xdr:colOff>0</xdr:colOff>
      <xdr:row>40</xdr:row>
      <xdr:rowOff>123825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>
          <a:off x="6724650" y="7505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09" name="Line 13"/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171450</xdr:rowOff>
    </xdr:from>
    <xdr:to>
      <xdr:col>12</xdr:col>
      <xdr:colOff>0</xdr:colOff>
      <xdr:row>45</xdr:row>
      <xdr:rowOff>171450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6724650" y="845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12" name="Line 16"/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180975</xdr:rowOff>
    </xdr:from>
    <xdr:to>
      <xdr:col>12</xdr:col>
      <xdr:colOff>0</xdr:colOff>
      <xdr:row>45</xdr:row>
      <xdr:rowOff>180975</xdr:rowOff>
    </xdr:to>
    <xdr:sp macro="" textlink="">
      <xdr:nvSpPr>
        <xdr:cNvPr id="4113" name="Line 17"/>
        <xdr:cNvSpPr>
          <a:spLocks noChangeShapeType="1"/>
        </xdr:cNvSpPr>
      </xdr:nvSpPr>
      <xdr:spPr bwMode="auto">
        <a:xfrm>
          <a:off x="6724650" y="8467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15" name="Line 19"/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142875</xdr:rowOff>
    </xdr:from>
    <xdr:to>
      <xdr:col>12</xdr:col>
      <xdr:colOff>0</xdr:colOff>
      <xdr:row>51</xdr:row>
      <xdr:rowOff>142875</xdr:rowOff>
    </xdr:to>
    <xdr:sp macro="" textlink="">
      <xdr:nvSpPr>
        <xdr:cNvPr id="4116" name="Line 20"/>
        <xdr:cNvSpPr>
          <a:spLocks noChangeShapeType="1"/>
        </xdr:cNvSpPr>
      </xdr:nvSpPr>
      <xdr:spPr bwMode="auto">
        <a:xfrm>
          <a:off x="6724650" y="9496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18" name="Line 22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19" name="Line 23"/>
        <xdr:cNvSpPr>
          <a:spLocks noChangeShapeType="1"/>
        </xdr:cNvSpPr>
      </xdr:nvSpPr>
      <xdr:spPr bwMode="auto">
        <a:xfrm flipV="1">
          <a:off x="672465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133350</xdr:rowOff>
    </xdr:from>
    <xdr:to>
      <xdr:col>12</xdr:col>
      <xdr:colOff>0</xdr:colOff>
      <xdr:row>51</xdr:row>
      <xdr:rowOff>133350</xdr:rowOff>
    </xdr:to>
    <xdr:sp macro="" textlink="">
      <xdr:nvSpPr>
        <xdr:cNvPr id="4120" name="Line 24"/>
        <xdr:cNvSpPr>
          <a:spLocks noChangeShapeType="1"/>
        </xdr:cNvSpPr>
      </xdr:nvSpPr>
      <xdr:spPr bwMode="auto">
        <a:xfrm flipV="1">
          <a:off x="6724650" y="9486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2" name="Line 26"/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3" name="Line 27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4" name="Line 28"/>
        <xdr:cNvSpPr>
          <a:spLocks noChangeShapeType="1"/>
        </xdr:cNvSpPr>
      </xdr:nvSpPr>
      <xdr:spPr bwMode="auto">
        <a:xfrm flipH="1"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125" name="Line 29"/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29" name="Line 33"/>
        <xdr:cNvSpPr>
          <a:spLocks noChangeShapeType="1"/>
        </xdr:cNvSpPr>
      </xdr:nvSpPr>
      <xdr:spPr bwMode="auto">
        <a:xfrm flipV="1">
          <a:off x="6724650" y="7800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104775</xdr:rowOff>
    </xdr:from>
    <xdr:to>
      <xdr:col>12</xdr:col>
      <xdr:colOff>0</xdr:colOff>
      <xdr:row>53</xdr:row>
      <xdr:rowOff>104775</xdr:rowOff>
    </xdr:to>
    <xdr:sp macro="" textlink="">
      <xdr:nvSpPr>
        <xdr:cNvPr id="4130" name="Line 34"/>
        <xdr:cNvSpPr>
          <a:spLocks noChangeShapeType="1"/>
        </xdr:cNvSpPr>
      </xdr:nvSpPr>
      <xdr:spPr bwMode="auto">
        <a:xfrm flipV="1">
          <a:off x="6724650" y="9782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31" name="Line 35"/>
        <xdr:cNvSpPr>
          <a:spLocks noChangeShapeType="1"/>
        </xdr:cNvSpPr>
      </xdr:nvSpPr>
      <xdr:spPr bwMode="auto">
        <a:xfrm flipH="1">
          <a:off x="672465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32" name="Line 36"/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123825</xdr:rowOff>
    </xdr:from>
    <xdr:to>
      <xdr:col>12</xdr:col>
      <xdr:colOff>0</xdr:colOff>
      <xdr:row>53</xdr:row>
      <xdr:rowOff>123825</xdr:rowOff>
    </xdr:to>
    <xdr:sp macro="" textlink="">
      <xdr:nvSpPr>
        <xdr:cNvPr id="4133" name="Line 37"/>
        <xdr:cNvSpPr>
          <a:spLocks noChangeShapeType="1"/>
        </xdr:cNvSpPr>
      </xdr:nvSpPr>
      <xdr:spPr bwMode="auto">
        <a:xfrm>
          <a:off x="6724650" y="9801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34" name="Line 38"/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5" name="Line 39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6" name="Line 40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7" name="Line 41"/>
        <xdr:cNvSpPr>
          <a:spLocks noChangeShapeType="1"/>
        </xdr:cNvSpPr>
      </xdr:nvSpPr>
      <xdr:spPr bwMode="auto">
        <a:xfrm flipV="1"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38" name="Line 42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39" name="Line 43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1" name="Line 45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2" name="Line 46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4" name="Line 48"/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5" name="Line 49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46" name="Line 50"/>
        <xdr:cNvSpPr>
          <a:spLocks noChangeShapeType="1"/>
        </xdr:cNvSpPr>
      </xdr:nvSpPr>
      <xdr:spPr bwMode="auto">
        <a:xfrm flipH="1"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7" name="Line 51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8" name="Line 52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49" name="Line 53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150" name="Line 54"/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1" name="Line 55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153" name="Line 57"/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4" name="Line 58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6" name="Line 60"/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123825</xdr:rowOff>
    </xdr:from>
    <xdr:to>
      <xdr:col>12</xdr:col>
      <xdr:colOff>0</xdr:colOff>
      <xdr:row>59</xdr:row>
      <xdr:rowOff>123825</xdr:rowOff>
    </xdr:to>
    <xdr:sp macro="" textlink="">
      <xdr:nvSpPr>
        <xdr:cNvPr id="4157" name="Line 61"/>
        <xdr:cNvSpPr>
          <a:spLocks noChangeShapeType="1"/>
        </xdr:cNvSpPr>
      </xdr:nvSpPr>
      <xdr:spPr bwMode="auto">
        <a:xfrm>
          <a:off x="6724650" y="1086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9" name="Line 63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114300</xdr:rowOff>
    </xdr:from>
    <xdr:to>
      <xdr:col>12</xdr:col>
      <xdr:colOff>0</xdr:colOff>
      <xdr:row>59</xdr:row>
      <xdr:rowOff>114300</xdr:rowOff>
    </xdr:to>
    <xdr:sp macro="" textlink="">
      <xdr:nvSpPr>
        <xdr:cNvPr id="4160" name="Line 64"/>
        <xdr:cNvSpPr>
          <a:spLocks noChangeShapeType="1"/>
        </xdr:cNvSpPr>
      </xdr:nvSpPr>
      <xdr:spPr bwMode="auto">
        <a:xfrm flipV="1">
          <a:off x="6724650" y="1085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2" name="Line 66"/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133350</xdr:rowOff>
    </xdr:from>
    <xdr:to>
      <xdr:col>12</xdr:col>
      <xdr:colOff>0</xdr:colOff>
      <xdr:row>62</xdr:row>
      <xdr:rowOff>133350</xdr:rowOff>
    </xdr:to>
    <xdr:sp macro="" textlink="">
      <xdr:nvSpPr>
        <xdr:cNvPr id="4163" name="Line 67"/>
        <xdr:cNvSpPr>
          <a:spLocks noChangeShapeType="1"/>
        </xdr:cNvSpPr>
      </xdr:nvSpPr>
      <xdr:spPr bwMode="auto">
        <a:xfrm>
          <a:off x="6724650" y="11458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5" name="Line 69"/>
        <xdr:cNvSpPr>
          <a:spLocks noChangeShapeType="1"/>
        </xdr:cNvSpPr>
      </xdr:nvSpPr>
      <xdr:spPr bwMode="auto">
        <a:xfrm flipH="1">
          <a:off x="672465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4166" name="Line 70"/>
        <xdr:cNvSpPr>
          <a:spLocks noChangeShapeType="1"/>
        </xdr:cNvSpPr>
      </xdr:nvSpPr>
      <xdr:spPr bwMode="auto">
        <a:xfrm flipV="1">
          <a:off x="6724650" y="1206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4167" name="Line 71"/>
        <xdr:cNvSpPr>
          <a:spLocks noChangeShapeType="1"/>
        </xdr:cNvSpPr>
      </xdr:nvSpPr>
      <xdr:spPr bwMode="auto">
        <a:xfrm>
          <a:off x="6724650" y="1206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8" name="Line 72"/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133350</xdr:rowOff>
    </xdr:from>
    <xdr:to>
      <xdr:col>12</xdr:col>
      <xdr:colOff>0</xdr:colOff>
      <xdr:row>62</xdr:row>
      <xdr:rowOff>133350</xdr:rowOff>
    </xdr:to>
    <xdr:sp macro="" textlink="">
      <xdr:nvSpPr>
        <xdr:cNvPr id="4169" name="Line 73"/>
        <xdr:cNvSpPr>
          <a:spLocks noChangeShapeType="1"/>
        </xdr:cNvSpPr>
      </xdr:nvSpPr>
      <xdr:spPr bwMode="auto">
        <a:xfrm flipV="1">
          <a:off x="6724650" y="11458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71" name="Line 75"/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123825</xdr:rowOff>
    </xdr:from>
    <xdr:to>
      <xdr:col>12</xdr:col>
      <xdr:colOff>0</xdr:colOff>
      <xdr:row>66</xdr:row>
      <xdr:rowOff>123825</xdr:rowOff>
    </xdr:to>
    <xdr:sp macro="" textlink="">
      <xdr:nvSpPr>
        <xdr:cNvPr id="4172" name="Line 76"/>
        <xdr:cNvSpPr>
          <a:spLocks noChangeShapeType="1"/>
        </xdr:cNvSpPr>
      </xdr:nvSpPr>
      <xdr:spPr bwMode="auto">
        <a:xfrm>
          <a:off x="6724650" y="12192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114300</xdr:rowOff>
    </xdr:from>
    <xdr:to>
      <xdr:col>12</xdr:col>
      <xdr:colOff>0</xdr:colOff>
      <xdr:row>66</xdr:row>
      <xdr:rowOff>114300</xdr:rowOff>
    </xdr:to>
    <xdr:sp macro="" textlink="">
      <xdr:nvSpPr>
        <xdr:cNvPr id="4173" name="Line 77"/>
        <xdr:cNvSpPr>
          <a:spLocks noChangeShapeType="1"/>
        </xdr:cNvSpPr>
      </xdr:nvSpPr>
      <xdr:spPr bwMode="auto">
        <a:xfrm>
          <a:off x="6724650" y="12182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4" name="Line 78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5" name="Line 79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6" name="Line 80"/>
        <xdr:cNvSpPr>
          <a:spLocks noChangeShapeType="1"/>
        </xdr:cNvSpPr>
      </xdr:nvSpPr>
      <xdr:spPr bwMode="auto">
        <a:xfrm flipH="1"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7" name="Line 81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78" name="Line 82"/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80" name="Line 84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81" name="Line 85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2" name="Line 86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3" name="Line 87"/>
        <xdr:cNvSpPr>
          <a:spLocks noChangeShapeType="1"/>
        </xdr:cNvSpPr>
      </xdr:nvSpPr>
      <xdr:spPr bwMode="auto">
        <a:xfrm flipV="1">
          <a:off x="672465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4" name="Line 88"/>
        <xdr:cNvSpPr>
          <a:spLocks noChangeShapeType="1"/>
        </xdr:cNvSpPr>
      </xdr:nvSpPr>
      <xdr:spPr bwMode="auto">
        <a:xfrm flipH="1">
          <a:off x="672465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5" name="Line 89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6" name="Line 90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7" name="Line 91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88" name="Line 92"/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4189" name="Line 93"/>
        <xdr:cNvSpPr>
          <a:spLocks noChangeShapeType="1"/>
        </xdr:cNvSpPr>
      </xdr:nvSpPr>
      <xdr:spPr bwMode="auto">
        <a:xfrm flipV="1">
          <a:off x="6724650" y="6572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0" name="Line 94"/>
        <xdr:cNvSpPr>
          <a:spLocks noChangeShapeType="1"/>
        </xdr:cNvSpPr>
      </xdr:nvSpPr>
      <xdr:spPr bwMode="auto">
        <a:xfrm>
          <a:off x="672465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1" name="Line 95"/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4192" name="Line 96"/>
        <xdr:cNvSpPr>
          <a:spLocks noChangeShapeType="1"/>
        </xdr:cNvSpPr>
      </xdr:nvSpPr>
      <xdr:spPr bwMode="auto">
        <a:xfrm>
          <a:off x="6724650" y="6572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3" name="Line 97"/>
        <xdr:cNvSpPr>
          <a:spLocks noChangeShapeType="1"/>
        </xdr:cNvSpPr>
      </xdr:nvSpPr>
      <xdr:spPr bwMode="auto">
        <a:xfrm flipH="1">
          <a:off x="672465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94" name="Line 98"/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95" name="Line 99"/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97" name="Line 101"/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98" name="Line 102"/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200" name="Line 104"/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142875</xdr:rowOff>
    </xdr:from>
    <xdr:to>
      <xdr:col>12</xdr:col>
      <xdr:colOff>0</xdr:colOff>
      <xdr:row>50</xdr:row>
      <xdr:rowOff>142875</xdr:rowOff>
    </xdr:to>
    <xdr:sp macro="" textlink="">
      <xdr:nvSpPr>
        <xdr:cNvPr id="4201" name="Line 105"/>
        <xdr:cNvSpPr>
          <a:spLocks noChangeShapeType="1"/>
        </xdr:cNvSpPr>
      </xdr:nvSpPr>
      <xdr:spPr bwMode="auto">
        <a:xfrm>
          <a:off x="6724650" y="933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3" name="Line 107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204" name="Line 108"/>
        <xdr:cNvSpPr>
          <a:spLocks noChangeShapeType="1"/>
        </xdr:cNvSpPr>
      </xdr:nvSpPr>
      <xdr:spPr bwMode="auto">
        <a:xfrm flipV="1">
          <a:off x="672465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133350</xdr:rowOff>
    </xdr:from>
    <xdr:to>
      <xdr:col>12</xdr:col>
      <xdr:colOff>0</xdr:colOff>
      <xdr:row>50</xdr:row>
      <xdr:rowOff>133350</xdr:rowOff>
    </xdr:to>
    <xdr:sp macro="" textlink="">
      <xdr:nvSpPr>
        <xdr:cNvPr id="4205" name="Line 109"/>
        <xdr:cNvSpPr>
          <a:spLocks noChangeShapeType="1"/>
        </xdr:cNvSpPr>
      </xdr:nvSpPr>
      <xdr:spPr bwMode="auto">
        <a:xfrm flipV="1">
          <a:off x="6724650" y="9324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7" name="Line 111"/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8" name="Line 112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9" name="Line 113"/>
        <xdr:cNvSpPr>
          <a:spLocks noChangeShapeType="1"/>
        </xdr:cNvSpPr>
      </xdr:nvSpPr>
      <xdr:spPr bwMode="auto">
        <a:xfrm flipH="1"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0" name="Line 114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1" name="Line 115"/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2" name="Line 116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3" name="Line 117"/>
        <xdr:cNvSpPr>
          <a:spLocks noChangeShapeType="1"/>
        </xdr:cNvSpPr>
      </xdr:nvSpPr>
      <xdr:spPr bwMode="auto">
        <a:xfrm flipH="1" flipV="1">
          <a:off x="672465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4" name="Line 118"/>
        <xdr:cNvSpPr>
          <a:spLocks noChangeShapeType="1"/>
        </xdr:cNvSpPr>
      </xdr:nvSpPr>
      <xdr:spPr bwMode="auto">
        <a:xfrm flipV="1">
          <a:off x="672465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5" name="Line 119"/>
        <xdr:cNvSpPr>
          <a:spLocks noChangeShapeType="1"/>
        </xdr:cNvSpPr>
      </xdr:nvSpPr>
      <xdr:spPr bwMode="auto">
        <a:xfrm flipV="1">
          <a:off x="672465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6" name="Line 120"/>
        <xdr:cNvSpPr>
          <a:spLocks noChangeShapeType="1"/>
        </xdr:cNvSpPr>
      </xdr:nvSpPr>
      <xdr:spPr bwMode="auto">
        <a:xfrm flipH="1">
          <a:off x="672465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7" name="Line 121"/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8" name="Line 122"/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9" name="Line 123"/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0" name="Line 124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1" name="Line 125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54</xdr:row>
      <xdr:rowOff>104775</xdr:rowOff>
    </xdr:from>
    <xdr:to>
      <xdr:col>12</xdr:col>
      <xdr:colOff>0</xdr:colOff>
      <xdr:row>55</xdr:row>
      <xdr:rowOff>0</xdr:rowOff>
    </xdr:to>
    <xdr:sp macro="" textlink="">
      <xdr:nvSpPr>
        <xdr:cNvPr id="4222" name="Line 126"/>
        <xdr:cNvSpPr>
          <a:spLocks noChangeShapeType="1"/>
        </xdr:cNvSpPr>
      </xdr:nvSpPr>
      <xdr:spPr bwMode="auto">
        <a:xfrm flipV="1">
          <a:off x="6724650" y="10039350"/>
          <a:ext cx="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3" name="Line 127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4" name="Line 128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6" name="Line 130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7" name="Line 131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29" name="Line 133"/>
        <xdr:cNvSpPr>
          <a:spLocks noChangeShapeType="1"/>
        </xdr:cNvSpPr>
      </xdr:nvSpPr>
      <xdr:spPr bwMode="auto">
        <a:xfrm flipV="1">
          <a:off x="672465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30" name="Line 134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31" name="Line 135"/>
        <xdr:cNvSpPr>
          <a:spLocks noChangeShapeType="1"/>
        </xdr:cNvSpPr>
      </xdr:nvSpPr>
      <xdr:spPr bwMode="auto">
        <a:xfrm flipH="1"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2" name="Line 136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33" name="Line 137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34" name="Line 138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5" name="Line 139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236" name="Line 140"/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7" name="Line 141"/>
        <xdr:cNvSpPr>
          <a:spLocks noChangeShapeType="1"/>
        </xdr:cNvSpPr>
      </xdr:nvSpPr>
      <xdr:spPr bwMode="auto">
        <a:xfrm flipH="1">
          <a:off x="672465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8" name="Line 142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239" name="Line 143"/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40" name="Line 144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1" name="Line 145"/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2" name="Line 146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4" name="Line 148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5" name="Line 149"/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47" name="Line 151"/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48" name="Line 152"/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0" name="Line 154"/>
        <xdr:cNvSpPr>
          <a:spLocks noChangeShapeType="1"/>
        </xdr:cNvSpPr>
      </xdr:nvSpPr>
      <xdr:spPr bwMode="auto">
        <a:xfrm flipH="1">
          <a:off x="672465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63</xdr:row>
      <xdr:rowOff>114300</xdr:rowOff>
    </xdr:from>
    <xdr:to>
      <xdr:col>12</xdr:col>
      <xdr:colOff>0</xdr:colOff>
      <xdr:row>63</xdr:row>
      <xdr:rowOff>114300</xdr:rowOff>
    </xdr:to>
    <xdr:sp macro="" textlink="">
      <xdr:nvSpPr>
        <xdr:cNvPr id="4251" name="Line 155"/>
        <xdr:cNvSpPr>
          <a:spLocks noChangeShapeType="1"/>
        </xdr:cNvSpPr>
      </xdr:nvSpPr>
      <xdr:spPr bwMode="auto">
        <a:xfrm flipV="1">
          <a:off x="6724650" y="1169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63</xdr:row>
      <xdr:rowOff>123825</xdr:rowOff>
    </xdr:from>
    <xdr:to>
      <xdr:col>12</xdr:col>
      <xdr:colOff>0</xdr:colOff>
      <xdr:row>63</xdr:row>
      <xdr:rowOff>123825</xdr:rowOff>
    </xdr:to>
    <xdr:sp macro="" textlink="">
      <xdr:nvSpPr>
        <xdr:cNvPr id="4252" name="Line 156"/>
        <xdr:cNvSpPr>
          <a:spLocks noChangeShapeType="1"/>
        </xdr:cNvSpPr>
      </xdr:nvSpPr>
      <xdr:spPr bwMode="auto">
        <a:xfrm>
          <a:off x="6724650" y="11706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3" name="Line 157"/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4" name="Line 158"/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6" name="Line 160"/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sp macro="" textlink="">
      <xdr:nvSpPr>
        <xdr:cNvPr id="4257" name="Line 161"/>
        <xdr:cNvSpPr>
          <a:spLocks noChangeShapeType="1"/>
        </xdr:cNvSpPr>
      </xdr:nvSpPr>
      <xdr:spPr bwMode="auto">
        <a:xfrm>
          <a:off x="6724650" y="1190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sp macro="" textlink="">
      <xdr:nvSpPr>
        <xdr:cNvPr id="4258" name="Line 162"/>
        <xdr:cNvSpPr>
          <a:spLocks noChangeShapeType="1"/>
        </xdr:cNvSpPr>
      </xdr:nvSpPr>
      <xdr:spPr bwMode="auto">
        <a:xfrm>
          <a:off x="6724650" y="1190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4259" name="Line 163"/>
        <xdr:cNvSpPr>
          <a:spLocks noChangeShapeType="1"/>
        </xdr:cNvSpPr>
      </xdr:nvSpPr>
      <xdr:spPr bwMode="auto">
        <a:xfrm>
          <a:off x="6724650" y="11744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4260" name="Line 164"/>
        <xdr:cNvSpPr>
          <a:spLocks noChangeShapeType="1"/>
        </xdr:cNvSpPr>
      </xdr:nvSpPr>
      <xdr:spPr bwMode="auto">
        <a:xfrm>
          <a:off x="6724650" y="11744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1" name="Line 165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62" name="Line 166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64" name="Line 168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5" name="Line 169"/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6" name="Line 170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7" name="Line 171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39</xdr:row>
      <xdr:rowOff>0</xdr:rowOff>
    </xdr:from>
    <xdr:to>
      <xdr:col>5</xdr:col>
      <xdr:colOff>0</xdr:colOff>
      <xdr:row>39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388620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39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388620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388620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133350</xdr:rowOff>
    </xdr:from>
    <xdr:to>
      <xdr:col>5</xdr:col>
      <xdr:colOff>0</xdr:colOff>
      <xdr:row>40</xdr:row>
      <xdr:rowOff>133350</xdr:rowOff>
    </xdr:to>
    <xdr:sp macro="" textlink="">
      <xdr:nvSpPr>
        <xdr:cNvPr id="7176" name="Line 8"/>
        <xdr:cNvSpPr>
          <a:spLocks noChangeShapeType="1"/>
        </xdr:cNvSpPr>
      </xdr:nvSpPr>
      <xdr:spPr bwMode="auto">
        <a:xfrm flipV="1">
          <a:off x="3886200" y="751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8" name="Line 10"/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123825</xdr:rowOff>
    </xdr:from>
    <xdr:to>
      <xdr:col>5</xdr:col>
      <xdr:colOff>0</xdr:colOff>
      <xdr:row>40</xdr:row>
      <xdr:rowOff>123825</xdr:rowOff>
    </xdr:to>
    <xdr:sp macro="" textlink="">
      <xdr:nvSpPr>
        <xdr:cNvPr id="7179" name="Line 11"/>
        <xdr:cNvSpPr>
          <a:spLocks noChangeShapeType="1"/>
        </xdr:cNvSpPr>
      </xdr:nvSpPr>
      <xdr:spPr bwMode="auto">
        <a:xfrm>
          <a:off x="3886200" y="7505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7181" name="Line 13"/>
        <xdr:cNvSpPr>
          <a:spLocks noChangeShapeType="1"/>
        </xdr:cNvSpPr>
      </xdr:nvSpPr>
      <xdr:spPr bwMode="auto">
        <a:xfrm>
          <a:off x="3886200" y="828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171450</xdr:rowOff>
    </xdr:from>
    <xdr:to>
      <xdr:col>5</xdr:col>
      <xdr:colOff>0</xdr:colOff>
      <xdr:row>45</xdr:row>
      <xdr:rowOff>171450</xdr:rowOff>
    </xdr:to>
    <xdr:sp macro="" textlink="">
      <xdr:nvSpPr>
        <xdr:cNvPr id="7182" name="Line 14"/>
        <xdr:cNvSpPr>
          <a:spLocks noChangeShapeType="1"/>
        </xdr:cNvSpPr>
      </xdr:nvSpPr>
      <xdr:spPr bwMode="auto">
        <a:xfrm>
          <a:off x="3886200" y="845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7184" name="Line 16"/>
        <xdr:cNvSpPr>
          <a:spLocks noChangeShapeType="1"/>
        </xdr:cNvSpPr>
      </xdr:nvSpPr>
      <xdr:spPr bwMode="auto">
        <a:xfrm>
          <a:off x="3886200" y="828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180975</xdr:rowOff>
    </xdr:from>
    <xdr:to>
      <xdr:col>5</xdr:col>
      <xdr:colOff>0</xdr:colOff>
      <xdr:row>45</xdr:row>
      <xdr:rowOff>180975</xdr:rowOff>
    </xdr:to>
    <xdr:sp macro="" textlink="">
      <xdr:nvSpPr>
        <xdr:cNvPr id="7185" name="Line 17"/>
        <xdr:cNvSpPr>
          <a:spLocks noChangeShapeType="1"/>
        </xdr:cNvSpPr>
      </xdr:nvSpPr>
      <xdr:spPr bwMode="auto">
        <a:xfrm>
          <a:off x="3886200" y="8467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187" name="Line 19"/>
        <xdr:cNvSpPr>
          <a:spLocks noChangeShapeType="1"/>
        </xdr:cNvSpPr>
      </xdr:nvSpPr>
      <xdr:spPr bwMode="auto">
        <a:xfrm>
          <a:off x="388620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51</xdr:row>
      <xdr:rowOff>142875</xdr:rowOff>
    </xdr:from>
    <xdr:to>
      <xdr:col>5</xdr:col>
      <xdr:colOff>0</xdr:colOff>
      <xdr:row>51</xdr:row>
      <xdr:rowOff>142875</xdr:rowOff>
    </xdr:to>
    <xdr:sp macro="" textlink="">
      <xdr:nvSpPr>
        <xdr:cNvPr id="7188" name="Line 20"/>
        <xdr:cNvSpPr>
          <a:spLocks noChangeShapeType="1"/>
        </xdr:cNvSpPr>
      </xdr:nvSpPr>
      <xdr:spPr bwMode="auto">
        <a:xfrm>
          <a:off x="3886200" y="9496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0" name="Line 22"/>
        <xdr:cNvSpPr>
          <a:spLocks noChangeShapeType="1"/>
        </xdr:cNvSpPr>
      </xdr:nvSpPr>
      <xdr:spPr bwMode="auto">
        <a:xfrm>
          <a:off x="388620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191" name="Line 23"/>
        <xdr:cNvSpPr>
          <a:spLocks noChangeShapeType="1"/>
        </xdr:cNvSpPr>
      </xdr:nvSpPr>
      <xdr:spPr bwMode="auto">
        <a:xfrm flipV="1">
          <a:off x="388620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51</xdr:row>
      <xdr:rowOff>133350</xdr:rowOff>
    </xdr:from>
    <xdr:to>
      <xdr:col>5</xdr:col>
      <xdr:colOff>0</xdr:colOff>
      <xdr:row>51</xdr:row>
      <xdr:rowOff>133350</xdr:rowOff>
    </xdr:to>
    <xdr:sp macro="" textlink="">
      <xdr:nvSpPr>
        <xdr:cNvPr id="7192" name="Line 24"/>
        <xdr:cNvSpPr>
          <a:spLocks noChangeShapeType="1"/>
        </xdr:cNvSpPr>
      </xdr:nvSpPr>
      <xdr:spPr bwMode="auto">
        <a:xfrm flipV="1">
          <a:off x="3886200" y="9486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4" name="Line 26"/>
        <xdr:cNvSpPr>
          <a:spLocks noChangeShapeType="1"/>
        </xdr:cNvSpPr>
      </xdr:nvSpPr>
      <xdr:spPr bwMode="auto">
        <a:xfrm flipV="1">
          <a:off x="388620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5" name="Line 27"/>
        <xdr:cNvSpPr>
          <a:spLocks noChangeShapeType="1"/>
        </xdr:cNvSpPr>
      </xdr:nvSpPr>
      <xdr:spPr bwMode="auto">
        <a:xfrm>
          <a:off x="388620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6" name="Line 28"/>
        <xdr:cNvSpPr>
          <a:spLocks noChangeShapeType="1"/>
        </xdr:cNvSpPr>
      </xdr:nvSpPr>
      <xdr:spPr bwMode="auto">
        <a:xfrm flipH="1">
          <a:off x="388620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7197" name="Line 29"/>
        <xdr:cNvSpPr>
          <a:spLocks noChangeShapeType="1"/>
        </xdr:cNvSpPr>
      </xdr:nvSpPr>
      <xdr:spPr bwMode="auto">
        <a:xfrm>
          <a:off x="388620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7199" name="Line 31"/>
        <xdr:cNvSpPr>
          <a:spLocks noChangeShapeType="1"/>
        </xdr:cNvSpPr>
      </xdr:nvSpPr>
      <xdr:spPr bwMode="auto">
        <a:xfrm>
          <a:off x="388620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7201" name="Line 33"/>
        <xdr:cNvSpPr>
          <a:spLocks noChangeShapeType="1"/>
        </xdr:cNvSpPr>
      </xdr:nvSpPr>
      <xdr:spPr bwMode="auto">
        <a:xfrm flipV="1">
          <a:off x="3886200" y="7800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104775</xdr:rowOff>
    </xdr:from>
    <xdr:to>
      <xdr:col>5</xdr:col>
      <xdr:colOff>0</xdr:colOff>
      <xdr:row>53</xdr:row>
      <xdr:rowOff>104775</xdr:rowOff>
    </xdr:to>
    <xdr:sp macro="" textlink="">
      <xdr:nvSpPr>
        <xdr:cNvPr id="7202" name="Line 34"/>
        <xdr:cNvSpPr>
          <a:spLocks noChangeShapeType="1"/>
        </xdr:cNvSpPr>
      </xdr:nvSpPr>
      <xdr:spPr bwMode="auto">
        <a:xfrm flipV="1">
          <a:off x="3886200" y="9782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203" name="Line 35"/>
        <xdr:cNvSpPr>
          <a:spLocks noChangeShapeType="1"/>
        </xdr:cNvSpPr>
      </xdr:nvSpPr>
      <xdr:spPr bwMode="auto">
        <a:xfrm flipH="1">
          <a:off x="388620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7204" name="Line 36"/>
        <xdr:cNvSpPr>
          <a:spLocks noChangeShapeType="1"/>
        </xdr:cNvSpPr>
      </xdr:nvSpPr>
      <xdr:spPr bwMode="auto">
        <a:xfrm>
          <a:off x="3886200" y="7800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123825</xdr:rowOff>
    </xdr:from>
    <xdr:to>
      <xdr:col>5</xdr:col>
      <xdr:colOff>0</xdr:colOff>
      <xdr:row>53</xdr:row>
      <xdr:rowOff>123825</xdr:rowOff>
    </xdr:to>
    <xdr:sp macro="" textlink="">
      <xdr:nvSpPr>
        <xdr:cNvPr id="7205" name="Line 37"/>
        <xdr:cNvSpPr>
          <a:spLocks noChangeShapeType="1"/>
        </xdr:cNvSpPr>
      </xdr:nvSpPr>
      <xdr:spPr bwMode="auto">
        <a:xfrm>
          <a:off x="3886200" y="9801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206" name="Line 38"/>
        <xdr:cNvSpPr>
          <a:spLocks noChangeShapeType="1"/>
        </xdr:cNvSpPr>
      </xdr:nvSpPr>
      <xdr:spPr bwMode="auto">
        <a:xfrm>
          <a:off x="388620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7" name="Line 39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8" name="Line 40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9" name="Line 41"/>
        <xdr:cNvSpPr>
          <a:spLocks noChangeShapeType="1"/>
        </xdr:cNvSpPr>
      </xdr:nvSpPr>
      <xdr:spPr bwMode="auto">
        <a:xfrm flipV="1">
          <a:off x="38862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0" name="Line 42"/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1" name="Line 43"/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3" name="Line 45"/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4" name="Line 46"/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6" name="Line 48"/>
        <xdr:cNvSpPr>
          <a:spLocks noChangeShapeType="1"/>
        </xdr:cNvSpPr>
      </xdr:nvSpPr>
      <xdr:spPr bwMode="auto">
        <a:xfrm flipV="1">
          <a:off x="388620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7" name="Line 49"/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18" name="Line 50"/>
        <xdr:cNvSpPr>
          <a:spLocks noChangeShapeType="1"/>
        </xdr:cNvSpPr>
      </xdr:nvSpPr>
      <xdr:spPr bwMode="auto">
        <a:xfrm flipH="1">
          <a:off x="388620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9" name="Line 51"/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20" name="Line 52"/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1" name="Line 53"/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sp macro="" textlink="">
      <xdr:nvSpPr>
        <xdr:cNvPr id="7222" name="Line 54"/>
        <xdr:cNvSpPr>
          <a:spLocks noChangeShapeType="1"/>
        </xdr:cNvSpPr>
      </xdr:nvSpPr>
      <xdr:spPr bwMode="auto">
        <a:xfrm>
          <a:off x="3886200" y="1074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3" name="Line 55"/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sp macro="" textlink="">
      <xdr:nvSpPr>
        <xdr:cNvPr id="7225" name="Line 57"/>
        <xdr:cNvSpPr>
          <a:spLocks noChangeShapeType="1"/>
        </xdr:cNvSpPr>
      </xdr:nvSpPr>
      <xdr:spPr bwMode="auto">
        <a:xfrm>
          <a:off x="3886200" y="1074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6" name="Line 58"/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8" name="Line 60"/>
        <xdr:cNvSpPr>
          <a:spLocks noChangeShapeType="1"/>
        </xdr:cNvSpPr>
      </xdr:nvSpPr>
      <xdr:spPr bwMode="auto">
        <a:xfrm flipV="1">
          <a:off x="388620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123825</xdr:rowOff>
    </xdr:from>
    <xdr:to>
      <xdr:col>5</xdr:col>
      <xdr:colOff>0</xdr:colOff>
      <xdr:row>59</xdr:row>
      <xdr:rowOff>123825</xdr:rowOff>
    </xdr:to>
    <xdr:sp macro="" textlink="">
      <xdr:nvSpPr>
        <xdr:cNvPr id="7229" name="Line 61"/>
        <xdr:cNvSpPr>
          <a:spLocks noChangeShapeType="1"/>
        </xdr:cNvSpPr>
      </xdr:nvSpPr>
      <xdr:spPr bwMode="auto">
        <a:xfrm>
          <a:off x="3886200" y="1086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31" name="Line 63"/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114300</xdr:rowOff>
    </xdr:from>
    <xdr:to>
      <xdr:col>5</xdr:col>
      <xdr:colOff>0</xdr:colOff>
      <xdr:row>59</xdr:row>
      <xdr:rowOff>114300</xdr:rowOff>
    </xdr:to>
    <xdr:sp macro="" textlink="">
      <xdr:nvSpPr>
        <xdr:cNvPr id="7232" name="Line 64"/>
        <xdr:cNvSpPr>
          <a:spLocks noChangeShapeType="1"/>
        </xdr:cNvSpPr>
      </xdr:nvSpPr>
      <xdr:spPr bwMode="auto">
        <a:xfrm flipV="1">
          <a:off x="3886200" y="1085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34" name="Line 66"/>
        <xdr:cNvSpPr>
          <a:spLocks noChangeShapeType="1"/>
        </xdr:cNvSpPr>
      </xdr:nvSpPr>
      <xdr:spPr bwMode="auto">
        <a:xfrm>
          <a:off x="388620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133350</xdr:rowOff>
    </xdr:from>
    <xdr:to>
      <xdr:col>5</xdr:col>
      <xdr:colOff>0</xdr:colOff>
      <xdr:row>62</xdr:row>
      <xdr:rowOff>133350</xdr:rowOff>
    </xdr:to>
    <xdr:sp macro="" textlink="">
      <xdr:nvSpPr>
        <xdr:cNvPr id="7235" name="Line 67"/>
        <xdr:cNvSpPr>
          <a:spLocks noChangeShapeType="1"/>
        </xdr:cNvSpPr>
      </xdr:nvSpPr>
      <xdr:spPr bwMode="auto">
        <a:xfrm>
          <a:off x="3886200" y="11458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37" name="Line 69"/>
        <xdr:cNvSpPr>
          <a:spLocks noChangeShapeType="1"/>
        </xdr:cNvSpPr>
      </xdr:nvSpPr>
      <xdr:spPr bwMode="auto">
        <a:xfrm flipH="1">
          <a:off x="388620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0</xdr:colOff>
      <xdr:row>66</xdr:row>
      <xdr:rowOff>0</xdr:rowOff>
    </xdr:to>
    <xdr:sp macro="" textlink="">
      <xdr:nvSpPr>
        <xdr:cNvPr id="7238" name="Line 70"/>
        <xdr:cNvSpPr>
          <a:spLocks noChangeShapeType="1"/>
        </xdr:cNvSpPr>
      </xdr:nvSpPr>
      <xdr:spPr bwMode="auto">
        <a:xfrm flipV="1">
          <a:off x="3886200" y="1206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0</xdr:colOff>
      <xdr:row>66</xdr:row>
      <xdr:rowOff>0</xdr:rowOff>
    </xdr:to>
    <xdr:sp macro="" textlink="">
      <xdr:nvSpPr>
        <xdr:cNvPr id="7239" name="Line 71"/>
        <xdr:cNvSpPr>
          <a:spLocks noChangeShapeType="1"/>
        </xdr:cNvSpPr>
      </xdr:nvSpPr>
      <xdr:spPr bwMode="auto">
        <a:xfrm>
          <a:off x="3886200" y="1206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40" name="Line 72"/>
        <xdr:cNvSpPr>
          <a:spLocks noChangeShapeType="1"/>
        </xdr:cNvSpPr>
      </xdr:nvSpPr>
      <xdr:spPr bwMode="auto">
        <a:xfrm flipV="1">
          <a:off x="388620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133350</xdr:rowOff>
    </xdr:from>
    <xdr:to>
      <xdr:col>5</xdr:col>
      <xdr:colOff>0</xdr:colOff>
      <xdr:row>62</xdr:row>
      <xdr:rowOff>133350</xdr:rowOff>
    </xdr:to>
    <xdr:sp macro="" textlink="">
      <xdr:nvSpPr>
        <xdr:cNvPr id="7241" name="Line 73"/>
        <xdr:cNvSpPr>
          <a:spLocks noChangeShapeType="1"/>
        </xdr:cNvSpPr>
      </xdr:nvSpPr>
      <xdr:spPr bwMode="auto">
        <a:xfrm flipV="1">
          <a:off x="3886200" y="11458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43" name="Line 75"/>
        <xdr:cNvSpPr>
          <a:spLocks noChangeShapeType="1"/>
        </xdr:cNvSpPr>
      </xdr:nvSpPr>
      <xdr:spPr bwMode="auto">
        <a:xfrm>
          <a:off x="388620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123825</xdr:rowOff>
    </xdr:from>
    <xdr:to>
      <xdr:col>5</xdr:col>
      <xdr:colOff>0</xdr:colOff>
      <xdr:row>66</xdr:row>
      <xdr:rowOff>123825</xdr:rowOff>
    </xdr:to>
    <xdr:sp macro="" textlink="">
      <xdr:nvSpPr>
        <xdr:cNvPr id="7244" name="Line 76"/>
        <xdr:cNvSpPr>
          <a:spLocks noChangeShapeType="1"/>
        </xdr:cNvSpPr>
      </xdr:nvSpPr>
      <xdr:spPr bwMode="auto">
        <a:xfrm>
          <a:off x="3886200" y="12192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114300</xdr:rowOff>
    </xdr:from>
    <xdr:to>
      <xdr:col>5</xdr:col>
      <xdr:colOff>0</xdr:colOff>
      <xdr:row>66</xdr:row>
      <xdr:rowOff>114300</xdr:rowOff>
    </xdr:to>
    <xdr:sp macro="" textlink="">
      <xdr:nvSpPr>
        <xdr:cNvPr id="7245" name="Line 77"/>
        <xdr:cNvSpPr>
          <a:spLocks noChangeShapeType="1"/>
        </xdr:cNvSpPr>
      </xdr:nvSpPr>
      <xdr:spPr bwMode="auto">
        <a:xfrm>
          <a:off x="3886200" y="12182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6" name="Line 78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7" name="Line 79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8" name="Line 80"/>
        <xdr:cNvSpPr>
          <a:spLocks noChangeShapeType="1"/>
        </xdr:cNvSpPr>
      </xdr:nvSpPr>
      <xdr:spPr bwMode="auto">
        <a:xfrm flipH="1">
          <a:off x="38862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9" name="Line 81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50" name="Line 82"/>
        <xdr:cNvSpPr>
          <a:spLocks noChangeShapeType="1"/>
        </xdr:cNvSpPr>
      </xdr:nvSpPr>
      <xdr:spPr bwMode="auto">
        <a:xfrm flipV="1">
          <a:off x="388620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52" name="Line 84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53" name="Line 85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7254" name="Line 86"/>
        <xdr:cNvSpPr>
          <a:spLocks noChangeShapeType="1"/>
        </xdr:cNvSpPr>
      </xdr:nvSpPr>
      <xdr:spPr bwMode="auto">
        <a:xfrm>
          <a:off x="102870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7255" name="Line 87"/>
        <xdr:cNvSpPr>
          <a:spLocks noChangeShapeType="1"/>
        </xdr:cNvSpPr>
      </xdr:nvSpPr>
      <xdr:spPr bwMode="auto">
        <a:xfrm flipV="1">
          <a:off x="1028700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7256" name="Line 88"/>
        <xdr:cNvSpPr>
          <a:spLocks noChangeShapeType="1"/>
        </xdr:cNvSpPr>
      </xdr:nvSpPr>
      <xdr:spPr bwMode="auto">
        <a:xfrm>
          <a:off x="1028700" y="6572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7257" name="Line 89"/>
        <xdr:cNvSpPr>
          <a:spLocks noChangeShapeType="1"/>
        </xdr:cNvSpPr>
      </xdr:nvSpPr>
      <xdr:spPr bwMode="auto">
        <a:xfrm>
          <a:off x="1028700" y="7800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7258" name="Line 90"/>
        <xdr:cNvSpPr>
          <a:spLocks noChangeShapeType="1"/>
        </xdr:cNvSpPr>
      </xdr:nvSpPr>
      <xdr:spPr bwMode="auto">
        <a:xfrm>
          <a:off x="1028700" y="828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7259" name="Line 91"/>
        <xdr:cNvSpPr>
          <a:spLocks noChangeShapeType="1"/>
        </xdr:cNvSpPr>
      </xdr:nvSpPr>
      <xdr:spPr bwMode="auto">
        <a:xfrm>
          <a:off x="102870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50</xdr:row>
      <xdr:rowOff>142875</xdr:rowOff>
    </xdr:from>
    <xdr:to>
      <xdr:col>2</xdr:col>
      <xdr:colOff>0</xdr:colOff>
      <xdr:row>50</xdr:row>
      <xdr:rowOff>142875</xdr:rowOff>
    </xdr:to>
    <xdr:sp macro="" textlink="">
      <xdr:nvSpPr>
        <xdr:cNvPr id="7260" name="Line 92"/>
        <xdr:cNvSpPr>
          <a:spLocks noChangeShapeType="1"/>
        </xdr:cNvSpPr>
      </xdr:nvSpPr>
      <xdr:spPr bwMode="auto">
        <a:xfrm>
          <a:off x="1028700" y="933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261" name="Line 93"/>
        <xdr:cNvSpPr>
          <a:spLocks noChangeShapeType="1"/>
        </xdr:cNvSpPr>
      </xdr:nvSpPr>
      <xdr:spPr bwMode="auto">
        <a:xfrm>
          <a:off x="102870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262" name="Line 94"/>
        <xdr:cNvSpPr>
          <a:spLocks noChangeShapeType="1"/>
        </xdr:cNvSpPr>
      </xdr:nvSpPr>
      <xdr:spPr bwMode="auto">
        <a:xfrm>
          <a:off x="102870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63" name="Line 95"/>
        <xdr:cNvSpPr>
          <a:spLocks noChangeShapeType="1"/>
        </xdr:cNvSpPr>
      </xdr:nvSpPr>
      <xdr:spPr bwMode="auto">
        <a:xfrm flipV="1">
          <a:off x="102870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64" name="Line 96"/>
        <xdr:cNvSpPr>
          <a:spLocks noChangeShapeType="1"/>
        </xdr:cNvSpPr>
      </xdr:nvSpPr>
      <xdr:spPr bwMode="auto">
        <a:xfrm flipV="1">
          <a:off x="102870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5" name="Line 97"/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66" name="Line 98"/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7" name="Line 99"/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8" name="Line 100"/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9" name="Line 101"/>
        <xdr:cNvSpPr>
          <a:spLocks noChangeShapeType="1"/>
        </xdr:cNvSpPr>
      </xdr:nvSpPr>
      <xdr:spPr bwMode="auto">
        <a:xfrm flipV="1">
          <a:off x="10287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70" name="Line 102"/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71" name="Line 103"/>
        <xdr:cNvSpPr>
          <a:spLocks noChangeShapeType="1"/>
        </xdr:cNvSpPr>
      </xdr:nvSpPr>
      <xdr:spPr bwMode="auto">
        <a:xfrm>
          <a:off x="102870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72" name="Line 104"/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73" name="Line 105"/>
        <xdr:cNvSpPr>
          <a:spLocks noChangeShapeType="1"/>
        </xdr:cNvSpPr>
      </xdr:nvSpPr>
      <xdr:spPr bwMode="auto">
        <a:xfrm flipV="1">
          <a:off x="102870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59</xdr:row>
      <xdr:rowOff>0</xdr:rowOff>
    </xdr:to>
    <xdr:sp macro="" textlink="">
      <xdr:nvSpPr>
        <xdr:cNvPr id="7274" name="Line 106"/>
        <xdr:cNvSpPr>
          <a:spLocks noChangeShapeType="1"/>
        </xdr:cNvSpPr>
      </xdr:nvSpPr>
      <xdr:spPr bwMode="auto">
        <a:xfrm>
          <a:off x="1028700" y="1074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275" name="Line 107"/>
        <xdr:cNvSpPr>
          <a:spLocks noChangeShapeType="1"/>
        </xdr:cNvSpPr>
      </xdr:nvSpPr>
      <xdr:spPr bwMode="auto">
        <a:xfrm>
          <a:off x="293370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7276" name="Line 108"/>
        <xdr:cNvSpPr>
          <a:spLocks noChangeShapeType="1"/>
        </xdr:cNvSpPr>
      </xdr:nvSpPr>
      <xdr:spPr bwMode="auto">
        <a:xfrm>
          <a:off x="102870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277" name="Line 109"/>
        <xdr:cNvSpPr>
          <a:spLocks noChangeShapeType="1"/>
        </xdr:cNvSpPr>
      </xdr:nvSpPr>
      <xdr:spPr bwMode="auto">
        <a:xfrm>
          <a:off x="102870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0</xdr:colOff>
      <xdr:row>61</xdr:row>
      <xdr:rowOff>0</xdr:rowOff>
    </xdr:to>
    <xdr:sp macro="" textlink="">
      <xdr:nvSpPr>
        <xdr:cNvPr id="7278" name="Line 110"/>
        <xdr:cNvSpPr>
          <a:spLocks noChangeShapeType="1"/>
        </xdr:cNvSpPr>
      </xdr:nvSpPr>
      <xdr:spPr bwMode="auto">
        <a:xfrm flipH="1">
          <a:off x="1028700" y="1116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279" name="Line 111"/>
        <xdr:cNvSpPr>
          <a:spLocks noChangeShapeType="1"/>
        </xdr:cNvSpPr>
      </xdr:nvSpPr>
      <xdr:spPr bwMode="auto">
        <a:xfrm flipV="1">
          <a:off x="102870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7280" name="Line 112"/>
        <xdr:cNvSpPr>
          <a:spLocks noChangeShapeType="1"/>
        </xdr:cNvSpPr>
      </xdr:nvSpPr>
      <xdr:spPr bwMode="auto">
        <a:xfrm>
          <a:off x="2933700" y="1190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7281" name="Line 113"/>
        <xdr:cNvSpPr>
          <a:spLocks noChangeShapeType="1"/>
        </xdr:cNvSpPr>
      </xdr:nvSpPr>
      <xdr:spPr bwMode="auto">
        <a:xfrm>
          <a:off x="1028700" y="1206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82" name="Line 114"/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200025</xdr:rowOff>
    </xdr:from>
    <xdr:to>
      <xdr:col>3</xdr:col>
      <xdr:colOff>28575</xdr:colOff>
      <xdr:row>35</xdr:row>
      <xdr:rowOff>0</xdr:rowOff>
    </xdr:to>
    <xdr:sp macro="" textlink="">
      <xdr:nvSpPr>
        <xdr:cNvPr id="7283" name="Text Box 115"/>
        <xdr:cNvSpPr txBox="1">
          <a:spLocks noChangeArrowheads="1"/>
        </xdr:cNvSpPr>
      </xdr:nvSpPr>
      <xdr:spPr bwMode="auto">
        <a:xfrm>
          <a:off x="1981200" y="65722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84" name="AutoShape 116"/>
        <xdr:cNvSpPr>
          <a:spLocks/>
        </xdr:cNvSpPr>
      </xdr:nvSpPr>
      <xdr:spPr bwMode="auto">
        <a:xfrm>
          <a:off x="1028700" y="1025842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190500</xdr:rowOff>
    </xdr:from>
    <xdr:to>
      <xdr:col>2</xdr:col>
      <xdr:colOff>0</xdr:colOff>
      <xdr:row>35</xdr:row>
      <xdr:rowOff>0</xdr:rowOff>
    </xdr:to>
    <xdr:sp macro="" textlink="">
      <xdr:nvSpPr>
        <xdr:cNvPr id="7285" name="Text Box 117"/>
        <xdr:cNvSpPr txBox="1">
          <a:spLocks noChangeArrowheads="1"/>
        </xdr:cNvSpPr>
      </xdr:nvSpPr>
      <xdr:spPr bwMode="auto">
        <a:xfrm>
          <a:off x="10287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2</xdr:col>
      <xdr:colOff>0</xdr:colOff>
      <xdr:row>34</xdr:row>
      <xdr:rowOff>47625</xdr:rowOff>
    </xdr:from>
    <xdr:to>
      <xdr:col>2</xdr:col>
      <xdr:colOff>0</xdr:colOff>
      <xdr:row>35</xdr:row>
      <xdr:rowOff>28575</xdr:rowOff>
    </xdr:to>
    <xdr:sp macro="" textlink="">
      <xdr:nvSpPr>
        <xdr:cNvPr id="7286" name="Text Box 118"/>
        <xdr:cNvSpPr txBox="1">
          <a:spLocks noChangeArrowheads="1"/>
        </xdr:cNvSpPr>
      </xdr:nvSpPr>
      <xdr:spPr bwMode="auto">
        <a:xfrm>
          <a:off x="1028700" y="64579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政事務組合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7287" name="Text Box 119"/>
        <xdr:cNvSpPr txBox="1">
          <a:spLocks noChangeArrowheads="1"/>
        </xdr:cNvSpPr>
      </xdr:nvSpPr>
      <xdr:spPr bwMode="auto">
        <a:xfrm>
          <a:off x="1028700" y="7219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加東行政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7288" name="Text Box 120"/>
        <xdr:cNvSpPr txBox="1">
          <a:spLocks noChangeArrowheads="1"/>
        </xdr:cNvSpPr>
      </xdr:nvSpPr>
      <xdr:spPr bwMode="auto">
        <a:xfrm>
          <a:off x="1028700" y="738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西脇多可行政事務組合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43</xdr:row>
      <xdr:rowOff>38100</xdr:rowOff>
    </xdr:to>
    <xdr:sp macro="" textlink="">
      <xdr:nvSpPr>
        <xdr:cNvPr id="7289" name="Text Box 121"/>
        <xdr:cNvSpPr txBox="1">
          <a:spLocks noChangeArrowheads="1"/>
        </xdr:cNvSpPr>
      </xdr:nvSpPr>
      <xdr:spPr bwMode="auto">
        <a:xfrm>
          <a:off x="1028700" y="7800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中脇消防事務組合</a:t>
          </a:r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7290" name="Text Box 122"/>
        <xdr:cNvSpPr txBox="1">
          <a:spLocks noChangeArrowheads="1"/>
        </xdr:cNvSpPr>
      </xdr:nvSpPr>
      <xdr:spPr bwMode="auto">
        <a:xfrm>
          <a:off x="1028700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揖南消防</a:t>
          </a:r>
        </a:p>
      </xdr:txBody>
    </xdr:sp>
    <xdr:clientData/>
  </xdr:twoCellAnchor>
  <xdr:twoCellAnchor>
    <xdr:from>
      <xdr:col>2</xdr:col>
      <xdr:colOff>0</xdr:colOff>
      <xdr:row>51</xdr:row>
      <xdr:rowOff>142875</xdr:rowOff>
    </xdr:from>
    <xdr:to>
      <xdr:col>2</xdr:col>
      <xdr:colOff>0</xdr:colOff>
      <xdr:row>53</xdr:row>
      <xdr:rowOff>0</xdr:rowOff>
    </xdr:to>
    <xdr:sp macro="" textlink="">
      <xdr:nvSpPr>
        <xdr:cNvPr id="7291" name="Text Box 123"/>
        <xdr:cNvSpPr txBox="1">
          <a:spLocks noChangeArrowheads="1"/>
        </xdr:cNvSpPr>
      </xdr:nvSpPr>
      <xdr:spPr bwMode="auto">
        <a:xfrm>
          <a:off x="1028700" y="94964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佐用郡広域消防事務組合</a:t>
          </a:r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66675</xdr:rowOff>
    </xdr:to>
    <xdr:sp macro="" textlink="">
      <xdr:nvSpPr>
        <xdr:cNvPr id="7292" name="Text Box 124"/>
        <xdr:cNvSpPr txBox="1">
          <a:spLocks noChangeArrowheads="1"/>
        </xdr:cNvSpPr>
      </xdr:nvSpPr>
      <xdr:spPr bwMode="auto">
        <a:xfrm>
          <a:off x="1028700" y="91916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93" name="Text Box 125"/>
        <xdr:cNvSpPr txBox="1">
          <a:spLocks noChangeArrowheads="1"/>
        </xdr:cNvSpPr>
      </xdr:nvSpPr>
      <xdr:spPr bwMode="auto">
        <a:xfrm>
          <a:off x="1028700" y="9029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宍粟広域消防事務組合</a:t>
          </a:r>
        </a:p>
      </xdr:txBody>
    </xdr:sp>
    <xdr:clientData/>
  </xdr:twoCellAnchor>
  <xdr:twoCellAnchor>
    <xdr:from>
      <xdr:col>2</xdr:col>
      <xdr:colOff>0</xdr:colOff>
      <xdr:row>54</xdr:row>
      <xdr:rowOff>104775</xdr:rowOff>
    </xdr:from>
    <xdr:to>
      <xdr:col>2</xdr:col>
      <xdr:colOff>0</xdr:colOff>
      <xdr:row>55</xdr:row>
      <xdr:rowOff>0</xdr:rowOff>
    </xdr:to>
    <xdr:sp macro="" textlink="">
      <xdr:nvSpPr>
        <xdr:cNvPr id="7294" name="Text Box 126"/>
        <xdr:cNvSpPr txBox="1">
          <a:spLocks noChangeArrowheads="1"/>
        </xdr:cNvSpPr>
      </xdr:nvSpPr>
      <xdr:spPr bwMode="auto">
        <a:xfrm>
          <a:off x="1028700" y="100393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5" name="Text Box 127"/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6" name="Text Box 128"/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97" name="Text Box 129"/>
        <xdr:cNvSpPr txBox="1">
          <a:spLocks noChangeArrowheads="1"/>
        </xdr:cNvSpPr>
      </xdr:nvSpPr>
      <xdr:spPr bwMode="auto">
        <a:xfrm>
          <a:off x="1028700" y="10096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7298" name="Text Box 130"/>
        <xdr:cNvSpPr txBox="1">
          <a:spLocks noChangeArrowheads="1"/>
        </xdr:cNvSpPr>
      </xdr:nvSpPr>
      <xdr:spPr bwMode="auto">
        <a:xfrm>
          <a:off x="1028700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養父郡広域消防事務組合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9" name="Text Box 131"/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300" name="Text Box 132"/>
        <xdr:cNvSpPr txBox="1">
          <a:spLocks noChangeArrowheads="1"/>
        </xdr:cNvSpPr>
      </xdr:nvSpPr>
      <xdr:spPr bwMode="auto">
        <a:xfrm>
          <a:off x="1028700" y="10582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朝来郡広域行政事務組合</a:t>
          </a:r>
        </a:p>
      </xdr:txBody>
    </xdr:sp>
    <xdr:clientData/>
  </xdr:twoCellAnchor>
  <xdr:twoCellAnchor>
    <xdr:from>
      <xdr:col>2</xdr:col>
      <xdr:colOff>0</xdr:colOff>
      <xdr:row>61</xdr:row>
      <xdr:rowOff>133350</xdr:rowOff>
    </xdr:from>
    <xdr:to>
      <xdr:col>2</xdr:col>
      <xdr:colOff>0</xdr:colOff>
      <xdr:row>62</xdr:row>
      <xdr:rowOff>0</xdr:rowOff>
    </xdr:to>
    <xdr:sp macro="" textlink="">
      <xdr:nvSpPr>
        <xdr:cNvPr id="7301" name="Text Box 133"/>
        <xdr:cNvSpPr txBox="1">
          <a:spLocks noChangeArrowheads="1"/>
        </xdr:cNvSpPr>
      </xdr:nvSpPr>
      <xdr:spPr bwMode="auto">
        <a:xfrm>
          <a:off x="1028700" y="112966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氷上郡広域行政事務組合</a:t>
          </a:r>
        </a:p>
      </xdr:txBody>
    </xdr:sp>
    <xdr:clientData/>
  </xdr:twoCellAnchor>
  <xdr:twoCellAnchor>
    <xdr:from>
      <xdr:col>2</xdr:col>
      <xdr:colOff>0</xdr:colOff>
      <xdr:row>64</xdr:row>
      <xdr:rowOff>133350</xdr:rowOff>
    </xdr:from>
    <xdr:to>
      <xdr:col>2</xdr:col>
      <xdr:colOff>0</xdr:colOff>
      <xdr:row>65</xdr:row>
      <xdr:rowOff>0</xdr:rowOff>
    </xdr:to>
    <xdr:sp macro="" textlink="">
      <xdr:nvSpPr>
        <xdr:cNvPr id="7302" name="Text Box 134"/>
        <xdr:cNvSpPr txBox="1">
          <a:spLocks noChangeArrowheads="1"/>
        </xdr:cNvSpPr>
      </xdr:nvSpPr>
      <xdr:spPr bwMode="auto">
        <a:xfrm>
          <a:off x="1028700" y="118776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淡路広域消防事務組合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38100</xdr:colOff>
      <xdr:row>61</xdr:row>
      <xdr:rowOff>114300</xdr:rowOff>
    </xdr:to>
    <xdr:sp macro="" textlink="">
      <xdr:nvSpPr>
        <xdr:cNvPr id="7303" name="Text Box 135"/>
        <xdr:cNvSpPr txBox="1">
          <a:spLocks noChangeArrowheads="1"/>
        </xdr:cNvSpPr>
      </xdr:nvSpPr>
      <xdr:spPr bwMode="auto">
        <a:xfrm>
          <a:off x="2933700" y="10420350"/>
          <a:ext cx="38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34</xdr:row>
      <xdr:rowOff>200025</xdr:rowOff>
    </xdr:from>
    <xdr:to>
      <xdr:col>2</xdr:col>
      <xdr:colOff>28575</xdr:colOff>
      <xdr:row>35</xdr:row>
      <xdr:rowOff>0</xdr:rowOff>
    </xdr:to>
    <xdr:sp macro="" textlink="">
      <xdr:nvSpPr>
        <xdr:cNvPr id="7305" name="Text Box 137"/>
        <xdr:cNvSpPr txBox="1">
          <a:spLocks noChangeArrowheads="1"/>
        </xdr:cNvSpPr>
      </xdr:nvSpPr>
      <xdr:spPr bwMode="auto">
        <a:xfrm>
          <a:off x="1028700" y="65722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3</xdr:col>
      <xdr:colOff>0</xdr:colOff>
      <xdr:row>34</xdr:row>
      <xdr:rowOff>209550</xdr:rowOff>
    </xdr:from>
    <xdr:to>
      <xdr:col>3</xdr:col>
      <xdr:colOff>19050</xdr:colOff>
      <xdr:row>35</xdr:row>
      <xdr:rowOff>0</xdr:rowOff>
    </xdr:to>
    <xdr:sp macro="" textlink="">
      <xdr:nvSpPr>
        <xdr:cNvPr id="7306" name="Text Box 138"/>
        <xdr:cNvSpPr txBox="1">
          <a:spLocks noChangeArrowheads="1"/>
        </xdr:cNvSpPr>
      </xdr:nvSpPr>
      <xdr:spPr bwMode="auto">
        <a:xfrm>
          <a:off x="1981200" y="6572250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3</xdr:col>
      <xdr:colOff>0</xdr:colOff>
      <xdr:row>34</xdr:row>
      <xdr:rowOff>209550</xdr:rowOff>
    </xdr:from>
    <xdr:to>
      <xdr:col>3</xdr:col>
      <xdr:colOff>19050</xdr:colOff>
      <xdr:row>35</xdr:row>
      <xdr:rowOff>0</xdr:rowOff>
    </xdr:to>
    <xdr:sp macro="" textlink="">
      <xdr:nvSpPr>
        <xdr:cNvPr id="7307" name="Text Box 139"/>
        <xdr:cNvSpPr txBox="1">
          <a:spLocks noChangeArrowheads="1"/>
        </xdr:cNvSpPr>
      </xdr:nvSpPr>
      <xdr:spPr bwMode="auto">
        <a:xfrm>
          <a:off x="1981200" y="6572250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3</xdr:col>
      <xdr:colOff>0</xdr:colOff>
      <xdr:row>34</xdr:row>
      <xdr:rowOff>200025</xdr:rowOff>
    </xdr:from>
    <xdr:to>
      <xdr:col>3</xdr:col>
      <xdr:colOff>28575</xdr:colOff>
      <xdr:row>35</xdr:row>
      <xdr:rowOff>0</xdr:rowOff>
    </xdr:to>
    <xdr:sp macro="" textlink="">
      <xdr:nvSpPr>
        <xdr:cNvPr id="7308" name="Text Box 140"/>
        <xdr:cNvSpPr txBox="1">
          <a:spLocks noChangeArrowheads="1"/>
        </xdr:cNvSpPr>
      </xdr:nvSpPr>
      <xdr:spPr bwMode="auto">
        <a:xfrm>
          <a:off x="1981200" y="65722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4</xdr:col>
      <xdr:colOff>0</xdr:colOff>
      <xdr:row>34</xdr:row>
      <xdr:rowOff>200025</xdr:rowOff>
    </xdr:from>
    <xdr:to>
      <xdr:col>4</xdr:col>
      <xdr:colOff>28575</xdr:colOff>
      <xdr:row>35</xdr:row>
      <xdr:rowOff>0</xdr:rowOff>
    </xdr:to>
    <xdr:sp macro="" textlink="">
      <xdr:nvSpPr>
        <xdr:cNvPr id="7309" name="Text Box 141"/>
        <xdr:cNvSpPr txBox="1">
          <a:spLocks noChangeArrowheads="1"/>
        </xdr:cNvSpPr>
      </xdr:nvSpPr>
      <xdr:spPr bwMode="auto">
        <a:xfrm>
          <a:off x="2933700" y="65722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0" name="Text Box 142"/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1" name="Text Box 143"/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2" name="Text Box 144"/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3" name="Text Box 145"/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73"/>
  <sheetViews>
    <sheetView tabSelected="1" view="pageBreakPreview" zoomScaleNormal="120" zoomScaleSheetLayoutView="100" workbookViewId="0">
      <pane xSplit="2" ySplit="5" topLeftCell="C59" activePane="bottomRight" state="frozenSplit"/>
      <selection activeCell="C2" sqref="C2"/>
      <selection pane="topRight" activeCell="C2" sqref="C2"/>
      <selection pane="bottomLeft" activeCell="C2" sqref="C2"/>
      <selection pane="bottomRight" activeCell="L65" sqref="L65"/>
    </sheetView>
  </sheetViews>
  <sheetFormatPr defaultColWidth="5.3984375" defaultRowHeight="11.25"/>
  <cols>
    <col min="1" max="1" width="3.09765625" style="21" customWidth="1"/>
    <col min="2" max="2" width="7.69921875" style="21" customWidth="1"/>
    <col min="3" max="3" width="5.8984375" style="34" customWidth="1"/>
    <col min="4" max="4" width="6.09765625" style="34" customWidth="1"/>
    <col min="5" max="5" width="6" style="1" customWidth="1"/>
    <col min="6" max="6" width="6.09765625" style="1" customWidth="1"/>
    <col min="7" max="7" width="6.09765625" style="69" customWidth="1"/>
    <col min="8" max="8" width="5.59765625" style="68" customWidth="1"/>
    <col min="9" max="11" width="6.19921875" style="1" customWidth="1"/>
    <col min="12" max="12" width="6" style="1" customWidth="1"/>
    <col min="13" max="16384" width="5.3984375" style="21"/>
  </cols>
  <sheetData>
    <row r="1" spans="1:13" s="11" customFormat="1" ht="12" customHeight="1">
      <c r="C1" s="2" t="s">
        <v>49</v>
      </c>
      <c r="D1" s="12"/>
      <c r="E1" s="2"/>
      <c r="F1" s="2"/>
      <c r="G1" s="74" t="s">
        <v>78</v>
      </c>
      <c r="H1" s="75"/>
      <c r="I1" s="2"/>
      <c r="J1" s="2"/>
      <c r="K1" s="2"/>
      <c r="L1" s="2"/>
    </row>
    <row r="2" spans="1:13" s="13" customFormat="1" ht="12" customHeight="1">
      <c r="C2" s="14">
        <v>509</v>
      </c>
      <c r="D2" s="14">
        <v>510</v>
      </c>
      <c r="E2" s="14">
        <v>511</v>
      </c>
      <c r="F2" s="14">
        <v>512</v>
      </c>
      <c r="G2" s="14">
        <v>513</v>
      </c>
      <c r="H2" s="14">
        <v>514</v>
      </c>
      <c r="I2" s="14">
        <v>515</v>
      </c>
      <c r="J2" s="14">
        <v>516</v>
      </c>
      <c r="K2" s="14">
        <v>517</v>
      </c>
      <c r="L2" s="14">
        <v>518</v>
      </c>
    </row>
    <row r="3" spans="1:13" s="15" customFormat="1" ht="45" customHeight="1">
      <c r="A3" s="78" t="s">
        <v>1</v>
      </c>
      <c r="B3" s="79"/>
      <c r="C3" s="41" t="s">
        <v>88</v>
      </c>
      <c r="D3" s="41" t="s">
        <v>50</v>
      </c>
      <c r="E3" s="41" t="s">
        <v>51</v>
      </c>
      <c r="F3" s="41" t="s">
        <v>79</v>
      </c>
      <c r="G3" s="41" t="s">
        <v>99</v>
      </c>
      <c r="H3" s="41" t="s">
        <v>100</v>
      </c>
      <c r="I3" s="41" t="s">
        <v>89</v>
      </c>
      <c r="J3" s="41" t="s">
        <v>80</v>
      </c>
      <c r="K3" s="41" t="s">
        <v>64</v>
      </c>
      <c r="L3" s="71" t="s">
        <v>65</v>
      </c>
    </row>
    <row r="4" spans="1:13" s="16" customFormat="1" ht="21" customHeight="1">
      <c r="A4" s="80" t="s">
        <v>2</v>
      </c>
      <c r="B4" s="81"/>
      <c r="C4" s="46" t="s">
        <v>94</v>
      </c>
      <c r="D4" s="46" t="s">
        <v>95</v>
      </c>
      <c r="E4" s="46" t="s">
        <v>95</v>
      </c>
      <c r="F4" s="46" t="s">
        <v>95</v>
      </c>
      <c r="G4" s="46" t="s">
        <v>97</v>
      </c>
      <c r="H4" s="46" t="s">
        <v>98</v>
      </c>
      <c r="I4" s="46" t="s">
        <v>98</v>
      </c>
      <c r="J4" s="46" t="s">
        <v>98</v>
      </c>
      <c r="K4" s="46" t="s">
        <v>98</v>
      </c>
      <c r="L4" s="47" t="s">
        <v>98</v>
      </c>
    </row>
    <row r="5" spans="1:13" s="15" customFormat="1" ht="12" customHeight="1">
      <c r="A5" s="78" t="s">
        <v>3</v>
      </c>
      <c r="B5" s="79"/>
      <c r="C5" s="41" t="s">
        <v>48</v>
      </c>
      <c r="D5" s="41" t="s">
        <v>4</v>
      </c>
      <c r="E5" s="41" t="s">
        <v>4</v>
      </c>
      <c r="F5" s="41" t="s">
        <v>4</v>
      </c>
      <c r="G5" s="41" t="s">
        <v>48</v>
      </c>
      <c r="H5" s="76" t="s">
        <v>48</v>
      </c>
      <c r="I5" s="41" t="s">
        <v>48</v>
      </c>
      <c r="J5" s="41" t="s">
        <v>48</v>
      </c>
      <c r="K5" s="41" t="s">
        <v>81</v>
      </c>
      <c r="L5" s="71" t="s">
        <v>81</v>
      </c>
    </row>
    <row r="6" spans="1:13" s="3" customFormat="1" ht="9" customHeight="1">
      <c r="A6" s="4"/>
      <c r="B6" s="8"/>
      <c r="C6" s="17"/>
      <c r="D6" s="17"/>
      <c r="E6" s="7"/>
      <c r="F6" s="7"/>
      <c r="G6" s="77"/>
      <c r="H6" s="10"/>
      <c r="I6" s="72"/>
      <c r="J6" s="72"/>
      <c r="K6" s="72"/>
      <c r="L6" s="72"/>
    </row>
    <row r="7" spans="1:13" s="5" customFormat="1" ht="12" customHeight="1">
      <c r="A7" s="5" t="s">
        <v>5</v>
      </c>
      <c r="B7" s="6" t="s">
        <v>0</v>
      </c>
      <c r="C7" s="48">
        <v>30118</v>
      </c>
      <c r="D7" s="48">
        <f>E7+F7</f>
        <v>37076</v>
      </c>
      <c r="E7" s="48">
        <v>182</v>
      </c>
      <c r="F7" s="48">
        <v>36894</v>
      </c>
      <c r="G7" s="48">
        <v>70470</v>
      </c>
      <c r="H7" s="48">
        <v>19075</v>
      </c>
      <c r="I7" s="48">
        <f t="shared" ref="I7:L7" si="0">SUM(I8+I18+I22+I28+I34+I41+I46+I54+I60+I63)</f>
        <v>51896</v>
      </c>
      <c r="J7" s="48">
        <f t="shared" si="0"/>
        <v>11612</v>
      </c>
      <c r="K7" s="48">
        <f t="shared" si="0"/>
        <v>1847</v>
      </c>
      <c r="L7" s="48">
        <f t="shared" si="0"/>
        <v>950</v>
      </c>
      <c r="M7" s="39"/>
    </row>
    <row r="8" spans="1:13" s="5" customFormat="1" ht="20.25" customHeight="1">
      <c r="A8" s="18">
        <v>100</v>
      </c>
      <c r="B8" s="6" t="s">
        <v>7</v>
      </c>
      <c r="C8" s="49">
        <f>SUM(C9:C17)</f>
        <v>7538</v>
      </c>
      <c r="D8" s="48">
        <f>E8+F8</f>
        <v>9195</v>
      </c>
      <c r="E8" s="49">
        <f>SUM(E9:E17)</f>
        <v>48</v>
      </c>
      <c r="F8" s="49">
        <f>SUM(F9:F17)</f>
        <v>9147</v>
      </c>
      <c r="G8" s="49">
        <v>20071</v>
      </c>
      <c r="H8" s="49">
        <v>6076</v>
      </c>
      <c r="I8" s="49">
        <f t="shared" ref="I8:L8" si="1">SUM(I9:I17)</f>
        <v>14253</v>
      </c>
      <c r="J8" s="49">
        <f t="shared" si="1"/>
        <v>3458</v>
      </c>
      <c r="K8" s="49">
        <f t="shared" si="1"/>
        <v>615</v>
      </c>
      <c r="L8" s="49">
        <f t="shared" si="1"/>
        <v>355</v>
      </c>
    </row>
    <row r="9" spans="1:13" ht="12.75" customHeight="1">
      <c r="A9" s="19">
        <v>101</v>
      </c>
      <c r="B9" s="20" t="s">
        <v>8</v>
      </c>
      <c r="C9" s="49">
        <v>576</v>
      </c>
      <c r="D9" s="48">
        <f t="shared" ref="D9:D66" si="2">E9+F9</f>
        <v>683</v>
      </c>
      <c r="E9" s="10">
        <v>5</v>
      </c>
      <c r="F9" s="10">
        <v>678</v>
      </c>
      <c r="G9" s="10">
        <v>2301</v>
      </c>
      <c r="H9" s="10">
        <v>670</v>
      </c>
      <c r="I9" s="10">
        <v>1743</v>
      </c>
      <c r="J9" s="10">
        <v>427</v>
      </c>
      <c r="K9" s="10">
        <v>57</v>
      </c>
      <c r="L9" s="10">
        <v>25</v>
      </c>
    </row>
    <row r="10" spans="1:13" ht="12.75" customHeight="1">
      <c r="A10" s="19">
        <v>102</v>
      </c>
      <c r="B10" s="20" t="s">
        <v>9</v>
      </c>
      <c r="C10" s="49">
        <v>537</v>
      </c>
      <c r="D10" s="48">
        <v>660</v>
      </c>
      <c r="E10" s="10" t="s">
        <v>96</v>
      </c>
      <c r="F10" s="10">
        <v>660</v>
      </c>
      <c r="G10" s="10">
        <v>1657</v>
      </c>
      <c r="H10" s="10">
        <v>388</v>
      </c>
      <c r="I10" s="10">
        <v>1317</v>
      </c>
      <c r="J10" s="10">
        <v>266</v>
      </c>
      <c r="K10" s="10">
        <v>31</v>
      </c>
      <c r="L10" s="10">
        <v>15</v>
      </c>
    </row>
    <row r="11" spans="1:13" ht="12.75" customHeight="1">
      <c r="A11" s="22">
        <v>110</v>
      </c>
      <c r="B11" s="20" t="s">
        <v>10</v>
      </c>
      <c r="C11" s="49">
        <v>1088</v>
      </c>
      <c r="D11" s="48">
        <f t="shared" si="2"/>
        <v>1345</v>
      </c>
      <c r="E11" s="10">
        <v>6</v>
      </c>
      <c r="F11" s="10">
        <v>1339</v>
      </c>
      <c r="G11" s="10">
        <v>4509</v>
      </c>
      <c r="H11" s="10">
        <v>1377</v>
      </c>
      <c r="I11" s="10">
        <v>3161</v>
      </c>
      <c r="J11" s="10">
        <v>659</v>
      </c>
      <c r="K11" s="10">
        <v>179</v>
      </c>
      <c r="L11" s="10">
        <v>156</v>
      </c>
    </row>
    <row r="12" spans="1:13" ht="12.75" customHeight="1">
      <c r="A12" s="22">
        <v>105</v>
      </c>
      <c r="B12" s="20" t="s">
        <v>11</v>
      </c>
      <c r="C12" s="49">
        <v>613</v>
      </c>
      <c r="D12" s="48">
        <f t="shared" si="2"/>
        <v>724</v>
      </c>
      <c r="E12" s="10">
        <v>8</v>
      </c>
      <c r="F12" s="10">
        <v>716</v>
      </c>
      <c r="G12" s="10">
        <v>2231</v>
      </c>
      <c r="H12" s="10">
        <v>629</v>
      </c>
      <c r="I12" s="10">
        <v>1566</v>
      </c>
      <c r="J12" s="10">
        <v>335</v>
      </c>
      <c r="K12" s="10">
        <v>68</v>
      </c>
      <c r="L12" s="10">
        <v>41</v>
      </c>
    </row>
    <row r="13" spans="1:13" ht="12.75" customHeight="1">
      <c r="A13" s="22">
        <v>109</v>
      </c>
      <c r="B13" s="20" t="s">
        <v>12</v>
      </c>
      <c r="C13" s="49">
        <v>944</v>
      </c>
      <c r="D13" s="48">
        <f t="shared" si="2"/>
        <v>1229</v>
      </c>
      <c r="E13" s="10">
        <v>9</v>
      </c>
      <c r="F13" s="10">
        <v>1220</v>
      </c>
      <c r="G13" s="10">
        <v>1405</v>
      </c>
      <c r="H13" s="10">
        <v>459</v>
      </c>
      <c r="I13" s="10">
        <v>928</v>
      </c>
      <c r="J13" s="10">
        <v>275</v>
      </c>
      <c r="K13" s="10">
        <v>43</v>
      </c>
      <c r="L13" s="10">
        <v>26</v>
      </c>
    </row>
    <row r="14" spans="1:13" ht="12.75" customHeight="1">
      <c r="A14" s="22">
        <v>106</v>
      </c>
      <c r="B14" s="20" t="s">
        <v>13</v>
      </c>
      <c r="C14" s="49">
        <v>552</v>
      </c>
      <c r="D14" s="48">
        <f t="shared" si="2"/>
        <v>632</v>
      </c>
      <c r="E14" s="10">
        <v>4</v>
      </c>
      <c r="F14" s="10">
        <v>628</v>
      </c>
      <c r="G14" s="10">
        <v>1729</v>
      </c>
      <c r="H14" s="10">
        <v>460</v>
      </c>
      <c r="I14" s="10">
        <v>1268</v>
      </c>
      <c r="J14" s="10">
        <v>262</v>
      </c>
      <c r="K14" s="10">
        <v>36</v>
      </c>
      <c r="L14" s="10">
        <v>23</v>
      </c>
    </row>
    <row r="15" spans="1:13" ht="12.75" customHeight="1">
      <c r="A15" s="22">
        <v>107</v>
      </c>
      <c r="B15" s="20" t="s">
        <v>14</v>
      </c>
      <c r="C15" s="49">
        <v>565</v>
      </c>
      <c r="D15" s="48">
        <f t="shared" si="2"/>
        <v>691</v>
      </c>
      <c r="E15" s="10">
        <v>3</v>
      </c>
      <c r="F15" s="10">
        <v>688</v>
      </c>
      <c r="G15" s="10">
        <v>1565</v>
      </c>
      <c r="H15" s="10">
        <v>569</v>
      </c>
      <c r="I15" s="10">
        <v>1047</v>
      </c>
      <c r="J15" s="10">
        <v>305</v>
      </c>
      <c r="K15" s="10">
        <v>42</v>
      </c>
      <c r="L15" s="10">
        <v>18</v>
      </c>
    </row>
    <row r="16" spans="1:13" ht="12.75" customHeight="1">
      <c r="A16" s="22">
        <v>108</v>
      </c>
      <c r="B16" s="20" t="s">
        <v>15</v>
      </c>
      <c r="C16" s="49">
        <v>1001</v>
      </c>
      <c r="D16" s="48">
        <f t="shared" si="2"/>
        <v>1157</v>
      </c>
      <c r="E16" s="10">
        <v>5</v>
      </c>
      <c r="F16" s="10">
        <v>1152</v>
      </c>
      <c r="G16" s="10">
        <v>1896</v>
      </c>
      <c r="H16" s="10">
        <v>703</v>
      </c>
      <c r="I16" s="10">
        <v>1246</v>
      </c>
      <c r="J16" s="10">
        <v>417</v>
      </c>
      <c r="K16" s="10">
        <v>89</v>
      </c>
      <c r="L16" s="10">
        <v>29</v>
      </c>
    </row>
    <row r="17" spans="1:12" ht="12.75" customHeight="1">
      <c r="A17" s="22">
        <v>111</v>
      </c>
      <c r="B17" s="20" t="s">
        <v>16</v>
      </c>
      <c r="C17" s="49">
        <v>1662</v>
      </c>
      <c r="D17" s="48">
        <f t="shared" si="2"/>
        <v>2074</v>
      </c>
      <c r="E17" s="10">
        <v>8</v>
      </c>
      <c r="F17" s="10">
        <v>2066</v>
      </c>
      <c r="G17" s="10">
        <v>2778</v>
      </c>
      <c r="H17" s="10">
        <v>821</v>
      </c>
      <c r="I17" s="10">
        <v>1977</v>
      </c>
      <c r="J17" s="10">
        <v>512</v>
      </c>
      <c r="K17" s="10">
        <v>70</v>
      </c>
      <c r="L17" s="10">
        <v>22</v>
      </c>
    </row>
    <row r="18" spans="1:12" s="5" customFormat="1" ht="20.25" customHeight="1">
      <c r="B18" s="23" t="s">
        <v>17</v>
      </c>
      <c r="C18" s="48">
        <f>SUM(C19:C21)</f>
        <v>4819</v>
      </c>
      <c r="D18" s="48">
        <f t="shared" si="2"/>
        <v>5530</v>
      </c>
      <c r="E18" s="48">
        <f>SUM(E19:E21)</f>
        <v>22</v>
      </c>
      <c r="F18" s="48">
        <f>SUM(F19:F21)</f>
        <v>5508</v>
      </c>
      <c r="G18" s="48">
        <v>16282</v>
      </c>
      <c r="H18" s="48">
        <v>3722</v>
      </c>
      <c r="I18" s="48">
        <f t="shared" ref="I18:L18" si="3">SUM(I19:I21)</f>
        <v>12508</v>
      </c>
      <c r="J18" s="48">
        <f t="shared" si="3"/>
        <v>2221</v>
      </c>
      <c r="K18" s="48">
        <f t="shared" si="3"/>
        <v>370</v>
      </c>
      <c r="L18" s="48">
        <f t="shared" si="3"/>
        <v>116</v>
      </c>
    </row>
    <row r="19" spans="1:12" ht="12.75" customHeight="1">
      <c r="A19" s="19">
        <v>202</v>
      </c>
      <c r="B19" s="24" t="s">
        <v>18</v>
      </c>
      <c r="C19" s="49">
        <v>2415</v>
      </c>
      <c r="D19" s="48">
        <f t="shared" si="2"/>
        <v>2730</v>
      </c>
      <c r="E19" s="10">
        <v>9</v>
      </c>
      <c r="F19" s="10">
        <v>2721</v>
      </c>
      <c r="G19" s="10">
        <v>9434</v>
      </c>
      <c r="H19" s="10">
        <v>2010</v>
      </c>
      <c r="I19" s="10">
        <v>7356</v>
      </c>
      <c r="J19" s="10">
        <v>1161</v>
      </c>
      <c r="K19" s="10">
        <v>182</v>
      </c>
      <c r="L19" s="10">
        <v>56</v>
      </c>
    </row>
    <row r="20" spans="1:12" ht="12.75" customHeight="1">
      <c r="A20" s="19">
        <v>204</v>
      </c>
      <c r="B20" s="24" t="s">
        <v>19</v>
      </c>
      <c r="C20" s="49">
        <v>2048</v>
      </c>
      <c r="D20" s="48">
        <f t="shared" si="2"/>
        <v>2393</v>
      </c>
      <c r="E20" s="10">
        <v>10</v>
      </c>
      <c r="F20" s="10">
        <v>2383</v>
      </c>
      <c r="G20" s="10">
        <v>6005</v>
      </c>
      <c r="H20" s="10">
        <v>1493</v>
      </c>
      <c r="I20" s="10">
        <v>4544</v>
      </c>
      <c r="J20" s="10">
        <v>909</v>
      </c>
      <c r="K20" s="10">
        <v>156</v>
      </c>
      <c r="L20" s="10">
        <v>51</v>
      </c>
    </row>
    <row r="21" spans="1:12" ht="12.75" customHeight="1">
      <c r="A21" s="19">
        <v>206</v>
      </c>
      <c r="B21" s="24" t="s">
        <v>20</v>
      </c>
      <c r="C21" s="49">
        <v>356</v>
      </c>
      <c r="D21" s="48">
        <f t="shared" si="2"/>
        <v>407</v>
      </c>
      <c r="E21" s="10">
        <v>3</v>
      </c>
      <c r="F21" s="10">
        <v>404</v>
      </c>
      <c r="G21" s="10">
        <v>843</v>
      </c>
      <c r="H21" s="10">
        <v>219</v>
      </c>
      <c r="I21" s="10">
        <v>608</v>
      </c>
      <c r="J21" s="10">
        <v>151</v>
      </c>
      <c r="K21" s="10">
        <v>32</v>
      </c>
      <c r="L21" s="10">
        <v>9</v>
      </c>
    </row>
    <row r="22" spans="1:12" s="5" customFormat="1" ht="20.25" customHeight="1">
      <c r="B22" s="23" t="s">
        <v>21</v>
      </c>
      <c r="C22" s="48">
        <f>SUM(C23:C27)</f>
        <v>3067</v>
      </c>
      <c r="D22" s="48">
        <f t="shared" si="2"/>
        <v>3645</v>
      </c>
      <c r="E22" s="48">
        <f>SUM(E23:E27)</f>
        <v>18</v>
      </c>
      <c r="F22" s="48">
        <f>SUM(F23:F27)</f>
        <v>3627</v>
      </c>
      <c r="G22" s="48">
        <v>7696</v>
      </c>
      <c r="H22" s="48">
        <v>2034</v>
      </c>
      <c r="I22" s="48">
        <f t="shared" ref="I22:L22" si="4">SUM(I23:I27)</f>
        <v>5802</v>
      </c>
      <c r="J22" s="48">
        <f t="shared" si="4"/>
        <v>1290</v>
      </c>
      <c r="K22" s="48">
        <f t="shared" si="4"/>
        <v>189</v>
      </c>
      <c r="L22" s="48">
        <f t="shared" si="4"/>
        <v>68</v>
      </c>
    </row>
    <row r="23" spans="1:12" ht="12.75" customHeight="1">
      <c r="A23" s="19">
        <v>207</v>
      </c>
      <c r="B23" s="24" t="s">
        <v>22</v>
      </c>
      <c r="C23" s="49">
        <v>1123</v>
      </c>
      <c r="D23" s="48">
        <f t="shared" si="2"/>
        <v>1326</v>
      </c>
      <c r="E23" s="10">
        <v>6</v>
      </c>
      <c r="F23" s="10">
        <v>1320</v>
      </c>
      <c r="G23" s="10">
        <v>2940</v>
      </c>
      <c r="H23" s="10">
        <v>644</v>
      </c>
      <c r="I23" s="10">
        <v>2379</v>
      </c>
      <c r="J23" s="10">
        <v>422</v>
      </c>
      <c r="K23" s="10">
        <v>60</v>
      </c>
      <c r="L23" s="10">
        <v>23</v>
      </c>
    </row>
    <row r="24" spans="1:12" ht="12.75" customHeight="1">
      <c r="A24" s="19">
        <v>214</v>
      </c>
      <c r="B24" s="24" t="s">
        <v>23</v>
      </c>
      <c r="C24" s="49">
        <v>729</v>
      </c>
      <c r="D24" s="48">
        <f t="shared" si="2"/>
        <v>831</v>
      </c>
      <c r="E24" s="10">
        <v>1</v>
      </c>
      <c r="F24" s="10">
        <v>830</v>
      </c>
      <c r="G24" s="10">
        <v>2009</v>
      </c>
      <c r="H24" s="10">
        <v>622</v>
      </c>
      <c r="I24" s="10">
        <v>1426</v>
      </c>
      <c r="J24" s="10">
        <v>390</v>
      </c>
      <c r="K24" s="10">
        <v>55</v>
      </c>
      <c r="L24" s="10">
        <v>18</v>
      </c>
    </row>
    <row r="25" spans="1:12" ht="12.75" customHeight="1">
      <c r="A25" s="19">
        <v>217</v>
      </c>
      <c r="B25" s="24" t="s">
        <v>24</v>
      </c>
      <c r="C25" s="49">
        <v>666</v>
      </c>
      <c r="D25" s="48">
        <f t="shared" si="2"/>
        <v>793</v>
      </c>
      <c r="E25" s="10">
        <v>5</v>
      </c>
      <c r="F25" s="10">
        <v>788</v>
      </c>
      <c r="G25" s="10">
        <v>1580</v>
      </c>
      <c r="H25" s="10">
        <v>433</v>
      </c>
      <c r="I25" s="10">
        <v>1163</v>
      </c>
      <c r="J25" s="10">
        <v>293</v>
      </c>
      <c r="K25" s="10">
        <v>46</v>
      </c>
      <c r="L25" s="10">
        <v>14</v>
      </c>
    </row>
    <row r="26" spans="1:12" ht="12.75" customHeight="1">
      <c r="A26" s="19">
        <v>219</v>
      </c>
      <c r="B26" s="24" t="s">
        <v>25</v>
      </c>
      <c r="C26" s="49">
        <v>460</v>
      </c>
      <c r="D26" s="48">
        <f t="shared" si="2"/>
        <v>579</v>
      </c>
      <c r="E26" s="10">
        <v>3</v>
      </c>
      <c r="F26" s="10">
        <v>576</v>
      </c>
      <c r="G26" s="10">
        <v>953</v>
      </c>
      <c r="H26" s="10">
        <v>257</v>
      </c>
      <c r="I26" s="10">
        <v>677</v>
      </c>
      <c r="J26" s="10">
        <v>136</v>
      </c>
      <c r="K26" s="10">
        <v>20</v>
      </c>
      <c r="L26" s="10">
        <v>9</v>
      </c>
    </row>
    <row r="27" spans="1:12" ht="12.75" customHeight="1">
      <c r="A27" s="19">
        <v>301</v>
      </c>
      <c r="B27" s="24" t="s">
        <v>26</v>
      </c>
      <c r="C27" s="49">
        <v>89</v>
      </c>
      <c r="D27" s="48">
        <f t="shared" si="2"/>
        <v>116</v>
      </c>
      <c r="E27" s="10">
        <v>3</v>
      </c>
      <c r="F27" s="10">
        <v>113</v>
      </c>
      <c r="G27" s="10">
        <v>214</v>
      </c>
      <c r="H27" s="10">
        <v>78</v>
      </c>
      <c r="I27" s="10">
        <v>157</v>
      </c>
      <c r="J27" s="10">
        <v>49</v>
      </c>
      <c r="K27" s="10">
        <v>8</v>
      </c>
      <c r="L27" s="10">
        <v>4</v>
      </c>
    </row>
    <row r="28" spans="1:12" s="5" customFormat="1" ht="20.25" customHeight="1">
      <c r="B28" s="23" t="s">
        <v>27</v>
      </c>
      <c r="C28" s="48">
        <f>SUM(C29:C33)</f>
        <v>4420</v>
      </c>
      <c r="D28" s="48">
        <f t="shared" si="2"/>
        <v>5297</v>
      </c>
      <c r="E28" s="48">
        <f>SUM(E29:E33)</f>
        <v>15</v>
      </c>
      <c r="F28" s="48">
        <f>SUM(F29:F33)</f>
        <v>5282</v>
      </c>
      <c r="G28" s="48">
        <v>10252</v>
      </c>
      <c r="H28" s="48">
        <v>2398</v>
      </c>
      <c r="I28" s="48">
        <f t="shared" ref="I28:L28" si="5">SUM(I29:I33)</f>
        <v>7790</v>
      </c>
      <c r="J28" s="48">
        <f t="shared" si="5"/>
        <v>1549</v>
      </c>
      <c r="K28" s="48">
        <f t="shared" si="5"/>
        <v>168</v>
      </c>
      <c r="L28" s="48">
        <f t="shared" si="5"/>
        <v>94</v>
      </c>
    </row>
    <row r="29" spans="1:12" ht="12.75" customHeight="1">
      <c r="A29" s="19">
        <v>203</v>
      </c>
      <c r="B29" s="24" t="s">
        <v>28</v>
      </c>
      <c r="C29" s="49">
        <v>1558</v>
      </c>
      <c r="D29" s="48">
        <f t="shared" si="2"/>
        <v>1910</v>
      </c>
      <c r="E29" s="10">
        <v>6</v>
      </c>
      <c r="F29" s="10">
        <v>1904</v>
      </c>
      <c r="G29" s="10">
        <v>3796</v>
      </c>
      <c r="H29" s="10">
        <v>1029</v>
      </c>
      <c r="I29" s="10">
        <v>2873</v>
      </c>
      <c r="J29" s="10">
        <v>642</v>
      </c>
      <c r="K29" s="10">
        <v>64</v>
      </c>
      <c r="L29" s="10">
        <v>47</v>
      </c>
    </row>
    <row r="30" spans="1:12" ht="12.75" customHeight="1">
      <c r="A30" s="19">
        <v>210</v>
      </c>
      <c r="B30" s="24" t="s">
        <v>29</v>
      </c>
      <c r="C30" s="49">
        <v>1848</v>
      </c>
      <c r="D30" s="48">
        <f t="shared" si="2"/>
        <v>2159</v>
      </c>
      <c r="E30" s="10">
        <v>6</v>
      </c>
      <c r="F30" s="10">
        <v>2153</v>
      </c>
      <c r="G30" s="10">
        <v>4567</v>
      </c>
      <c r="H30" s="10">
        <v>1013</v>
      </c>
      <c r="I30" s="10">
        <v>3522</v>
      </c>
      <c r="J30" s="10">
        <v>684</v>
      </c>
      <c r="K30" s="10">
        <v>71</v>
      </c>
      <c r="L30" s="10">
        <v>37</v>
      </c>
    </row>
    <row r="31" spans="1:12" ht="12.75" customHeight="1">
      <c r="A31" s="19">
        <v>216</v>
      </c>
      <c r="B31" s="24" t="s">
        <v>30</v>
      </c>
      <c r="C31" s="49">
        <v>636</v>
      </c>
      <c r="D31" s="48">
        <f t="shared" si="2"/>
        <v>783</v>
      </c>
      <c r="E31" s="10">
        <v>3</v>
      </c>
      <c r="F31" s="10">
        <v>780</v>
      </c>
      <c r="G31" s="10">
        <v>1157</v>
      </c>
      <c r="H31" s="10">
        <v>193</v>
      </c>
      <c r="I31" s="10">
        <v>849</v>
      </c>
      <c r="J31" s="10">
        <v>102</v>
      </c>
      <c r="K31" s="10">
        <v>18</v>
      </c>
      <c r="L31" s="10">
        <v>7</v>
      </c>
    </row>
    <row r="32" spans="1:12" ht="12.75" customHeight="1">
      <c r="A32" s="19">
        <v>381</v>
      </c>
      <c r="B32" s="24" t="s">
        <v>31</v>
      </c>
      <c r="C32" s="49">
        <v>203</v>
      </c>
      <c r="D32" s="48">
        <v>239</v>
      </c>
      <c r="E32" s="10" t="s">
        <v>96</v>
      </c>
      <c r="F32" s="10">
        <v>239</v>
      </c>
      <c r="G32" s="10">
        <v>387</v>
      </c>
      <c r="H32" s="10">
        <v>101</v>
      </c>
      <c r="I32" s="10">
        <v>298</v>
      </c>
      <c r="J32" s="10">
        <v>80</v>
      </c>
      <c r="K32" s="10">
        <v>7</v>
      </c>
      <c r="L32" s="10">
        <v>2</v>
      </c>
    </row>
    <row r="33" spans="1:12" ht="12.75" customHeight="1">
      <c r="A33" s="19">
        <v>382</v>
      </c>
      <c r="B33" s="24" t="s">
        <v>32</v>
      </c>
      <c r="C33" s="49">
        <v>175</v>
      </c>
      <c r="D33" s="48">
        <v>206</v>
      </c>
      <c r="E33" s="10" t="s">
        <v>85</v>
      </c>
      <c r="F33" s="10">
        <v>206</v>
      </c>
      <c r="G33" s="10">
        <v>345</v>
      </c>
      <c r="H33" s="10">
        <v>62</v>
      </c>
      <c r="I33" s="10">
        <v>248</v>
      </c>
      <c r="J33" s="10">
        <v>41</v>
      </c>
      <c r="K33" s="10">
        <v>8</v>
      </c>
      <c r="L33" s="10">
        <v>1</v>
      </c>
    </row>
    <row r="34" spans="1:12" s="5" customFormat="1" ht="20.25" customHeight="1">
      <c r="B34" s="25" t="s">
        <v>33</v>
      </c>
      <c r="C34" s="48">
        <f>SUM(C35:C40)</f>
        <v>1532</v>
      </c>
      <c r="D34" s="48">
        <f t="shared" si="2"/>
        <v>1953</v>
      </c>
      <c r="E34" s="48">
        <f>SUM(E35:E40)</f>
        <v>13</v>
      </c>
      <c r="F34" s="48">
        <f>SUM(F35:F40)</f>
        <v>1940</v>
      </c>
      <c r="G34" s="48">
        <v>2497</v>
      </c>
      <c r="H34" s="48">
        <v>944</v>
      </c>
      <c r="I34" s="48">
        <f t="shared" ref="I34:L34" si="6">SUM(I35:I40)</f>
        <v>1828</v>
      </c>
      <c r="J34" s="48">
        <f t="shared" si="6"/>
        <v>697</v>
      </c>
      <c r="K34" s="48">
        <f t="shared" si="6"/>
        <v>59</v>
      </c>
      <c r="L34" s="48">
        <f t="shared" si="6"/>
        <v>27</v>
      </c>
    </row>
    <row r="35" spans="1:12" ht="12.75" customHeight="1">
      <c r="A35" s="21">
        <v>213</v>
      </c>
      <c r="B35" s="40" t="s">
        <v>66</v>
      </c>
      <c r="C35" s="50">
        <v>255</v>
      </c>
      <c r="D35" s="48">
        <f t="shared" si="2"/>
        <v>323</v>
      </c>
      <c r="E35" s="51">
        <v>1</v>
      </c>
      <c r="F35" s="50">
        <v>322</v>
      </c>
      <c r="G35" s="50">
        <v>322</v>
      </c>
      <c r="H35" s="50">
        <v>109</v>
      </c>
      <c r="I35" s="50">
        <v>201</v>
      </c>
      <c r="J35" s="50">
        <v>51</v>
      </c>
      <c r="K35" s="50">
        <v>17</v>
      </c>
      <c r="L35" s="50">
        <v>6</v>
      </c>
    </row>
    <row r="36" spans="1:12" ht="12.75" customHeight="1">
      <c r="A36" s="21">
        <v>215</v>
      </c>
      <c r="B36" s="40" t="s">
        <v>67</v>
      </c>
      <c r="C36" s="50">
        <v>493</v>
      </c>
      <c r="D36" s="48">
        <f t="shared" si="2"/>
        <v>650</v>
      </c>
      <c r="E36" s="50">
        <v>2</v>
      </c>
      <c r="F36" s="50">
        <v>648</v>
      </c>
      <c r="G36" s="50">
        <v>772</v>
      </c>
      <c r="H36" s="50">
        <v>290</v>
      </c>
      <c r="I36" s="50">
        <v>588</v>
      </c>
      <c r="J36" s="50">
        <v>225</v>
      </c>
      <c r="K36" s="50">
        <v>16</v>
      </c>
      <c r="L36" s="50">
        <v>6</v>
      </c>
    </row>
    <row r="37" spans="1:12" ht="12.75" customHeight="1">
      <c r="A37" s="19">
        <v>218</v>
      </c>
      <c r="B37" s="24" t="s">
        <v>34</v>
      </c>
      <c r="C37" s="49">
        <v>252</v>
      </c>
      <c r="D37" s="48">
        <f t="shared" si="2"/>
        <v>309</v>
      </c>
      <c r="E37" s="10">
        <v>3</v>
      </c>
      <c r="F37" s="10">
        <v>306</v>
      </c>
      <c r="G37" s="10">
        <v>450</v>
      </c>
      <c r="H37" s="10">
        <v>130</v>
      </c>
      <c r="I37" s="10">
        <v>339</v>
      </c>
      <c r="J37" s="10">
        <v>99</v>
      </c>
      <c r="K37" s="10">
        <v>6</v>
      </c>
      <c r="L37" s="10">
        <v>2</v>
      </c>
    </row>
    <row r="38" spans="1:12" ht="12.75" customHeight="1">
      <c r="A38" s="19">
        <v>220</v>
      </c>
      <c r="B38" s="24" t="s">
        <v>35</v>
      </c>
      <c r="C38" s="49">
        <v>241</v>
      </c>
      <c r="D38" s="48">
        <f t="shared" si="2"/>
        <v>314</v>
      </c>
      <c r="E38" s="10">
        <v>2</v>
      </c>
      <c r="F38" s="10">
        <v>312</v>
      </c>
      <c r="G38" s="10">
        <v>443</v>
      </c>
      <c r="H38" s="10">
        <v>152</v>
      </c>
      <c r="I38" s="10">
        <v>352</v>
      </c>
      <c r="J38" s="10">
        <v>123</v>
      </c>
      <c r="K38" s="10">
        <v>8</v>
      </c>
      <c r="L38" s="10">
        <v>4</v>
      </c>
    </row>
    <row r="39" spans="1:12" ht="12.75" customHeight="1">
      <c r="A39" s="19">
        <v>228</v>
      </c>
      <c r="B39" s="24" t="s">
        <v>68</v>
      </c>
      <c r="C39" s="49">
        <v>213</v>
      </c>
      <c r="D39" s="48">
        <f t="shared" si="2"/>
        <v>257</v>
      </c>
      <c r="E39" s="49">
        <v>2</v>
      </c>
      <c r="F39" s="49">
        <v>255</v>
      </c>
      <c r="G39" s="49">
        <v>394</v>
      </c>
      <c r="H39" s="49">
        <v>233</v>
      </c>
      <c r="I39" s="49">
        <v>261</v>
      </c>
      <c r="J39" s="49">
        <v>179</v>
      </c>
      <c r="K39" s="49">
        <v>8</v>
      </c>
      <c r="L39" s="49">
        <v>7</v>
      </c>
    </row>
    <row r="40" spans="1:12" ht="12.75" customHeight="1">
      <c r="A40" s="19">
        <v>365</v>
      </c>
      <c r="B40" s="24" t="s">
        <v>69</v>
      </c>
      <c r="C40" s="49">
        <v>78</v>
      </c>
      <c r="D40" s="48">
        <f t="shared" si="2"/>
        <v>100</v>
      </c>
      <c r="E40" s="49">
        <v>3</v>
      </c>
      <c r="F40" s="49">
        <v>97</v>
      </c>
      <c r="G40" s="49">
        <v>116</v>
      </c>
      <c r="H40" s="49">
        <v>30</v>
      </c>
      <c r="I40" s="49">
        <v>87</v>
      </c>
      <c r="J40" s="49">
        <v>20</v>
      </c>
      <c r="K40" s="49">
        <v>4</v>
      </c>
      <c r="L40" s="49">
        <v>2</v>
      </c>
    </row>
    <row r="41" spans="1:12" s="5" customFormat="1" ht="20.25" customHeight="1">
      <c r="B41" s="25" t="s">
        <v>36</v>
      </c>
      <c r="C41" s="48">
        <f>SUM(C42:C45)</f>
        <v>4252</v>
      </c>
      <c r="D41" s="48">
        <f t="shared" si="2"/>
        <v>5122</v>
      </c>
      <c r="E41" s="48">
        <f>SUM(E42:E45)</f>
        <v>18</v>
      </c>
      <c r="F41" s="48">
        <f>SUM(F42:F45)</f>
        <v>5104</v>
      </c>
      <c r="G41" s="48">
        <v>8693</v>
      </c>
      <c r="H41" s="48">
        <v>2265</v>
      </c>
      <c r="I41" s="48">
        <f t="shared" ref="I41:L41" si="7">SUM(I42:I45)</f>
        <v>6216</v>
      </c>
      <c r="J41" s="48">
        <f t="shared" si="7"/>
        <v>1342</v>
      </c>
      <c r="K41" s="48">
        <f t="shared" si="7"/>
        <v>298</v>
      </c>
      <c r="L41" s="48">
        <f t="shared" si="7"/>
        <v>201</v>
      </c>
    </row>
    <row r="42" spans="1:12" ht="12.75" customHeight="1">
      <c r="A42" s="21">
        <v>201</v>
      </c>
      <c r="B42" s="40" t="s">
        <v>70</v>
      </c>
      <c r="C42" s="50">
        <v>4034</v>
      </c>
      <c r="D42" s="48">
        <f t="shared" si="2"/>
        <v>4852</v>
      </c>
      <c r="E42" s="50">
        <v>18</v>
      </c>
      <c r="F42" s="50">
        <v>4834</v>
      </c>
      <c r="G42" s="50">
        <v>8316</v>
      </c>
      <c r="H42" s="50">
        <v>2074</v>
      </c>
      <c r="I42" s="50">
        <v>5941</v>
      </c>
      <c r="J42" s="50">
        <v>1197</v>
      </c>
      <c r="K42" s="50">
        <v>288</v>
      </c>
      <c r="L42" s="50">
        <v>194</v>
      </c>
    </row>
    <row r="43" spans="1:12" ht="12.75" customHeight="1">
      <c r="A43" s="19">
        <v>442</v>
      </c>
      <c r="B43" s="24" t="s">
        <v>37</v>
      </c>
      <c r="C43" s="49">
        <v>47</v>
      </c>
      <c r="D43" s="48">
        <v>57</v>
      </c>
      <c r="E43" s="52" t="s">
        <v>96</v>
      </c>
      <c r="F43" s="52">
        <v>57</v>
      </c>
      <c r="G43" s="10">
        <v>102</v>
      </c>
      <c r="H43" s="10">
        <v>31</v>
      </c>
      <c r="I43" s="10">
        <v>77</v>
      </c>
      <c r="J43" s="10">
        <v>20</v>
      </c>
      <c r="K43" s="10">
        <v>4</v>
      </c>
      <c r="L43" s="10">
        <v>2</v>
      </c>
    </row>
    <row r="44" spans="1:12" ht="12.75" customHeight="1">
      <c r="A44" s="19">
        <v>443</v>
      </c>
      <c r="B44" s="24" t="s">
        <v>38</v>
      </c>
      <c r="C44" s="49">
        <v>126</v>
      </c>
      <c r="D44" s="48">
        <v>159</v>
      </c>
      <c r="E44" s="52" t="s">
        <v>96</v>
      </c>
      <c r="F44" s="52">
        <v>159</v>
      </c>
      <c r="G44" s="10">
        <v>211</v>
      </c>
      <c r="H44" s="10">
        <v>132</v>
      </c>
      <c r="I44" s="10">
        <v>150</v>
      </c>
      <c r="J44" s="10">
        <v>100</v>
      </c>
      <c r="K44" s="10">
        <v>3</v>
      </c>
      <c r="L44" s="10">
        <v>4</v>
      </c>
    </row>
    <row r="45" spans="1:12" ht="12.75" customHeight="1">
      <c r="A45" s="19">
        <v>446</v>
      </c>
      <c r="B45" s="24" t="s">
        <v>71</v>
      </c>
      <c r="C45" s="49">
        <v>45</v>
      </c>
      <c r="D45" s="48">
        <v>54</v>
      </c>
      <c r="E45" s="49" t="s">
        <v>96</v>
      </c>
      <c r="F45" s="49">
        <v>54</v>
      </c>
      <c r="G45" s="49">
        <v>64</v>
      </c>
      <c r="H45" s="49">
        <v>28</v>
      </c>
      <c r="I45" s="49">
        <v>48</v>
      </c>
      <c r="J45" s="49">
        <v>25</v>
      </c>
      <c r="K45" s="49">
        <v>3</v>
      </c>
      <c r="L45" s="49">
        <v>1</v>
      </c>
    </row>
    <row r="46" spans="1:12" s="5" customFormat="1" ht="20.25" customHeight="1">
      <c r="B46" s="25" t="s">
        <v>39</v>
      </c>
      <c r="C46" s="48">
        <f>SUM(C47:C53)</f>
        <v>1541</v>
      </c>
      <c r="D46" s="48">
        <f t="shared" si="2"/>
        <v>1875</v>
      </c>
      <c r="E46" s="48">
        <f>SUM(E47:E53)</f>
        <v>11</v>
      </c>
      <c r="F46" s="48">
        <f>SUM(F47:F53)</f>
        <v>1864</v>
      </c>
      <c r="G46" s="48">
        <v>2226</v>
      </c>
      <c r="H46" s="48">
        <v>697</v>
      </c>
      <c r="I46" s="48">
        <f t="shared" ref="I46:L46" si="8">SUM(I47:I53)</f>
        <v>1628</v>
      </c>
      <c r="J46" s="48">
        <f t="shared" si="8"/>
        <v>472</v>
      </c>
      <c r="K46" s="48">
        <f t="shared" si="8"/>
        <v>51</v>
      </c>
      <c r="L46" s="48">
        <f t="shared" si="8"/>
        <v>35</v>
      </c>
    </row>
    <row r="47" spans="1:12" ht="12.75" customHeight="1">
      <c r="A47" s="19">
        <v>208</v>
      </c>
      <c r="B47" s="24" t="s">
        <v>40</v>
      </c>
      <c r="C47" s="49">
        <v>185</v>
      </c>
      <c r="D47" s="48">
        <f t="shared" si="2"/>
        <v>232</v>
      </c>
      <c r="E47" s="10">
        <v>1</v>
      </c>
      <c r="F47" s="10">
        <v>231</v>
      </c>
      <c r="G47" s="10">
        <v>251</v>
      </c>
      <c r="H47" s="10">
        <v>84</v>
      </c>
      <c r="I47" s="10">
        <v>172</v>
      </c>
      <c r="J47" s="10">
        <v>52</v>
      </c>
      <c r="K47" s="10">
        <v>12</v>
      </c>
      <c r="L47" s="10">
        <v>10</v>
      </c>
    </row>
    <row r="48" spans="1:12" ht="12.75" customHeight="1">
      <c r="A48" s="19">
        <v>212</v>
      </c>
      <c r="B48" s="24" t="s">
        <v>41</v>
      </c>
      <c r="C48" s="49">
        <v>229</v>
      </c>
      <c r="D48" s="48">
        <f t="shared" si="2"/>
        <v>265</v>
      </c>
      <c r="E48" s="10">
        <v>1</v>
      </c>
      <c r="F48" s="10">
        <v>264</v>
      </c>
      <c r="G48" s="10">
        <v>408</v>
      </c>
      <c r="H48" s="10">
        <v>119</v>
      </c>
      <c r="I48" s="10">
        <v>284</v>
      </c>
      <c r="J48" s="10">
        <v>66</v>
      </c>
      <c r="K48" s="10">
        <v>12</v>
      </c>
      <c r="L48" s="10">
        <v>5</v>
      </c>
    </row>
    <row r="49" spans="1:12" ht="12.75" customHeight="1">
      <c r="A49" s="19">
        <v>227</v>
      </c>
      <c r="B49" s="24" t="s">
        <v>62</v>
      </c>
      <c r="C49" s="49">
        <v>191</v>
      </c>
      <c r="D49" s="48">
        <f t="shared" si="2"/>
        <v>232</v>
      </c>
      <c r="E49" s="49">
        <v>3</v>
      </c>
      <c r="F49" s="49">
        <v>229</v>
      </c>
      <c r="G49" s="49">
        <v>251</v>
      </c>
      <c r="H49" s="49">
        <v>115</v>
      </c>
      <c r="I49" s="49">
        <v>187</v>
      </c>
      <c r="J49" s="49">
        <v>87</v>
      </c>
      <c r="K49" s="49">
        <v>4</v>
      </c>
      <c r="L49" s="49">
        <v>7</v>
      </c>
    </row>
    <row r="50" spans="1:12" ht="12.75" customHeight="1">
      <c r="A50" s="19">
        <v>229</v>
      </c>
      <c r="B50" s="24" t="s">
        <v>72</v>
      </c>
      <c r="C50" s="49">
        <v>571</v>
      </c>
      <c r="D50" s="48">
        <f t="shared" si="2"/>
        <v>702</v>
      </c>
      <c r="E50" s="49">
        <v>3</v>
      </c>
      <c r="F50" s="49">
        <v>699</v>
      </c>
      <c r="G50" s="49">
        <v>652</v>
      </c>
      <c r="H50" s="49">
        <v>204</v>
      </c>
      <c r="I50" s="49">
        <v>517</v>
      </c>
      <c r="J50" s="49">
        <v>146</v>
      </c>
      <c r="K50" s="49">
        <v>9</v>
      </c>
      <c r="L50" s="49">
        <v>9</v>
      </c>
    </row>
    <row r="51" spans="1:12" ht="12.75" customHeight="1">
      <c r="A51" s="19">
        <v>464</v>
      </c>
      <c r="B51" s="24" t="s">
        <v>42</v>
      </c>
      <c r="C51" s="49">
        <v>247</v>
      </c>
      <c r="D51" s="48">
        <f t="shared" si="2"/>
        <v>299</v>
      </c>
      <c r="E51" s="10">
        <v>1</v>
      </c>
      <c r="F51" s="10">
        <v>298</v>
      </c>
      <c r="G51" s="10">
        <v>454</v>
      </c>
      <c r="H51" s="10">
        <v>119</v>
      </c>
      <c r="I51" s="10">
        <v>319</v>
      </c>
      <c r="J51" s="10">
        <v>83</v>
      </c>
      <c r="K51" s="10">
        <v>7</v>
      </c>
      <c r="L51" s="10">
        <v>1</v>
      </c>
    </row>
    <row r="52" spans="1:12" ht="12.75" customHeight="1">
      <c r="A52" s="19">
        <v>481</v>
      </c>
      <c r="B52" s="24" t="s">
        <v>43</v>
      </c>
      <c r="C52" s="49">
        <v>62</v>
      </c>
      <c r="D52" s="48">
        <f t="shared" si="2"/>
        <v>75</v>
      </c>
      <c r="E52" s="10">
        <v>2</v>
      </c>
      <c r="F52" s="10">
        <v>73</v>
      </c>
      <c r="G52" s="10">
        <v>105</v>
      </c>
      <c r="H52" s="10">
        <v>24</v>
      </c>
      <c r="I52" s="10">
        <v>76</v>
      </c>
      <c r="J52" s="10">
        <v>17</v>
      </c>
      <c r="K52" s="10">
        <v>5</v>
      </c>
      <c r="L52" s="10">
        <v>1</v>
      </c>
    </row>
    <row r="53" spans="1:12" ht="12.75" customHeight="1">
      <c r="A53" s="19">
        <v>501</v>
      </c>
      <c r="B53" s="24" t="s">
        <v>73</v>
      </c>
      <c r="C53" s="49">
        <v>56</v>
      </c>
      <c r="D53" s="48">
        <v>70</v>
      </c>
      <c r="E53" s="49" t="s">
        <v>86</v>
      </c>
      <c r="F53" s="49">
        <v>70</v>
      </c>
      <c r="G53" s="49">
        <v>105</v>
      </c>
      <c r="H53" s="49">
        <v>32</v>
      </c>
      <c r="I53" s="49">
        <v>73</v>
      </c>
      <c r="J53" s="49">
        <v>21</v>
      </c>
      <c r="K53" s="49">
        <v>2</v>
      </c>
      <c r="L53" s="49">
        <v>2</v>
      </c>
    </row>
    <row r="54" spans="1:12" s="5" customFormat="1" ht="20.25" customHeight="1">
      <c r="B54" s="26" t="s">
        <v>44</v>
      </c>
      <c r="C54" s="48">
        <f t="shared" ref="C54:L54" si="9">SUM(C55:C59)</f>
        <v>583</v>
      </c>
      <c r="D54" s="48">
        <f t="shared" si="2"/>
        <v>785</v>
      </c>
      <c r="E54" s="48">
        <f t="shared" si="9"/>
        <v>9</v>
      </c>
      <c r="F54" s="48">
        <f t="shared" si="9"/>
        <v>776</v>
      </c>
      <c r="G54" s="48">
        <v>1068</v>
      </c>
      <c r="H54" s="48">
        <v>379</v>
      </c>
      <c r="I54" s="48">
        <f t="shared" si="9"/>
        <v>696</v>
      </c>
      <c r="J54" s="48">
        <f t="shared" si="9"/>
        <v>236</v>
      </c>
      <c r="K54" s="48">
        <f t="shared" si="9"/>
        <v>42</v>
      </c>
      <c r="L54" s="48">
        <f t="shared" si="9"/>
        <v>28</v>
      </c>
    </row>
    <row r="55" spans="1:12" ht="12.75" customHeight="1">
      <c r="A55" s="19">
        <v>209</v>
      </c>
      <c r="B55" s="35" t="s">
        <v>60</v>
      </c>
      <c r="C55" s="49">
        <v>293</v>
      </c>
      <c r="D55" s="48">
        <f t="shared" si="2"/>
        <v>388</v>
      </c>
      <c r="E55" s="49">
        <v>4</v>
      </c>
      <c r="F55" s="49">
        <v>384</v>
      </c>
      <c r="G55" s="49">
        <v>569</v>
      </c>
      <c r="H55" s="49">
        <v>192</v>
      </c>
      <c r="I55" s="49">
        <v>342</v>
      </c>
      <c r="J55" s="49">
        <v>115</v>
      </c>
      <c r="K55" s="49">
        <v>22</v>
      </c>
      <c r="L55" s="49">
        <v>16</v>
      </c>
    </row>
    <row r="56" spans="1:12" ht="12.75" customHeight="1">
      <c r="A56" s="19">
        <v>222</v>
      </c>
      <c r="B56" s="24" t="s">
        <v>56</v>
      </c>
      <c r="C56" s="49">
        <v>106</v>
      </c>
      <c r="D56" s="48">
        <f t="shared" si="2"/>
        <v>148</v>
      </c>
      <c r="E56" s="10">
        <v>1</v>
      </c>
      <c r="F56" s="10">
        <v>147</v>
      </c>
      <c r="G56" s="10">
        <v>101</v>
      </c>
      <c r="H56" s="10">
        <v>46</v>
      </c>
      <c r="I56" s="10">
        <v>71</v>
      </c>
      <c r="J56" s="10">
        <v>30</v>
      </c>
      <c r="K56" s="10">
        <v>5</v>
      </c>
      <c r="L56" s="10">
        <v>4</v>
      </c>
    </row>
    <row r="57" spans="1:12" ht="12.75" customHeight="1">
      <c r="A57" s="19">
        <v>225</v>
      </c>
      <c r="B57" s="24" t="s">
        <v>61</v>
      </c>
      <c r="C57" s="49">
        <v>100</v>
      </c>
      <c r="D57" s="48">
        <f t="shared" si="2"/>
        <v>150</v>
      </c>
      <c r="E57" s="49">
        <v>2</v>
      </c>
      <c r="F57" s="49">
        <v>148</v>
      </c>
      <c r="G57" s="49">
        <v>268</v>
      </c>
      <c r="H57" s="49">
        <v>98</v>
      </c>
      <c r="I57" s="49">
        <v>195</v>
      </c>
      <c r="J57" s="49">
        <v>66</v>
      </c>
      <c r="K57" s="49">
        <v>9</v>
      </c>
      <c r="L57" s="49">
        <v>5</v>
      </c>
    </row>
    <row r="58" spans="1:12" ht="12.75" customHeight="1">
      <c r="A58" s="19">
        <v>585</v>
      </c>
      <c r="B58" s="24" t="s">
        <v>63</v>
      </c>
      <c r="C58" s="49">
        <v>48</v>
      </c>
      <c r="D58" s="48">
        <v>58</v>
      </c>
      <c r="E58" s="10" t="s">
        <v>96</v>
      </c>
      <c r="F58" s="49">
        <v>58</v>
      </c>
      <c r="G58" s="49">
        <v>71</v>
      </c>
      <c r="H58" s="49">
        <v>20</v>
      </c>
      <c r="I58" s="49">
        <v>50</v>
      </c>
      <c r="J58" s="49">
        <v>9</v>
      </c>
      <c r="K58" s="49">
        <v>3</v>
      </c>
      <c r="L58" s="49">
        <v>3</v>
      </c>
    </row>
    <row r="59" spans="1:12" ht="12.75" customHeight="1">
      <c r="A59" s="19">
        <v>586</v>
      </c>
      <c r="B59" s="24" t="s">
        <v>74</v>
      </c>
      <c r="C59" s="49">
        <v>36</v>
      </c>
      <c r="D59" s="48">
        <f t="shared" si="2"/>
        <v>41</v>
      </c>
      <c r="E59" s="49">
        <v>2</v>
      </c>
      <c r="F59" s="49">
        <v>39</v>
      </c>
      <c r="G59" s="49">
        <v>59</v>
      </c>
      <c r="H59" s="49">
        <v>23</v>
      </c>
      <c r="I59" s="49">
        <v>38</v>
      </c>
      <c r="J59" s="49">
        <v>16</v>
      </c>
      <c r="K59" s="49">
        <v>3</v>
      </c>
      <c r="L59" s="49" t="s">
        <v>101</v>
      </c>
    </row>
    <row r="60" spans="1:12" ht="20.25" customHeight="1">
      <c r="A60" s="5"/>
      <c r="B60" s="27" t="s">
        <v>45</v>
      </c>
      <c r="C60" s="48">
        <f>SUM(C61:C62)</f>
        <v>445</v>
      </c>
      <c r="D60" s="48">
        <f t="shared" si="2"/>
        <v>598</v>
      </c>
      <c r="E60" s="48">
        <f>SUM(E61:E62)</f>
        <v>10</v>
      </c>
      <c r="F60" s="48">
        <f>SUM(F61:F62)</f>
        <v>588</v>
      </c>
      <c r="G60" s="48">
        <v>772</v>
      </c>
      <c r="H60" s="48">
        <v>278</v>
      </c>
      <c r="I60" s="48">
        <f t="shared" ref="I60:L60" si="10">SUM(I61:I62)</f>
        <v>576</v>
      </c>
      <c r="J60" s="48">
        <f t="shared" si="10"/>
        <v>187</v>
      </c>
      <c r="K60" s="48">
        <f t="shared" si="10"/>
        <v>11</v>
      </c>
      <c r="L60" s="48">
        <v>8</v>
      </c>
    </row>
    <row r="61" spans="1:12" ht="12.75" customHeight="1">
      <c r="A61" s="19">
        <v>221</v>
      </c>
      <c r="B61" s="24" t="s">
        <v>46</v>
      </c>
      <c r="C61" s="48">
        <v>206</v>
      </c>
      <c r="D61" s="48">
        <f t="shared" si="2"/>
        <v>277</v>
      </c>
      <c r="E61" s="10">
        <v>4</v>
      </c>
      <c r="F61" s="10">
        <v>273</v>
      </c>
      <c r="G61" s="10">
        <v>317</v>
      </c>
      <c r="H61" s="10">
        <v>97</v>
      </c>
      <c r="I61" s="10">
        <v>249</v>
      </c>
      <c r="J61" s="10">
        <v>66</v>
      </c>
      <c r="K61" s="10">
        <v>3</v>
      </c>
      <c r="L61" s="10">
        <v>2</v>
      </c>
    </row>
    <row r="62" spans="1:12" ht="12.75" customHeight="1">
      <c r="A62" s="19">
        <v>223</v>
      </c>
      <c r="B62" s="24" t="s">
        <v>57</v>
      </c>
      <c r="C62" s="49">
        <v>239</v>
      </c>
      <c r="D62" s="48">
        <f t="shared" si="2"/>
        <v>321</v>
      </c>
      <c r="E62" s="49">
        <v>6</v>
      </c>
      <c r="F62" s="49">
        <v>315</v>
      </c>
      <c r="G62" s="49">
        <v>455</v>
      </c>
      <c r="H62" s="49">
        <v>181</v>
      </c>
      <c r="I62" s="49">
        <v>327</v>
      </c>
      <c r="J62" s="49">
        <v>121</v>
      </c>
      <c r="K62" s="49">
        <v>8</v>
      </c>
      <c r="L62" s="49">
        <v>6</v>
      </c>
    </row>
    <row r="63" spans="1:12" ht="20.25" customHeight="1">
      <c r="A63" s="5"/>
      <c r="B63" s="28" t="s">
        <v>47</v>
      </c>
      <c r="C63" s="48">
        <f>SUM(C64:C66)</f>
        <v>663</v>
      </c>
      <c r="D63" s="48">
        <f t="shared" si="2"/>
        <v>876</v>
      </c>
      <c r="E63" s="48">
        <f>SUM(E64:E66)</f>
        <v>4</v>
      </c>
      <c r="F63" s="48">
        <f>SUM(F64:F66)</f>
        <v>872</v>
      </c>
      <c r="G63" s="48">
        <v>913</v>
      </c>
      <c r="H63" s="48">
        <v>282</v>
      </c>
      <c r="I63" s="48">
        <f t="shared" ref="I63:L63" si="11">SUM(I64:I66)</f>
        <v>599</v>
      </c>
      <c r="J63" s="48">
        <f t="shared" si="11"/>
        <v>160</v>
      </c>
      <c r="K63" s="48">
        <f t="shared" si="11"/>
        <v>44</v>
      </c>
      <c r="L63" s="48">
        <v>18</v>
      </c>
    </row>
    <row r="64" spans="1:12" ht="12.75" customHeight="1">
      <c r="A64" s="21">
        <v>205</v>
      </c>
      <c r="B64" s="40" t="s">
        <v>75</v>
      </c>
      <c r="C64" s="50">
        <v>186</v>
      </c>
      <c r="D64" s="48">
        <f t="shared" si="2"/>
        <v>242</v>
      </c>
      <c r="E64" s="50">
        <v>1</v>
      </c>
      <c r="F64" s="50">
        <v>241</v>
      </c>
      <c r="G64" s="50">
        <v>326</v>
      </c>
      <c r="H64" s="50">
        <v>113</v>
      </c>
      <c r="I64" s="50">
        <v>236</v>
      </c>
      <c r="J64" s="50">
        <v>73</v>
      </c>
      <c r="K64" s="50">
        <v>13</v>
      </c>
      <c r="L64" s="50">
        <v>7</v>
      </c>
    </row>
    <row r="65" spans="1:12" s="5" customFormat="1" ht="12.75" customHeight="1">
      <c r="A65" s="19">
        <v>224</v>
      </c>
      <c r="B65" s="24" t="s">
        <v>58</v>
      </c>
      <c r="C65" s="49">
        <v>270</v>
      </c>
      <c r="D65" s="48">
        <f t="shared" si="2"/>
        <v>346</v>
      </c>
      <c r="E65" s="49">
        <v>2</v>
      </c>
      <c r="F65" s="49">
        <v>344</v>
      </c>
      <c r="G65" s="49">
        <v>268</v>
      </c>
      <c r="H65" s="49">
        <v>85</v>
      </c>
      <c r="I65" s="49">
        <v>154</v>
      </c>
      <c r="J65" s="49">
        <v>45</v>
      </c>
      <c r="K65" s="49">
        <v>16</v>
      </c>
      <c r="L65" s="49">
        <v>5</v>
      </c>
    </row>
    <row r="66" spans="1:12" ht="12.75" customHeight="1">
      <c r="A66" s="19">
        <v>226</v>
      </c>
      <c r="B66" s="24" t="s">
        <v>59</v>
      </c>
      <c r="C66" s="49">
        <v>207</v>
      </c>
      <c r="D66" s="48">
        <f t="shared" si="2"/>
        <v>288</v>
      </c>
      <c r="E66" s="49">
        <v>1</v>
      </c>
      <c r="F66" s="49">
        <v>287</v>
      </c>
      <c r="G66" s="49">
        <v>319</v>
      </c>
      <c r="H66" s="49">
        <v>84</v>
      </c>
      <c r="I66" s="49">
        <v>209</v>
      </c>
      <c r="J66" s="49">
        <v>42</v>
      </c>
      <c r="K66" s="49">
        <v>15</v>
      </c>
      <c r="L66" s="49">
        <v>6</v>
      </c>
    </row>
    <row r="67" spans="1:12" s="32" customFormat="1" ht="12" customHeight="1">
      <c r="A67" s="29"/>
      <c r="B67" s="30"/>
      <c r="C67" s="31"/>
      <c r="D67" s="31"/>
      <c r="E67" s="9"/>
      <c r="F67" s="9"/>
      <c r="G67" s="64"/>
      <c r="H67" s="64"/>
      <c r="I67" s="73" t="s">
        <v>82</v>
      </c>
      <c r="J67" s="73"/>
      <c r="K67" s="73"/>
      <c r="L67" s="73"/>
    </row>
    <row r="68" spans="1:12" s="38" customFormat="1" ht="15" customHeight="1">
      <c r="B68" s="38" t="s">
        <v>6</v>
      </c>
      <c r="C68" s="37" t="s">
        <v>92</v>
      </c>
      <c r="D68" s="37"/>
      <c r="E68" s="37"/>
      <c r="F68" s="37"/>
      <c r="G68" s="65"/>
      <c r="H68" s="66"/>
      <c r="I68" s="37"/>
      <c r="J68" s="37"/>
      <c r="K68" s="37"/>
      <c r="L68" s="37"/>
    </row>
    <row r="69" spans="1:12" ht="18" customHeight="1">
      <c r="C69" s="37" t="s">
        <v>90</v>
      </c>
      <c r="D69" s="33"/>
      <c r="E69" s="7"/>
      <c r="F69" s="7"/>
      <c r="G69" s="67"/>
      <c r="I69" s="7"/>
      <c r="J69" s="7"/>
      <c r="K69" s="7"/>
      <c r="L69" s="7"/>
    </row>
    <row r="70" spans="1:12" ht="12" customHeight="1">
      <c r="C70" s="7" t="s">
        <v>91</v>
      </c>
      <c r="D70" s="33"/>
      <c r="E70" s="7"/>
      <c r="F70" s="7"/>
      <c r="G70" s="67"/>
      <c r="I70" s="7"/>
      <c r="J70" s="7"/>
      <c r="K70" s="7"/>
      <c r="L70" s="7"/>
    </row>
    <row r="71" spans="1:12" ht="12" customHeight="1"/>
    <row r="72" spans="1:12" ht="12" customHeight="1"/>
    <row r="73" spans="1:12" ht="15" customHeight="1">
      <c r="G73" s="70"/>
    </row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16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rowBreaks count="1" manualBreakCount="1">
    <brk id="5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73"/>
  <sheetViews>
    <sheetView view="pageBreakPreview" zoomScaleNormal="120" zoomScaleSheetLayoutView="100" workbookViewId="0">
      <pane xSplit="2" ySplit="5" topLeftCell="C51" activePane="bottomRight" state="frozenSplit"/>
      <selection activeCell="C2" sqref="C2"/>
      <selection pane="topRight" activeCell="C2" sqref="C2"/>
      <selection pane="bottomLeft" activeCell="C2" sqref="C2"/>
      <selection pane="bottomRight" activeCell="G61" sqref="G61"/>
    </sheetView>
  </sheetViews>
  <sheetFormatPr defaultColWidth="5.3984375" defaultRowHeight="11.25"/>
  <cols>
    <col min="1" max="1" width="3.09765625" style="21" customWidth="1"/>
    <col min="2" max="2" width="7.69921875" style="21" customWidth="1"/>
    <col min="3" max="3" width="10" style="21" customWidth="1"/>
    <col min="4" max="5" width="10" style="34" customWidth="1"/>
    <col min="6" max="10" width="5.3984375" style="21"/>
    <col min="11" max="11" width="6.59765625" style="21" customWidth="1"/>
    <col min="12" max="16384" width="5.3984375" style="21"/>
  </cols>
  <sheetData>
    <row r="1" spans="1:12" s="11" customFormat="1" ht="12" customHeight="1">
      <c r="C1" s="11" t="s">
        <v>52</v>
      </c>
      <c r="D1" s="12" t="s">
        <v>53</v>
      </c>
      <c r="E1" s="12"/>
    </row>
    <row r="2" spans="1:12" s="13" customFormat="1" ht="12" customHeight="1">
      <c r="C2" s="13">
        <v>519</v>
      </c>
      <c r="D2" s="13">
        <v>520</v>
      </c>
      <c r="E2" s="13">
        <v>521</v>
      </c>
    </row>
    <row r="3" spans="1:12" s="15" customFormat="1" ht="45" customHeight="1">
      <c r="A3" s="78" t="s">
        <v>1</v>
      </c>
      <c r="B3" s="79"/>
      <c r="C3" s="41" t="s">
        <v>83</v>
      </c>
      <c r="D3" s="41" t="s">
        <v>54</v>
      </c>
      <c r="E3" s="58" t="s">
        <v>84</v>
      </c>
    </row>
    <row r="4" spans="1:12" s="16" customFormat="1" ht="21" customHeight="1">
      <c r="A4" s="80" t="s">
        <v>2</v>
      </c>
      <c r="B4" s="81"/>
      <c r="C4" s="46">
        <v>41730</v>
      </c>
      <c r="D4" s="46">
        <v>41730</v>
      </c>
      <c r="E4" s="47">
        <v>41730</v>
      </c>
    </row>
    <row r="5" spans="1:12" s="15" customFormat="1" ht="12" customHeight="1">
      <c r="A5" s="78" t="s">
        <v>3</v>
      </c>
      <c r="B5" s="79"/>
      <c r="C5" s="42" t="s">
        <v>55</v>
      </c>
      <c r="D5" s="41" t="s">
        <v>87</v>
      </c>
      <c r="E5" s="43" t="s">
        <v>4</v>
      </c>
    </row>
    <row r="6" spans="1:12" s="3" customFormat="1" ht="9" customHeight="1">
      <c r="A6" s="4"/>
      <c r="B6" s="8"/>
      <c r="C6" s="34"/>
      <c r="D6" s="34"/>
      <c r="E6" s="34"/>
    </row>
    <row r="7" spans="1:12" s="5" customFormat="1" ht="12" customHeight="1">
      <c r="A7" s="5" t="s">
        <v>5</v>
      </c>
      <c r="B7" s="6" t="s">
        <v>0</v>
      </c>
      <c r="C7" s="17">
        <v>5687</v>
      </c>
      <c r="D7" s="17">
        <v>43655</v>
      </c>
      <c r="E7" s="56">
        <v>7.8932289660861628</v>
      </c>
      <c r="H7" s="44"/>
      <c r="K7" s="59">
        <v>5541205</v>
      </c>
      <c r="L7" s="44">
        <f>D7/K7*1000</f>
        <v>7.8782503083715536</v>
      </c>
    </row>
    <row r="8" spans="1:12" s="5" customFormat="1" ht="20.25" customHeight="1">
      <c r="A8" s="18">
        <v>100</v>
      </c>
      <c r="B8" s="6" t="s">
        <v>7</v>
      </c>
      <c r="C8" s="53">
        <v>191</v>
      </c>
      <c r="D8" s="53">
        <v>3835</v>
      </c>
      <c r="E8" s="56">
        <v>2.4809206163853763</v>
      </c>
      <c r="H8" s="44"/>
      <c r="K8" s="59">
        <f>SUM(K9:K17)</f>
        <v>1537864</v>
      </c>
      <c r="L8" s="44">
        <f t="shared" ref="L8:L66" si="0">D8/K8*1000</f>
        <v>2.4937185602888161</v>
      </c>
    </row>
    <row r="9" spans="1:12" ht="12.75" customHeight="1">
      <c r="A9" s="19">
        <v>101</v>
      </c>
      <c r="B9" s="20" t="s">
        <v>8</v>
      </c>
      <c r="C9" s="10" t="s">
        <v>76</v>
      </c>
      <c r="D9" s="10" t="s">
        <v>76</v>
      </c>
      <c r="E9" s="57" t="s">
        <v>76</v>
      </c>
      <c r="H9" s="45"/>
      <c r="K9" s="60">
        <v>213358</v>
      </c>
      <c r="L9" s="44" t="e">
        <f t="shared" si="0"/>
        <v>#VALUE!</v>
      </c>
    </row>
    <row r="10" spans="1:12" ht="12.75" customHeight="1">
      <c r="A10" s="19">
        <v>102</v>
      </c>
      <c r="B10" s="20" t="s">
        <v>9</v>
      </c>
      <c r="C10" s="10" t="s">
        <v>76</v>
      </c>
      <c r="D10" s="10" t="s">
        <v>76</v>
      </c>
      <c r="E10" s="57" t="s">
        <v>76</v>
      </c>
      <c r="H10" s="45"/>
      <c r="K10" s="60">
        <v>135888</v>
      </c>
      <c r="L10" s="44" t="e">
        <f t="shared" si="0"/>
        <v>#VALUE!</v>
      </c>
    </row>
    <row r="11" spans="1:12" ht="12.75" customHeight="1">
      <c r="A11" s="22">
        <v>110</v>
      </c>
      <c r="B11" s="20" t="s">
        <v>10</v>
      </c>
      <c r="C11" s="10" t="s">
        <v>76</v>
      </c>
      <c r="D11" s="10" t="s">
        <v>76</v>
      </c>
      <c r="E11" s="57" t="s">
        <v>76</v>
      </c>
      <c r="H11" s="45"/>
      <c r="K11" s="60">
        <v>106453</v>
      </c>
      <c r="L11" s="44" t="e">
        <f t="shared" si="0"/>
        <v>#VALUE!</v>
      </c>
    </row>
    <row r="12" spans="1:12" ht="12.75" customHeight="1">
      <c r="A12" s="22">
        <v>105</v>
      </c>
      <c r="B12" s="20" t="s">
        <v>11</v>
      </c>
      <c r="C12" s="10" t="s">
        <v>76</v>
      </c>
      <c r="D12" s="10" t="s">
        <v>76</v>
      </c>
      <c r="E12" s="57" t="s">
        <v>76</v>
      </c>
      <c r="H12" s="45"/>
      <c r="K12" s="60">
        <v>98391</v>
      </c>
      <c r="L12" s="44" t="e">
        <f t="shared" si="0"/>
        <v>#VALUE!</v>
      </c>
    </row>
    <row r="13" spans="1:12" ht="12.75" customHeight="1">
      <c r="A13" s="22">
        <v>109</v>
      </c>
      <c r="B13" s="20" t="s">
        <v>12</v>
      </c>
      <c r="C13" s="10" t="s">
        <v>76</v>
      </c>
      <c r="D13" s="10" t="s">
        <v>76</v>
      </c>
      <c r="E13" s="57" t="s">
        <v>76</v>
      </c>
      <c r="H13" s="45"/>
      <c r="K13" s="60">
        <v>164189</v>
      </c>
      <c r="L13" s="44" t="e">
        <f t="shared" si="0"/>
        <v>#VALUE!</v>
      </c>
    </row>
    <row r="14" spans="1:12" ht="12.75" customHeight="1">
      <c r="A14" s="22">
        <v>106</v>
      </c>
      <c r="B14" s="20" t="s">
        <v>13</v>
      </c>
      <c r="C14" s="10" t="s">
        <v>76</v>
      </c>
      <c r="D14" s="10" t="s">
        <v>76</v>
      </c>
      <c r="E14" s="57" t="s">
        <v>76</v>
      </c>
      <c r="H14" s="45"/>
      <c r="K14" s="60">
        <v>219384</v>
      </c>
      <c r="L14" s="44" t="e">
        <f t="shared" si="0"/>
        <v>#VALUE!</v>
      </c>
    </row>
    <row r="15" spans="1:12" ht="12.75" customHeight="1">
      <c r="A15" s="22">
        <v>107</v>
      </c>
      <c r="B15" s="20" t="s">
        <v>14</v>
      </c>
      <c r="C15" s="10" t="s">
        <v>76</v>
      </c>
      <c r="D15" s="10" t="s">
        <v>76</v>
      </c>
      <c r="E15" s="57" t="s">
        <v>76</v>
      </c>
      <c r="H15" s="45"/>
      <c r="K15" s="60">
        <v>222695</v>
      </c>
      <c r="L15" s="44" t="e">
        <f t="shared" si="0"/>
        <v>#VALUE!</v>
      </c>
    </row>
    <row r="16" spans="1:12" ht="12.75" customHeight="1">
      <c r="A16" s="22">
        <v>108</v>
      </c>
      <c r="B16" s="20" t="s">
        <v>15</v>
      </c>
      <c r="C16" s="10" t="s">
        <v>76</v>
      </c>
      <c r="D16" s="10" t="s">
        <v>76</v>
      </c>
      <c r="E16" s="57" t="s">
        <v>76</v>
      </c>
      <c r="H16" s="45"/>
      <c r="K16" s="60">
        <v>130187</v>
      </c>
      <c r="L16" s="44" t="e">
        <f t="shared" si="0"/>
        <v>#VALUE!</v>
      </c>
    </row>
    <row r="17" spans="1:12" ht="12.75" customHeight="1">
      <c r="A17" s="22">
        <v>111</v>
      </c>
      <c r="B17" s="20" t="s">
        <v>16</v>
      </c>
      <c r="C17" s="10" t="s">
        <v>76</v>
      </c>
      <c r="D17" s="10" t="s">
        <v>76</v>
      </c>
      <c r="E17" s="57" t="s">
        <v>76</v>
      </c>
      <c r="H17" s="45"/>
      <c r="K17" s="60">
        <v>247319</v>
      </c>
      <c r="L17" s="44" t="e">
        <f t="shared" si="0"/>
        <v>#VALUE!</v>
      </c>
    </row>
    <row r="18" spans="1:12" s="5" customFormat="1" ht="20.25" customHeight="1">
      <c r="B18" s="23" t="s">
        <v>17</v>
      </c>
      <c r="C18" s="17">
        <v>325</v>
      </c>
      <c r="D18" s="17">
        <v>1749</v>
      </c>
      <c r="E18" s="56">
        <v>1.7023830449252377</v>
      </c>
      <c r="H18" s="44"/>
      <c r="K18" s="61">
        <f>SUM(K19:K21)</f>
        <v>1029517</v>
      </c>
      <c r="L18" s="44">
        <f t="shared" si="0"/>
        <v>1.6988548999190882</v>
      </c>
    </row>
    <row r="19" spans="1:12" ht="12.75" customHeight="1">
      <c r="A19" s="19">
        <v>202</v>
      </c>
      <c r="B19" s="24" t="s">
        <v>18</v>
      </c>
      <c r="C19" s="49">
        <v>74</v>
      </c>
      <c r="D19" s="53">
        <v>922</v>
      </c>
      <c r="E19" s="56">
        <v>2.1</v>
      </c>
      <c r="H19" s="45"/>
      <c r="K19" s="60">
        <v>447466</v>
      </c>
      <c r="L19" s="44">
        <f t="shared" si="0"/>
        <v>2.0604917468589794</v>
      </c>
    </row>
    <row r="20" spans="1:12" ht="12.75" customHeight="1">
      <c r="A20" s="19">
        <v>204</v>
      </c>
      <c r="B20" s="24" t="s">
        <v>19</v>
      </c>
      <c r="C20" s="49">
        <v>188</v>
      </c>
      <c r="D20" s="53">
        <v>729</v>
      </c>
      <c r="E20" s="56">
        <v>1.5</v>
      </c>
      <c r="H20" s="45"/>
      <c r="K20" s="60">
        <v>487409</v>
      </c>
      <c r="L20" s="44">
        <f t="shared" si="0"/>
        <v>1.4956638059617282</v>
      </c>
    </row>
    <row r="21" spans="1:12" ht="12.75" customHeight="1">
      <c r="A21" s="19">
        <v>206</v>
      </c>
      <c r="B21" s="24" t="s">
        <v>20</v>
      </c>
      <c r="C21" s="49">
        <v>63</v>
      </c>
      <c r="D21" s="53">
        <v>98</v>
      </c>
      <c r="E21" s="56">
        <v>1</v>
      </c>
      <c r="H21" s="45"/>
      <c r="K21" s="60">
        <v>94642</v>
      </c>
      <c r="L21" s="44">
        <f t="shared" si="0"/>
        <v>1.0354810760550284</v>
      </c>
    </row>
    <row r="22" spans="1:12" s="5" customFormat="1" ht="20.25" customHeight="1">
      <c r="B22" s="23" t="s">
        <v>21</v>
      </c>
      <c r="C22" s="17">
        <v>659</v>
      </c>
      <c r="D22" s="17">
        <v>1781</v>
      </c>
      <c r="E22" s="56">
        <v>2.4557119364649846</v>
      </c>
      <c r="H22" s="44"/>
      <c r="K22" s="61">
        <f>SUM(K23:K27)</f>
        <v>726539</v>
      </c>
      <c r="L22" s="44">
        <f t="shared" si="0"/>
        <v>2.4513481038182396</v>
      </c>
    </row>
    <row r="23" spans="1:12" ht="12.75" customHeight="1">
      <c r="A23" s="19">
        <v>207</v>
      </c>
      <c r="B23" s="24" t="s">
        <v>22</v>
      </c>
      <c r="C23" s="49">
        <v>206</v>
      </c>
      <c r="D23" s="53">
        <v>96</v>
      </c>
      <c r="E23" s="56">
        <v>0.50091581578441402</v>
      </c>
      <c r="H23" s="45"/>
      <c r="K23" s="60">
        <v>197580</v>
      </c>
      <c r="L23" s="44">
        <f t="shared" si="0"/>
        <v>0.48587913756453083</v>
      </c>
    </row>
    <row r="24" spans="1:12" ht="12.75" customHeight="1">
      <c r="A24" s="19">
        <v>214</v>
      </c>
      <c r="B24" s="24" t="s">
        <v>23</v>
      </c>
      <c r="C24" s="49">
        <v>236</v>
      </c>
      <c r="D24" s="53">
        <v>197</v>
      </c>
      <c r="E24" s="56">
        <v>0.87658168207258969</v>
      </c>
      <c r="H24" s="45"/>
      <c r="K24" s="60">
        <v>227915</v>
      </c>
      <c r="L24" s="44">
        <f t="shared" si="0"/>
        <v>0.86435732619616967</v>
      </c>
    </row>
    <row r="25" spans="1:12" ht="12.75" customHeight="1">
      <c r="A25" s="19">
        <v>217</v>
      </c>
      <c r="B25" s="24" t="s">
        <v>24</v>
      </c>
      <c r="C25" s="49">
        <v>14</v>
      </c>
      <c r="D25" s="53">
        <v>379</v>
      </c>
      <c r="E25" s="56">
        <v>2.4222074127236377</v>
      </c>
      <c r="H25" s="45"/>
      <c r="K25" s="60">
        <v>155881</v>
      </c>
      <c r="L25" s="44">
        <f t="shared" si="0"/>
        <v>2.4313418569293246</v>
      </c>
    </row>
    <row r="26" spans="1:12" ht="12.75" customHeight="1">
      <c r="A26" s="19">
        <v>219</v>
      </c>
      <c r="B26" s="24" t="s">
        <v>25</v>
      </c>
      <c r="C26" s="49">
        <v>154</v>
      </c>
      <c r="D26" s="53">
        <v>704</v>
      </c>
      <c r="E26" s="56">
        <v>6.1555679910464471</v>
      </c>
      <c r="H26" s="45"/>
      <c r="K26" s="60">
        <v>114142</v>
      </c>
      <c r="L26" s="44">
        <f t="shared" si="0"/>
        <v>6.1677559531110369</v>
      </c>
    </row>
    <row r="27" spans="1:12" ht="12.75" customHeight="1">
      <c r="A27" s="19">
        <v>301</v>
      </c>
      <c r="B27" s="24" t="s">
        <v>26</v>
      </c>
      <c r="C27" s="49">
        <v>49</v>
      </c>
      <c r="D27" s="53">
        <v>405</v>
      </c>
      <c r="E27" s="56">
        <v>13.1</v>
      </c>
      <c r="H27" s="45"/>
      <c r="K27" s="60">
        <v>31021</v>
      </c>
      <c r="L27" s="44">
        <f t="shared" si="0"/>
        <v>13.055671964153316</v>
      </c>
    </row>
    <row r="28" spans="1:12" s="5" customFormat="1" ht="20.25" customHeight="1">
      <c r="B28" s="23" t="s">
        <v>27</v>
      </c>
      <c r="C28" s="17">
        <v>524</v>
      </c>
      <c r="D28" s="17">
        <v>4089</v>
      </c>
      <c r="E28" s="56">
        <v>5.7374655381773421</v>
      </c>
      <c r="H28" s="44"/>
      <c r="K28" s="61">
        <f>SUM(K29:K33)</f>
        <v>714587</v>
      </c>
      <c r="L28" s="44">
        <f t="shared" si="0"/>
        <v>5.7221863817841632</v>
      </c>
    </row>
    <row r="29" spans="1:12" ht="12.75" customHeight="1">
      <c r="A29" s="19">
        <v>203</v>
      </c>
      <c r="B29" s="24" t="s">
        <v>28</v>
      </c>
      <c r="C29" s="49">
        <v>34</v>
      </c>
      <c r="D29" s="53">
        <v>1030</v>
      </c>
      <c r="E29" s="56">
        <v>3.5</v>
      </c>
      <c r="H29" s="45"/>
      <c r="K29" s="60">
        <v>291357</v>
      </c>
      <c r="L29" s="44">
        <f t="shared" si="0"/>
        <v>3.5351819245804972</v>
      </c>
    </row>
    <row r="30" spans="1:12" ht="12.75" customHeight="1">
      <c r="A30" s="19">
        <v>210</v>
      </c>
      <c r="B30" s="24" t="s">
        <v>29</v>
      </c>
      <c r="C30" s="49">
        <v>280</v>
      </c>
      <c r="D30" s="53">
        <v>1177</v>
      </c>
      <c r="E30" s="56">
        <v>4.4133063237494081</v>
      </c>
      <c r="H30" s="45"/>
      <c r="K30" s="60">
        <v>267043</v>
      </c>
      <c r="L30" s="44">
        <f t="shared" si="0"/>
        <v>4.4075298734660704</v>
      </c>
    </row>
    <row r="31" spans="1:12" ht="12.75" customHeight="1">
      <c r="A31" s="19">
        <v>216</v>
      </c>
      <c r="B31" s="24" t="s">
        <v>30</v>
      </c>
      <c r="C31" s="49">
        <v>99</v>
      </c>
      <c r="D31" s="53">
        <v>674</v>
      </c>
      <c r="E31" s="56">
        <v>7.4</v>
      </c>
      <c r="H31" s="45"/>
      <c r="K31" s="60">
        <v>91528</v>
      </c>
      <c r="L31" s="44">
        <f t="shared" si="0"/>
        <v>7.3638667948605887</v>
      </c>
    </row>
    <row r="32" spans="1:12" ht="12.75" customHeight="1">
      <c r="A32" s="19">
        <v>381</v>
      </c>
      <c r="B32" s="24" t="s">
        <v>31</v>
      </c>
      <c r="C32" s="49">
        <v>67</v>
      </c>
      <c r="D32" s="48">
        <v>856</v>
      </c>
      <c r="E32" s="56">
        <v>27.7</v>
      </c>
      <c r="H32" s="45"/>
      <c r="K32" s="60">
        <v>30853</v>
      </c>
      <c r="L32" s="44">
        <f t="shared" si="0"/>
        <v>27.744465692153113</v>
      </c>
    </row>
    <row r="33" spans="1:12" ht="12.75" customHeight="1">
      <c r="A33" s="19">
        <v>382</v>
      </c>
      <c r="B33" s="24" t="s">
        <v>32</v>
      </c>
      <c r="C33" s="49">
        <v>44</v>
      </c>
      <c r="D33" s="54">
        <v>352</v>
      </c>
      <c r="E33" s="56">
        <v>10.4</v>
      </c>
      <c r="H33" s="45"/>
      <c r="K33" s="60">
        <v>33806</v>
      </c>
      <c r="L33" s="44">
        <f t="shared" si="0"/>
        <v>10.412352836774536</v>
      </c>
    </row>
    <row r="34" spans="1:12" s="5" customFormat="1" ht="20.25" customHeight="1">
      <c r="B34" s="25" t="s">
        <v>33</v>
      </c>
      <c r="C34" s="17">
        <v>666</v>
      </c>
      <c r="D34" s="17">
        <v>6679</v>
      </c>
      <c r="E34" s="56">
        <v>24.2</v>
      </c>
      <c r="H34" s="44"/>
      <c r="K34" s="61">
        <f>SUM(K35:K40)</f>
        <v>275971</v>
      </c>
      <c r="L34" s="44">
        <f t="shared" si="0"/>
        <v>24.201818306996024</v>
      </c>
    </row>
    <row r="35" spans="1:12" ht="12.75" customHeight="1">
      <c r="A35" s="21">
        <v>213</v>
      </c>
      <c r="B35" s="40" t="s">
        <v>66</v>
      </c>
      <c r="C35" s="50">
        <v>81</v>
      </c>
      <c r="D35" s="50">
        <v>923</v>
      </c>
      <c r="E35" s="56">
        <v>22.4</v>
      </c>
      <c r="H35" s="45"/>
      <c r="K35" s="60">
        <v>41178</v>
      </c>
      <c r="L35" s="44">
        <f t="shared" si="0"/>
        <v>22.414881732964204</v>
      </c>
    </row>
    <row r="36" spans="1:12" ht="12.75" customHeight="1">
      <c r="A36" s="21">
        <v>215</v>
      </c>
      <c r="B36" s="40" t="s">
        <v>67</v>
      </c>
      <c r="C36" s="50">
        <v>194</v>
      </c>
      <c r="D36" s="50">
        <v>1339</v>
      </c>
      <c r="E36" s="56">
        <v>17.100000000000001</v>
      </c>
      <c r="H36" s="45"/>
      <c r="K36" s="60">
        <v>78325</v>
      </c>
      <c r="L36" s="44">
        <f t="shared" si="0"/>
        <v>17.095435684647303</v>
      </c>
    </row>
    <row r="37" spans="1:12" ht="12.75" customHeight="1">
      <c r="A37" s="19">
        <v>218</v>
      </c>
      <c r="B37" s="24" t="s">
        <v>34</v>
      </c>
      <c r="C37" s="49">
        <v>87</v>
      </c>
      <c r="D37" s="53">
        <v>697</v>
      </c>
      <c r="E37" s="56">
        <v>14.2</v>
      </c>
      <c r="H37" s="45"/>
      <c r="K37" s="60">
        <v>49002</v>
      </c>
      <c r="L37" s="44">
        <f t="shared" si="0"/>
        <v>14.223909228194767</v>
      </c>
    </row>
    <row r="38" spans="1:12" ht="12.75" customHeight="1">
      <c r="A38" s="19">
        <v>220</v>
      </c>
      <c r="B38" s="24" t="s">
        <v>35</v>
      </c>
      <c r="C38" s="49">
        <v>142</v>
      </c>
      <c r="D38" s="53">
        <v>1415</v>
      </c>
      <c r="E38" s="56">
        <v>30.8</v>
      </c>
      <c r="H38" s="45"/>
      <c r="K38" s="60">
        <v>45895</v>
      </c>
      <c r="L38" s="44">
        <f t="shared" si="0"/>
        <v>30.831245233685586</v>
      </c>
    </row>
    <row r="39" spans="1:12" ht="12.75" customHeight="1">
      <c r="A39" s="19">
        <v>228</v>
      </c>
      <c r="B39" s="24" t="s">
        <v>68</v>
      </c>
      <c r="C39" s="49">
        <v>98</v>
      </c>
      <c r="D39" s="49">
        <v>1212</v>
      </c>
      <c r="E39" s="56">
        <v>30.408188740481837</v>
      </c>
      <c r="H39" s="45"/>
      <c r="K39" s="60">
        <v>39814</v>
      </c>
      <c r="L39" s="44">
        <f t="shared" si="0"/>
        <v>30.441553222484554</v>
      </c>
    </row>
    <row r="40" spans="1:12" ht="12.75" customHeight="1">
      <c r="A40" s="19">
        <v>365</v>
      </c>
      <c r="B40" s="24" t="s">
        <v>69</v>
      </c>
      <c r="C40" s="49">
        <v>64</v>
      </c>
      <c r="D40" s="49">
        <v>1093</v>
      </c>
      <c r="E40" s="56">
        <v>50.2</v>
      </c>
      <c r="H40" s="45"/>
      <c r="K40" s="60">
        <v>21757</v>
      </c>
      <c r="L40" s="44">
        <f t="shared" si="0"/>
        <v>50.236705428138073</v>
      </c>
    </row>
    <row r="41" spans="1:12" s="5" customFormat="1" ht="20.25" customHeight="1">
      <c r="B41" s="25" t="s">
        <v>36</v>
      </c>
      <c r="C41" s="17">
        <v>852</v>
      </c>
      <c r="D41" s="17">
        <v>4984</v>
      </c>
      <c r="E41" s="56">
        <v>8.6</v>
      </c>
      <c r="H41" s="44"/>
      <c r="K41" s="61">
        <f>SUM(K42:K45)</f>
        <v>578624</v>
      </c>
      <c r="L41" s="44">
        <f t="shared" si="0"/>
        <v>8.6135383254064823</v>
      </c>
    </row>
    <row r="42" spans="1:12" ht="12.75" customHeight="1">
      <c r="A42" s="21">
        <v>201</v>
      </c>
      <c r="B42" s="40" t="s">
        <v>70</v>
      </c>
      <c r="C42" s="50">
        <v>788</v>
      </c>
      <c r="D42" s="50">
        <v>3095</v>
      </c>
      <c r="E42" s="56">
        <v>5.8325852070707729</v>
      </c>
      <c r="H42" s="45"/>
      <c r="K42" s="60">
        <v>534794</v>
      </c>
      <c r="L42" s="44">
        <f t="shared" si="0"/>
        <v>5.7872751003190013</v>
      </c>
    </row>
    <row r="43" spans="1:12" ht="12.75" customHeight="1">
      <c r="A43" s="19">
        <v>442</v>
      </c>
      <c r="B43" s="24" t="s">
        <v>37</v>
      </c>
      <c r="C43" s="49">
        <v>30</v>
      </c>
      <c r="D43" s="54">
        <v>600</v>
      </c>
      <c r="E43" s="56">
        <v>47.8</v>
      </c>
      <c r="H43" s="45"/>
      <c r="K43" s="60">
        <v>12545</v>
      </c>
      <c r="L43" s="44">
        <f t="shared" si="0"/>
        <v>47.827819848545232</v>
      </c>
    </row>
    <row r="44" spans="1:12" ht="12.75" customHeight="1">
      <c r="A44" s="19">
        <v>443</v>
      </c>
      <c r="B44" s="24" t="s">
        <v>38</v>
      </c>
      <c r="C44" s="49">
        <v>33</v>
      </c>
      <c r="D44" s="17">
        <v>600</v>
      </c>
      <c r="E44" s="56">
        <v>30.4</v>
      </c>
      <c r="H44" s="45"/>
      <c r="K44" s="60">
        <v>19721</v>
      </c>
      <c r="L44" s="44">
        <f t="shared" si="0"/>
        <v>30.424420668323105</v>
      </c>
    </row>
    <row r="45" spans="1:12" ht="12.75" customHeight="1">
      <c r="A45" s="19">
        <v>446</v>
      </c>
      <c r="B45" s="24" t="s">
        <v>71</v>
      </c>
      <c r="C45" s="49">
        <v>1</v>
      </c>
      <c r="D45" s="49">
        <v>689</v>
      </c>
      <c r="E45" s="56">
        <v>59.6</v>
      </c>
      <c r="H45" s="45"/>
      <c r="K45" s="60">
        <v>11564</v>
      </c>
      <c r="L45" s="44">
        <f t="shared" si="0"/>
        <v>59.581459702525073</v>
      </c>
    </row>
    <row r="46" spans="1:12" s="5" customFormat="1" ht="20.25" customHeight="1">
      <c r="B46" s="25" t="s">
        <v>39</v>
      </c>
      <c r="C46" s="17">
        <v>814</v>
      </c>
      <c r="D46" s="17">
        <v>6131</v>
      </c>
      <c r="E46" s="56">
        <v>23.302972502191473</v>
      </c>
      <c r="H46" s="44"/>
      <c r="K46" s="61">
        <f>SUM(K47:K53)</f>
        <v>263148</v>
      </c>
      <c r="L46" s="44">
        <f t="shared" si="0"/>
        <v>23.298676030218736</v>
      </c>
    </row>
    <row r="47" spans="1:12" ht="12.75" customHeight="1">
      <c r="A47" s="19">
        <v>208</v>
      </c>
      <c r="B47" s="24" t="s">
        <v>40</v>
      </c>
      <c r="C47" s="49">
        <v>53</v>
      </c>
      <c r="D47" s="53">
        <v>520</v>
      </c>
      <c r="E47" s="56">
        <v>17.3</v>
      </c>
      <c r="H47" s="45"/>
      <c r="K47" s="60">
        <v>30123</v>
      </c>
      <c r="L47" s="44">
        <f t="shared" si="0"/>
        <v>17.262556850247318</v>
      </c>
    </row>
    <row r="48" spans="1:12" ht="12.75" customHeight="1">
      <c r="A48" s="19">
        <v>212</v>
      </c>
      <c r="B48" s="24" t="s">
        <v>41</v>
      </c>
      <c r="C48" s="49">
        <v>103</v>
      </c>
      <c r="D48" s="53">
        <v>595</v>
      </c>
      <c r="E48" s="56">
        <v>12.073289111794208</v>
      </c>
      <c r="H48" s="45"/>
      <c r="K48" s="60">
        <v>49109</v>
      </c>
      <c r="L48" s="44">
        <f t="shared" si="0"/>
        <v>12.11590543484901</v>
      </c>
    </row>
    <row r="49" spans="1:12" ht="12.75" customHeight="1">
      <c r="A49" s="19">
        <v>227</v>
      </c>
      <c r="B49" s="24" t="s">
        <v>62</v>
      </c>
      <c r="C49" s="49">
        <v>155</v>
      </c>
      <c r="D49" s="49">
        <v>1647</v>
      </c>
      <c r="E49" s="56">
        <v>42.8</v>
      </c>
      <c r="H49" s="45"/>
      <c r="K49" s="60">
        <v>38490</v>
      </c>
      <c r="L49" s="44">
        <f t="shared" si="0"/>
        <v>42.790335151987534</v>
      </c>
    </row>
    <row r="50" spans="1:12" ht="12.75" customHeight="1">
      <c r="A50" s="19">
        <v>229</v>
      </c>
      <c r="B50" s="24" t="s">
        <v>72</v>
      </c>
      <c r="C50" s="49">
        <v>210</v>
      </c>
      <c r="D50" s="49">
        <v>1393</v>
      </c>
      <c r="E50" s="56">
        <v>17.8</v>
      </c>
      <c r="H50" s="45"/>
      <c r="K50" s="60">
        <v>78436</v>
      </c>
      <c r="L50" s="44">
        <f t="shared" si="0"/>
        <v>17.759702177571523</v>
      </c>
    </row>
    <row r="51" spans="1:12" ht="12.75" customHeight="1">
      <c r="A51" s="19">
        <v>464</v>
      </c>
      <c r="B51" s="24" t="s">
        <v>42</v>
      </c>
      <c r="C51" s="49">
        <v>67</v>
      </c>
      <c r="D51" s="53">
        <v>429</v>
      </c>
      <c r="E51" s="56">
        <v>12.8</v>
      </c>
      <c r="H51" s="45"/>
      <c r="K51" s="60">
        <v>33603</v>
      </c>
      <c r="L51" s="44">
        <f t="shared" si="0"/>
        <v>12.766717257387732</v>
      </c>
    </row>
    <row r="52" spans="1:12" ht="12.75" customHeight="1">
      <c r="A52" s="19">
        <v>481</v>
      </c>
      <c r="B52" s="24" t="s">
        <v>43</v>
      </c>
      <c r="C52" s="49">
        <v>108</v>
      </c>
      <c r="D52" s="17">
        <v>484</v>
      </c>
      <c r="E52" s="56">
        <v>31.1</v>
      </c>
      <c r="H52" s="45"/>
      <c r="K52" s="60">
        <v>15544</v>
      </c>
      <c r="L52" s="44">
        <f t="shared" si="0"/>
        <v>31.137416366443645</v>
      </c>
    </row>
    <row r="53" spans="1:12" ht="12.75" customHeight="1">
      <c r="A53" s="19">
        <v>501</v>
      </c>
      <c r="B53" s="24" t="s">
        <v>73</v>
      </c>
      <c r="C53" s="49">
        <v>118</v>
      </c>
      <c r="D53" s="49">
        <v>1063</v>
      </c>
      <c r="E53" s="56">
        <v>59.6</v>
      </c>
      <c r="H53" s="45"/>
      <c r="K53" s="60">
        <v>17843</v>
      </c>
      <c r="L53" s="44">
        <f t="shared" si="0"/>
        <v>59.575183545367928</v>
      </c>
    </row>
    <row r="54" spans="1:12" s="5" customFormat="1" ht="20.25" customHeight="1">
      <c r="B54" s="26" t="s">
        <v>44</v>
      </c>
      <c r="C54" s="17">
        <v>760</v>
      </c>
      <c r="D54" s="17">
        <v>6128</v>
      </c>
      <c r="E54" s="56">
        <v>35.799999999999997</v>
      </c>
      <c r="H54" s="44"/>
      <c r="K54" s="61">
        <f>SUM(K55:K59)</f>
        <v>171295</v>
      </c>
      <c r="L54" s="44">
        <f t="shared" si="0"/>
        <v>35.774540996526461</v>
      </c>
    </row>
    <row r="55" spans="1:12" ht="12.75" customHeight="1">
      <c r="A55" s="19">
        <v>209</v>
      </c>
      <c r="B55" s="35" t="s">
        <v>60</v>
      </c>
      <c r="C55" s="10">
        <v>255</v>
      </c>
      <c r="D55" s="48">
        <v>2107</v>
      </c>
      <c r="E55" s="56">
        <v>25.6</v>
      </c>
      <c r="H55" s="45"/>
      <c r="K55" s="60">
        <v>82462</v>
      </c>
      <c r="L55" s="44">
        <f t="shared" si="0"/>
        <v>25.551162959908808</v>
      </c>
    </row>
    <row r="56" spans="1:12" ht="12.75" customHeight="1">
      <c r="A56" s="19">
        <v>222</v>
      </c>
      <c r="B56" s="24" t="s">
        <v>56</v>
      </c>
      <c r="C56" s="49">
        <v>154</v>
      </c>
      <c r="D56" s="48">
        <v>1272</v>
      </c>
      <c r="E56" s="56">
        <v>51.8</v>
      </c>
      <c r="H56" s="45"/>
      <c r="K56" s="60">
        <v>24567</v>
      </c>
      <c r="L56" s="44">
        <f t="shared" si="0"/>
        <v>51.776773720845036</v>
      </c>
    </row>
    <row r="57" spans="1:12" ht="12.75" customHeight="1">
      <c r="A57" s="19">
        <v>225</v>
      </c>
      <c r="B57" s="24" t="s">
        <v>61</v>
      </c>
      <c r="C57" s="10">
        <v>161</v>
      </c>
      <c r="D57" s="48">
        <v>1028</v>
      </c>
      <c r="E57" s="56">
        <v>33</v>
      </c>
      <c r="H57" s="45"/>
      <c r="K57" s="60">
        <v>31144</v>
      </c>
      <c r="L57" s="44">
        <f t="shared" si="0"/>
        <v>33.007963010531725</v>
      </c>
    </row>
    <row r="58" spans="1:12" ht="12.75" customHeight="1">
      <c r="A58" s="19">
        <v>585</v>
      </c>
      <c r="B58" s="24" t="s">
        <v>63</v>
      </c>
      <c r="C58" s="49">
        <v>112</v>
      </c>
      <c r="D58" s="49">
        <v>989</v>
      </c>
      <c r="E58" s="56">
        <v>54.3</v>
      </c>
      <c r="H58" s="45"/>
      <c r="K58" s="60">
        <v>18220</v>
      </c>
      <c r="L58" s="44">
        <f t="shared" si="0"/>
        <v>54.281009879253574</v>
      </c>
    </row>
    <row r="59" spans="1:12" ht="12.75" customHeight="1">
      <c r="A59" s="19">
        <v>586</v>
      </c>
      <c r="B59" s="24" t="s">
        <v>74</v>
      </c>
      <c r="C59" s="49">
        <v>78</v>
      </c>
      <c r="D59" s="49">
        <v>732</v>
      </c>
      <c r="E59" s="56">
        <v>49.1</v>
      </c>
      <c r="H59" s="45"/>
      <c r="K59" s="62">
        <v>14902</v>
      </c>
      <c r="L59" s="44">
        <f t="shared" si="0"/>
        <v>49.120923365991146</v>
      </c>
    </row>
    <row r="60" spans="1:12" ht="20.25" customHeight="1">
      <c r="A60" s="5"/>
      <c r="B60" s="27" t="s">
        <v>45</v>
      </c>
      <c r="C60" s="17">
        <v>298</v>
      </c>
      <c r="D60" s="17">
        <v>3347</v>
      </c>
      <c r="E60" s="56">
        <v>31.3</v>
      </c>
      <c r="H60" s="45"/>
      <c r="K60" s="63">
        <f>K61+K62</f>
        <v>106812</v>
      </c>
      <c r="L60" s="44">
        <f t="shared" si="0"/>
        <v>31.335430475976484</v>
      </c>
    </row>
    <row r="61" spans="1:12" ht="12.75" customHeight="1">
      <c r="A61" s="19">
        <v>221</v>
      </c>
      <c r="B61" s="24" t="s">
        <v>46</v>
      </c>
      <c r="C61" s="48">
        <v>82</v>
      </c>
      <c r="D61" s="17">
        <v>1221</v>
      </c>
      <c r="E61" s="56">
        <v>29.3</v>
      </c>
      <c r="H61" s="45"/>
      <c r="K61" s="60">
        <v>41729</v>
      </c>
      <c r="L61" s="44">
        <f>D61/K61*1000</f>
        <v>29.260226700855519</v>
      </c>
    </row>
    <row r="62" spans="1:12" ht="12.75" customHeight="1">
      <c r="A62" s="19">
        <v>223</v>
      </c>
      <c r="B62" s="24" t="s">
        <v>57</v>
      </c>
      <c r="C62" s="10">
        <v>216</v>
      </c>
      <c r="D62" s="48">
        <v>2126</v>
      </c>
      <c r="E62" s="56">
        <v>32.700000000000003</v>
      </c>
      <c r="H62" s="45"/>
      <c r="K62" s="60">
        <v>65083</v>
      </c>
      <c r="L62" s="44">
        <f t="shared" si="0"/>
        <v>32.665980363535795</v>
      </c>
    </row>
    <row r="63" spans="1:12" ht="20.25" customHeight="1">
      <c r="A63" s="5"/>
      <c r="B63" s="28" t="s">
        <v>47</v>
      </c>
      <c r="C63" s="17">
        <v>598</v>
      </c>
      <c r="D63" s="17">
        <v>4932</v>
      </c>
      <c r="E63" s="56">
        <v>36</v>
      </c>
      <c r="H63" s="45"/>
      <c r="K63" s="63">
        <f>SUM(K64:K66)</f>
        <v>136848</v>
      </c>
      <c r="L63" s="44">
        <f t="shared" si="0"/>
        <v>36.039985969835143</v>
      </c>
    </row>
    <row r="64" spans="1:12" ht="12.75" customHeight="1">
      <c r="A64" s="21">
        <v>205</v>
      </c>
      <c r="B64" s="40" t="s">
        <v>75</v>
      </c>
      <c r="C64" s="50">
        <v>160</v>
      </c>
      <c r="D64" s="50">
        <v>929</v>
      </c>
      <c r="E64" s="56">
        <v>20.7</v>
      </c>
      <c r="H64" s="45"/>
      <c r="K64" s="60">
        <v>44849</v>
      </c>
      <c r="L64" s="44">
        <f t="shared" si="0"/>
        <v>20.713951258667972</v>
      </c>
    </row>
    <row r="65" spans="1:12" s="5" customFormat="1" ht="12.75" customHeight="1">
      <c r="A65" s="19">
        <v>224</v>
      </c>
      <c r="B65" s="24" t="s">
        <v>58</v>
      </c>
      <c r="C65" s="10">
        <v>203</v>
      </c>
      <c r="D65" s="48">
        <v>2190</v>
      </c>
      <c r="E65" s="56">
        <v>45.8</v>
      </c>
      <c r="H65" s="44"/>
      <c r="K65" s="60">
        <v>47827</v>
      </c>
      <c r="L65" s="44">
        <f t="shared" si="0"/>
        <v>45.790034917515207</v>
      </c>
    </row>
    <row r="66" spans="1:12" ht="12.75" customHeight="1">
      <c r="A66" s="19">
        <v>226</v>
      </c>
      <c r="B66" s="24" t="s">
        <v>59</v>
      </c>
      <c r="C66" s="10">
        <v>235</v>
      </c>
      <c r="D66" s="48">
        <v>1813</v>
      </c>
      <c r="E66" s="56">
        <v>41</v>
      </c>
      <c r="H66" s="45"/>
      <c r="K66" s="60">
        <v>44172</v>
      </c>
      <c r="L66" s="44">
        <f t="shared" si="0"/>
        <v>41.044100335053884</v>
      </c>
    </row>
    <row r="67" spans="1:12" s="32" customFormat="1" ht="12" customHeight="1">
      <c r="A67" s="29"/>
      <c r="B67" s="30"/>
      <c r="C67" s="36"/>
      <c r="D67" s="31"/>
      <c r="E67" s="55"/>
      <c r="F67" s="21"/>
      <c r="G67" s="21"/>
      <c r="H67" s="21"/>
      <c r="I67" s="21"/>
    </row>
    <row r="68" spans="1:12" s="38" customFormat="1" ht="15" customHeight="1">
      <c r="B68" s="38" t="s">
        <v>6</v>
      </c>
      <c r="C68" s="38" t="s">
        <v>77</v>
      </c>
      <c r="D68" s="37"/>
      <c r="E68" s="37"/>
    </row>
    <row r="69" spans="1:12" ht="18" customHeight="1">
      <c r="C69" s="21" t="s">
        <v>93</v>
      </c>
      <c r="D69" s="33"/>
      <c r="E69" s="33"/>
    </row>
    <row r="70" spans="1:12" ht="12" customHeight="1"/>
    <row r="71" spans="1:12" ht="12" customHeight="1"/>
    <row r="72" spans="1:12" ht="12" customHeight="1"/>
    <row r="73" spans="1:12" ht="11.45" customHeight="1"/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18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警察</vt:lpstr>
      <vt:lpstr>消防・防災</vt:lpstr>
      <vt:lpstr>警察!Print_Area</vt:lpstr>
      <vt:lpstr>消防・防災!Print_Area</vt:lpstr>
      <vt:lpstr>警察!Print_Titles</vt:lpstr>
      <vt:lpstr>消防・防災!Print_Titles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2015-03-11T06:06:51Z</cp:lastPrinted>
  <dcterms:created xsi:type="dcterms:W3CDTF">1997-03-07T05:33:22Z</dcterms:created>
  <dcterms:modified xsi:type="dcterms:W3CDTF">2015-03-11T06:08:45Z</dcterms:modified>
</cp:coreProperties>
</file>