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\\LB13Z0859\joho\市区町別主要統計指標\R2市区町別\市区町データ　HP\"/>
    </mc:Choice>
  </mc:AlternateContent>
  <xr:revisionPtr revIDLastSave="0" documentId="13_ncr:1_{0998749D-C21D-429C-92EB-478FFEC80906}" xr6:coauthVersionLast="36" xr6:coauthVersionMax="36" xr10:uidLastSave="{00000000-0000-0000-0000-000000000000}"/>
  <bookViews>
    <workbookView xWindow="7635" yWindow="-15" windowWidth="7680" windowHeight="9120" tabRatio="597" xr2:uid="{00000000-000D-0000-FFFF-FFFF00000000}"/>
  </bookViews>
  <sheets>
    <sheet name="文化・居住" sheetId="89" r:id="rId1"/>
    <sheet name="水道・環境整備" sheetId="88" r:id="rId2"/>
  </sheets>
  <externalReferences>
    <externalReference r:id="rId3"/>
  </externalReferences>
  <definedNames>
    <definedName name="_xlnm._FilterDatabase" localSheetId="1" hidden="1">水道・環境整備!#REF!</definedName>
    <definedName name="_xlnm.Print_Area" localSheetId="1">水道・環境整備!$A$1:$L$72</definedName>
    <definedName name="_xlnm.Print_Area" localSheetId="0">文化・居住!$A$1:$T$73</definedName>
    <definedName name="Print_Area_MI" localSheetId="1">#REF!</definedName>
    <definedName name="Print_Area_MI">#REF!</definedName>
    <definedName name="_xlnm.Print_Titles" localSheetId="1">水道・環境整備!$A:$B,水道・環境整備!$1:$6</definedName>
    <definedName name="_xlnm.Print_Titles" localSheetId="0">文化・居住!$A:$B,文化・居住!$1:$6</definedName>
    <definedName name="市区町コード">[1]データ020!$Q$15:$Q$614</definedName>
  </definedNames>
  <calcPr calcId="191029"/>
</workbook>
</file>

<file path=xl/calcChain.xml><?xml version="1.0" encoding="utf-8"?>
<calcChain xmlns="http://schemas.openxmlformats.org/spreadsheetml/2006/main">
  <c r="T63" i="89" l="1"/>
  <c r="S63" i="89"/>
  <c r="T60" i="89"/>
  <c r="S60" i="89"/>
  <c r="T54" i="89"/>
  <c r="S54" i="89"/>
  <c r="T46" i="89"/>
  <c r="S46" i="89"/>
  <c r="T41" i="89"/>
  <c r="S41" i="89"/>
  <c r="T34" i="89"/>
  <c r="S34" i="89"/>
  <c r="T22" i="89"/>
  <c r="S22" i="89"/>
  <c r="T18" i="89"/>
  <c r="S18" i="89"/>
  <c r="T8" i="89"/>
  <c r="S8" i="89"/>
  <c r="C7" i="89" l="1"/>
  <c r="N8" i="89" l="1"/>
  <c r="M8" i="89"/>
  <c r="L8" i="89"/>
  <c r="K8" i="89"/>
  <c r="O8" i="89"/>
  <c r="Q63" i="89" l="1"/>
  <c r="Q60" i="89"/>
  <c r="Q54" i="89"/>
  <c r="Q46" i="89"/>
  <c r="Q41" i="89"/>
  <c r="Q34" i="89"/>
  <c r="Q22" i="89"/>
  <c r="Q28" i="89"/>
  <c r="Q18" i="89"/>
  <c r="Q8" i="89"/>
  <c r="T7" i="89" l="1"/>
  <c r="S7" i="89"/>
  <c r="R63" i="89"/>
  <c r="R60" i="89"/>
  <c r="R54" i="89"/>
  <c r="R46" i="89"/>
  <c r="R41" i="89"/>
  <c r="R34" i="89"/>
  <c r="R28" i="89"/>
  <c r="R22" i="89"/>
  <c r="R18" i="89"/>
  <c r="R8" i="89"/>
  <c r="F63" i="89"/>
  <c r="E63" i="89"/>
  <c r="D63" i="89"/>
  <c r="C63" i="89"/>
  <c r="H60" i="89"/>
  <c r="G60" i="89"/>
  <c r="F60" i="89"/>
  <c r="E60" i="89"/>
  <c r="D60" i="89"/>
  <c r="C60" i="89"/>
  <c r="G54" i="89"/>
  <c r="F54" i="89"/>
  <c r="E54" i="89"/>
  <c r="D54" i="89"/>
  <c r="C54" i="89"/>
  <c r="G46" i="89"/>
  <c r="E46" i="89"/>
  <c r="D46" i="89"/>
  <c r="C46" i="89"/>
  <c r="H41" i="89"/>
  <c r="G41" i="89"/>
  <c r="F41" i="89"/>
  <c r="E41" i="89"/>
  <c r="D41" i="89"/>
  <c r="C41" i="89"/>
  <c r="G34" i="89"/>
  <c r="E34" i="89"/>
  <c r="D34" i="89"/>
  <c r="C34" i="89"/>
  <c r="G28" i="89"/>
  <c r="E28" i="89"/>
  <c r="D28" i="89"/>
  <c r="C28" i="89"/>
  <c r="G22" i="89"/>
  <c r="E22" i="89"/>
  <c r="D22" i="89"/>
  <c r="C22" i="89"/>
  <c r="H18" i="89"/>
  <c r="G18" i="89"/>
  <c r="E18" i="89"/>
  <c r="D18" i="89"/>
  <c r="C18" i="89"/>
  <c r="G7" i="89" l="1"/>
  <c r="E7" i="89"/>
  <c r="D7" i="89"/>
  <c r="Q7" i="89" l="1"/>
  <c r="I60" i="89" l="1"/>
  <c r="P8" i="89" l="1"/>
  <c r="R7" i="89" l="1"/>
  <c r="N63" i="89"/>
  <c r="O63" i="89"/>
  <c r="N60" i="89"/>
  <c r="O60" i="89"/>
  <c r="N54" i="89"/>
  <c r="O54" i="89"/>
  <c r="N46" i="89"/>
  <c r="O46" i="89"/>
  <c r="N41" i="89"/>
  <c r="O41" i="89"/>
  <c r="N34" i="89"/>
  <c r="O34" i="89"/>
  <c r="N28" i="89"/>
  <c r="O28" i="89"/>
  <c r="N22" i="89"/>
  <c r="O22" i="89"/>
  <c r="N18" i="89"/>
  <c r="O18" i="89"/>
  <c r="K63" i="89"/>
  <c r="L63" i="89"/>
  <c r="M63" i="89"/>
  <c r="K60" i="89"/>
  <c r="L60" i="89"/>
  <c r="M60" i="89"/>
  <c r="M54" i="89"/>
  <c r="K54" i="89"/>
  <c r="L54" i="89"/>
  <c r="K46" i="89"/>
  <c r="L46" i="89"/>
  <c r="M46" i="89"/>
  <c r="K41" i="89"/>
  <c r="L41" i="89"/>
  <c r="M41" i="89"/>
  <c r="K34" i="89"/>
  <c r="L34" i="89"/>
  <c r="M34" i="89"/>
  <c r="K28" i="89"/>
  <c r="L28" i="89"/>
  <c r="M28" i="89"/>
  <c r="K22" i="89"/>
  <c r="L22" i="89"/>
  <c r="M22" i="89"/>
  <c r="K18" i="89"/>
  <c r="L18" i="89"/>
  <c r="M18" i="89"/>
  <c r="O7" i="89"/>
  <c r="N7" i="89"/>
  <c r="L7" i="89" l="1"/>
  <c r="M7" i="89"/>
  <c r="K7" i="89"/>
  <c r="P63" i="89" l="1"/>
  <c r="P60" i="89"/>
  <c r="P54" i="89"/>
  <c r="P46" i="89"/>
  <c r="P41" i="89"/>
  <c r="P34" i="89"/>
  <c r="P28" i="89"/>
  <c r="P22" i="89"/>
  <c r="P18" i="89"/>
  <c r="P7" i="89" l="1"/>
  <c r="J8" i="89"/>
  <c r="I63" i="89"/>
  <c r="I54" i="89"/>
  <c r="I46" i="89"/>
  <c r="I41" i="89"/>
  <c r="I34" i="89"/>
  <c r="I28" i="89"/>
  <c r="I22" i="89"/>
  <c r="I18" i="89"/>
  <c r="I8" i="89"/>
  <c r="J7" i="89" l="1"/>
  <c r="I7" i="89"/>
</calcChain>
</file>

<file path=xl/sharedStrings.xml><?xml version="1.0" encoding="utf-8"?>
<sst xmlns="http://schemas.openxmlformats.org/spreadsheetml/2006/main" count="449" uniqueCount="163">
  <si>
    <t>兵庫県</t>
  </si>
  <si>
    <t>区　分</t>
  </si>
  <si>
    <t>調査時点</t>
  </si>
  <si>
    <t>単　位</t>
  </si>
  <si>
    <t>ｈａ</t>
  </si>
  <si>
    <t>店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</si>
  <si>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</si>
  <si>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</si>
  <si>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</si>
  <si>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</si>
  <si>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</si>
  <si>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</si>
  <si>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</si>
  <si>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</si>
  <si>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</si>
  <si>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</si>
  <si>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</si>
  <si>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</si>
  <si>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</si>
  <si>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</si>
  <si>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</si>
  <si>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</si>
  <si>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</si>
  <si>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</si>
  <si>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</si>
  <si>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</si>
  <si>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</si>
  <si>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</si>
  <si>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</si>
  <si>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</si>
  <si>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</si>
  <si>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</si>
  <si>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</si>
  <si>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</si>
  <si>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</si>
  <si>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</si>
  <si>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</si>
  <si>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</si>
  <si>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</si>
  <si>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</si>
  <si>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</si>
  <si>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</si>
  <si>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</si>
  <si>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</si>
  <si>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</si>
  <si>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</si>
  <si>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</si>
  <si>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淡路地域</t>
  </si>
  <si>
    <t>水道</t>
  </si>
  <si>
    <t>下水道</t>
  </si>
  <si>
    <t>-</t>
  </si>
  <si>
    <t>箇所</t>
  </si>
  <si>
    <t>し尿・ごみ処理</t>
    <rPh sb="0" eb="2">
      <t>シニョウ</t>
    </rPh>
    <rPh sb="5" eb="7">
      <t>ショリ</t>
    </rPh>
    <phoneticPr fontId="4"/>
  </si>
  <si>
    <t>動物衛生</t>
    <rPh sb="0" eb="2">
      <t>ドウブツ</t>
    </rPh>
    <rPh sb="2" eb="4">
      <t>エイセイ</t>
    </rPh>
    <phoneticPr fontId="4"/>
  </si>
  <si>
    <t>頭</t>
    <rPh sb="0" eb="1">
      <t>アタマ</t>
    </rPh>
    <phoneticPr fontId="4"/>
  </si>
  <si>
    <t>枚</t>
    <rPh sb="0" eb="1">
      <t>マイ</t>
    </rPh>
    <phoneticPr fontId="4"/>
  </si>
  <si>
    <t>理容所数</t>
  </si>
  <si>
    <t>美容所数</t>
  </si>
  <si>
    <t>クリーニ
ング所数</t>
  </si>
  <si>
    <t>人</t>
  </si>
  <si>
    <t>養父市</t>
    <rPh sb="0" eb="2">
      <t>ヤブ</t>
    </rPh>
    <rPh sb="2" eb="3">
      <t>シ</t>
    </rPh>
    <phoneticPr fontId="4"/>
  </si>
  <si>
    <t>旅館・ホテル・簡易宿泊所・下宿数</t>
    <rPh sb="0" eb="2">
      <t>リョカン</t>
    </rPh>
    <rPh sb="7" eb="9">
      <t>カンイ</t>
    </rPh>
    <rPh sb="9" eb="11">
      <t>シュクハク</t>
    </rPh>
    <rPh sb="11" eb="12">
      <t>ジョ</t>
    </rPh>
    <rPh sb="13" eb="15">
      <t>ゲシュク</t>
    </rPh>
    <rPh sb="15" eb="16">
      <t>スウ</t>
    </rPh>
    <phoneticPr fontId="13"/>
  </si>
  <si>
    <t>丹波市</t>
    <rPh sb="0" eb="2">
      <t>タンバ</t>
    </rPh>
    <rPh sb="2" eb="3">
      <t>シ</t>
    </rPh>
    <phoneticPr fontId="14"/>
  </si>
  <si>
    <t>南あわじ市</t>
    <rPh sb="0" eb="1">
      <t>ミナミ</t>
    </rPh>
    <rPh sb="4" eb="5">
      <t>シ</t>
    </rPh>
    <phoneticPr fontId="14"/>
  </si>
  <si>
    <t>淡路市</t>
    <rPh sb="0" eb="2">
      <t>アワジ</t>
    </rPh>
    <rPh sb="2" eb="3">
      <t>シ</t>
    </rPh>
    <phoneticPr fontId="14"/>
  </si>
  <si>
    <t>百貨店・
総合スーパー数</t>
    <rPh sb="5" eb="7">
      <t>ソウゴウ</t>
    </rPh>
    <phoneticPr fontId="13"/>
  </si>
  <si>
    <t>宗教法人</t>
    <rPh sb="0" eb="2">
      <t>シュウキョウ</t>
    </rPh>
    <rPh sb="2" eb="4">
      <t>ホウジン</t>
    </rPh>
    <phoneticPr fontId="13"/>
  </si>
  <si>
    <t>宗教法人数</t>
    <rPh sb="0" eb="2">
      <t>シュウキョウ</t>
    </rPh>
    <rPh sb="2" eb="4">
      <t>ホウジン</t>
    </rPh>
    <rPh sb="4" eb="5">
      <t>スウ</t>
    </rPh>
    <phoneticPr fontId="13"/>
  </si>
  <si>
    <t>豊岡市</t>
    <rPh sb="0" eb="3">
      <t>トヨオカシ</t>
    </rPh>
    <phoneticPr fontId="13"/>
  </si>
  <si>
    <t>朝来市</t>
    <rPh sb="0" eb="2">
      <t>アサゴ</t>
    </rPh>
    <rPh sb="2" eb="3">
      <t>シ</t>
    </rPh>
    <phoneticPr fontId="13"/>
  </si>
  <si>
    <t>宍粟市</t>
    <rPh sb="0" eb="2">
      <t>シソウ</t>
    </rPh>
    <rPh sb="2" eb="3">
      <t>シ</t>
    </rPh>
    <phoneticPr fontId="13"/>
  </si>
  <si>
    <t>香美町</t>
    <rPh sb="0" eb="2">
      <t>カミ</t>
    </rPh>
    <rPh sb="2" eb="3">
      <t>チョウ</t>
    </rPh>
    <phoneticPr fontId="13"/>
  </si>
  <si>
    <t>宍粟市</t>
    <rPh sb="0" eb="2">
      <t>シソウ</t>
    </rPh>
    <rPh sb="2" eb="3">
      <t>シ</t>
    </rPh>
    <phoneticPr fontId="4"/>
  </si>
  <si>
    <t>香美町</t>
    <rPh sb="0" eb="2">
      <t>カミ</t>
    </rPh>
    <rPh sb="2" eb="3">
      <t>チョウ</t>
    </rPh>
    <phoneticPr fontId="4"/>
  </si>
  <si>
    <t>西脇市</t>
    <rPh sb="0" eb="3">
      <t>ニシワキシ</t>
    </rPh>
    <phoneticPr fontId="13"/>
  </si>
  <si>
    <t>三木市</t>
    <rPh sb="0" eb="3">
      <t>ミキシ</t>
    </rPh>
    <phoneticPr fontId="13"/>
  </si>
  <si>
    <t>加東市</t>
    <rPh sb="0" eb="2">
      <t>カトウ</t>
    </rPh>
    <rPh sb="2" eb="3">
      <t>シ</t>
    </rPh>
    <phoneticPr fontId="13"/>
  </si>
  <si>
    <t>多可町</t>
    <rPh sb="0" eb="1">
      <t>タ</t>
    </rPh>
    <rPh sb="1" eb="2">
      <t>カ</t>
    </rPh>
    <rPh sb="2" eb="3">
      <t>チョウ</t>
    </rPh>
    <phoneticPr fontId="13"/>
  </si>
  <si>
    <t>姫路市</t>
    <rPh sb="0" eb="2">
      <t>ヒメジ</t>
    </rPh>
    <rPh sb="2" eb="3">
      <t>シ</t>
    </rPh>
    <phoneticPr fontId="13"/>
  </si>
  <si>
    <t>神河町</t>
    <rPh sb="0" eb="1">
      <t>カミ</t>
    </rPh>
    <rPh sb="1" eb="2">
      <t>カワ</t>
    </rPh>
    <rPh sb="2" eb="3">
      <t>チョウ</t>
    </rPh>
    <phoneticPr fontId="13"/>
  </si>
  <si>
    <t>たつの市</t>
    <rPh sb="3" eb="4">
      <t>シ</t>
    </rPh>
    <phoneticPr fontId="13"/>
  </si>
  <si>
    <t>佐用町</t>
    <rPh sb="0" eb="3">
      <t>サヨウチョウ</t>
    </rPh>
    <phoneticPr fontId="13"/>
  </si>
  <si>
    <t>新温泉町</t>
    <rPh sb="0" eb="1">
      <t>シン</t>
    </rPh>
    <rPh sb="1" eb="4">
      <t>オンセンチョウ</t>
    </rPh>
    <phoneticPr fontId="13"/>
  </si>
  <si>
    <t>洲本市</t>
    <rPh sb="0" eb="3">
      <t>スモトシ</t>
    </rPh>
    <phoneticPr fontId="13"/>
  </si>
  <si>
    <t>西脇市</t>
    <rPh sb="0" eb="3">
      <t>ニシワキシ</t>
    </rPh>
    <phoneticPr fontId="4"/>
  </si>
  <si>
    <t>三木市</t>
    <rPh sb="0" eb="3">
      <t>ミキシ</t>
    </rPh>
    <phoneticPr fontId="4"/>
  </si>
  <si>
    <t>加東市</t>
    <rPh sb="0" eb="2">
      <t>カトウ</t>
    </rPh>
    <rPh sb="2" eb="3">
      <t>シ</t>
    </rPh>
    <phoneticPr fontId="4"/>
  </si>
  <si>
    <t>多可町</t>
    <rPh sb="0" eb="1">
      <t>タ</t>
    </rPh>
    <rPh sb="1" eb="2">
      <t>カ</t>
    </rPh>
    <rPh sb="2" eb="3">
      <t>チョウ</t>
    </rPh>
    <phoneticPr fontId="4"/>
  </si>
  <si>
    <t>姫路市</t>
    <rPh sb="0" eb="3">
      <t>ヒメジシ</t>
    </rPh>
    <phoneticPr fontId="4"/>
  </si>
  <si>
    <t>神河町</t>
    <rPh sb="0" eb="1">
      <t>カミ</t>
    </rPh>
    <rPh sb="1" eb="2">
      <t>カワ</t>
    </rPh>
    <rPh sb="2" eb="3">
      <t>チョウ</t>
    </rPh>
    <phoneticPr fontId="4"/>
  </si>
  <si>
    <t>たつの市</t>
    <rPh sb="3" eb="4">
      <t>シ</t>
    </rPh>
    <phoneticPr fontId="4"/>
  </si>
  <si>
    <t>佐用町</t>
    <rPh sb="0" eb="3">
      <t>サヨウチョウ</t>
    </rPh>
    <phoneticPr fontId="4"/>
  </si>
  <si>
    <t>新温泉町</t>
    <rPh sb="0" eb="1">
      <t>シン</t>
    </rPh>
    <rPh sb="1" eb="4">
      <t>オンセンチョウ</t>
    </rPh>
    <phoneticPr fontId="4"/>
  </si>
  <si>
    <t>洲本市</t>
    <rPh sb="0" eb="3">
      <t>スモトシ</t>
    </rPh>
    <phoneticPr fontId="4"/>
  </si>
  <si>
    <t>犬登録
頭数</t>
    <rPh sb="0" eb="1">
      <t>イヌ</t>
    </rPh>
    <rPh sb="1" eb="3">
      <t>トウロク</t>
    </rPh>
    <rPh sb="4" eb="6">
      <t>アタマカズ</t>
    </rPh>
    <phoneticPr fontId="4"/>
  </si>
  <si>
    <t>％</t>
  </si>
  <si>
    <t>し尿処理
人口</t>
  </si>
  <si>
    <t>ごみ処理
人口</t>
  </si>
  <si>
    <t>…</t>
  </si>
  <si>
    <t>神戸市</t>
    <rPh sb="0" eb="3">
      <t>コウベシ</t>
    </rPh>
    <phoneticPr fontId="4"/>
  </si>
  <si>
    <t>狂犬病予防注射済票
交付数</t>
    <rPh sb="0" eb="3">
      <t>キョウケンビョウ</t>
    </rPh>
    <rPh sb="3" eb="5">
      <t>ヨボウ</t>
    </rPh>
    <rPh sb="5" eb="7">
      <t>チュウシャ</t>
    </rPh>
    <rPh sb="7" eb="8">
      <t>ズ</t>
    </rPh>
    <rPh sb="8" eb="9">
      <t>ヒョウ</t>
    </rPh>
    <rPh sb="10" eb="12">
      <t>コウフ</t>
    </rPh>
    <rPh sb="12" eb="13">
      <t>スウ</t>
    </rPh>
    <phoneticPr fontId="4"/>
  </si>
  <si>
    <t>公園</t>
    <phoneticPr fontId="4"/>
  </si>
  <si>
    <t>通信</t>
    <phoneticPr fontId="4"/>
  </si>
  <si>
    <t>風俗営業
施設数</t>
    <rPh sb="0" eb="2">
      <t>フウゾク</t>
    </rPh>
    <rPh sb="2" eb="4">
      <t>エイギョウ</t>
    </rPh>
    <rPh sb="5" eb="7">
      <t>シセツ</t>
    </rPh>
    <rPh sb="7" eb="8">
      <t>スウ</t>
    </rPh>
    <phoneticPr fontId="4"/>
  </si>
  <si>
    <t>放送受信
契約数</t>
    <rPh sb="0" eb="2">
      <t>ホウソウ</t>
    </rPh>
    <rPh sb="2" eb="4">
      <t>ジュシン</t>
    </rPh>
    <rPh sb="5" eb="8">
      <t>ケイヤクスウ</t>
    </rPh>
    <phoneticPr fontId="4"/>
  </si>
  <si>
    <t>施設</t>
    <rPh sb="0" eb="2">
      <t>シセツ</t>
    </rPh>
    <phoneticPr fontId="4"/>
  </si>
  <si>
    <t>件</t>
    <rPh sb="0" eb="1">
      <t>ケンスウ</t>
    </rPh>
    <phoneticPr fontId="4"/>
  </si>
  <si>
    <t>下水道
水洗化人口</t>
    <phoneticPr fontId="4"/>
  </si>
  <si>
    <t>水洗化率</t>
    <phoneticPr fontId="4"/>
  </si>
  <si>
    <t>旅館・簡易宿泊所には、季節営業を含む。</t>
    <phoneticPr fontId="13"/>
  </si>
  <si>
    <t>千人</t>
    <rPh sb="0" eb="2">
      <t>センニン</t>
    </rPh>
    <phoneticPr fontId="4"/>
  </si>
  <si>
    <t>専用水道の給水人口は、自己水源のみによる専用水道の給水人口である。</t>
    <phoneticPr fontId="4"/>
  </si>
  <si>
    <t>県生活衛生課・下水道課・市町振興課</t>
    <rPh sb="0" eb="1">
      <t>ケン</t>
    </rPh>
    <rPh sb="1" eb="3">
      <t>セイカツ</t>
    </rPh>
    <rPh sb="3" eb="5">
      <t>エイセイ</t>
    </rPh>
    <rPh sb="5" eb="6">
      <t>カ</t>
    </rPh>
    <rPh sb="7" eb="10">
      <t>ゲスイドウ</t>
    </rPh>
    <rPh sb="10" eb="11">
      <t>カ</t>
    </rPh>
    <rPh sb="12" eb="14">
      <t>シチョウ</t>
    </rPh>
    <rPh sb="14" eb="16">
      <t>シンコウ</t>
    </rPh>
    <rPh sb="16" eb="17">
      <t>カ</t>
    </rPh>
    <phoneticPr fontId="4"/>
  </si>
  <si>
    <t>法人</t>
    <rPh sb="0" eb="2">
      <t>ホウジン</t>
    </rPh>
    <phoneticPr fontId="13"/>
  </si>
  <si>
    <t>下水道
処理区域
人口</t>
  </si>
  <si>
    <t>下水道
普及率</t>
  </si>
  <si>
    <t>給水人口</t>
  </si>
  <si>
    <t>上水道
給水人口</t>
  </si>
  <si>
    <t>簡易水道
給水人口</t>
  </si>
  <si>
    <t>専用水道
給水人口</t>
  </si>
  <si>
    <t>公衆
浴場数</t>
  </si>
  <si>
    <t>都市
公園数</t>
  </si>
  <si>
    <t>都市公園
面積</t>
  </si>
  <si>
    <t>街区
公園数</t>
  </si>
  <si>
    <t>街区公園
面積</t>
  </si>
  <si>
    <t>近隣
公園数</t>
  </si>
  <si>
    <t>近隣公園
面積</t>
    <rPh sb="0" eb="2">
      <t>キンリン</t>
    </rPh>
    <phoneticPr fontId="12"/>
  </si>
  <si>
    <t>箇所</t>
    <rPh sb="0" eb="1">
      <t>カ</t>
    </rPh>
    <rPh sb="1" eb="2">
      <t>ショ</t>
    </rPh>
    <phoneticPr fontId="9"/>
  </si>
  <si>
    <t>-</t>
    <phoneticPr fontId="13"/>
  </si>
  <si>
    <t>コンビニ
エンス
ストア数
(法人)</t>
    <rPh sb="12" eb="13">
      <t>スウ</t>
    </rPh>
    <rPh sb="15" eb="17">
      <t>ホウジン</t>
    </rPh>
    <phoneticPr fontId="4"/>
  </si>
  <si>
    <t>丹波篠山市</t>
    <rPh sb="0" eb="2">
      <t>タンバ</t>
    </rPh>
    <phoneticPr fontId="13"/>
  </si>
  <si>
    <t>丹波篠山市</t>
    <rPh sb="0" eb="2">
      <t>タンバ</t>
    </rPh>
    <phoneticPr fontId="4"/>
  </si>
  <si>
    <t>…</t>
    <phoneticPr fontId="26"/>
  </si>
  <si>
    <t>県公園緑地課・生活衛生課、神戸市生活衛生課、総務省・経済産業省｢経済センサスｰ活動調査報告｣</t>
    <rPh sb="0" eb="1">
      <t>ケン</t>
    </rPh>
    <rPh sb="1" eb="3">
      <t>コウエン</t>
    </rPh>
    <rPh sb="3" eb="5">
      <t>リョクチ</t>
    </rPh>
    <rPh sb="5" eb="6">
      <t>カ</t>
    </rPh>
    <rPh sb="7" eb="9">
      <t>セイカツ</t>
    </rPh>
    <rPh sb="9" eb="12">
      <t>エイセイカ</t>
    </rPh>
    <rPh sb="13" eb="16">
      <t>コウベシ</t>
    </rPh>
    <rPh sb="16" eb="18">
      <t>セイカツ</t>
    </rPh>
    <rPh sb="18" eb="21">
      <t>エイセイカ</t>
    </rPh>
    <rPh sb="22" eb="24">
      <t>ソウム</t>
    </rPh>
    <rPh sb="24" eb="25">
      <t>ショウ</t>
    </rPh>
    <rPh sb="26" eb="28">
      <t>ケイザイ</t>
    </rPh>
    <rPh sb="28" eb="31">
      <t>サンギョウショウ</t>
    </rPh>
    <rPh sb="32" eb="34">
      <t>ケイザイ</t>
    </rPh>
    <rPh sb="39" eb="41">
      <t>カツドウ</t>
    </rPh>
    <rPh sb="41" eb="43">
      <t>チョウサ</t>
    </rPh>
    <rPh sb="43" eb="45">
      <t>ホウコク</t>
    </rPh>
    <phoneticPr fontId="4"/>
  </si>
  <si>
    <t>軒</t>
    <rPh sb="0" eb="1">
      <t>ノキ</t>
    </rPh>
    <phoneticPr fontId="13"/>
  </si>
  <si>
    <t>県生活衛生課・文書課、神戸市生活衛生課、県警察本部</t>
    <rPh sb="7" eb="9">
      <t>ブンショ</t>
    </rPh>
    <rPh sb="9" eb="10">
      <t>カ</t>
    </rPh>
    <rPh sb="11" eb="14">
      <t>コウベシ</t>
    </rPh>
    <rPh sb="14" eb="16">
      <t>セイカツ</t>
    </rPh>
    <rPh sb="16" eb="18">
      <t>エイセイ</t>
    </rPh>
    <rPh sb="18" eb="19">
      <t>カ</t>
    </rPh>
    <rPh sb="20" eb="21">
      <t>ケン</t>
    </rPh>
    <rPh sb="21" eb="23">
      <t>ケイサツ</t>
    </rPh>
    <rPh sb="23" eb="25">
      <t>ホンブ</t>
    </rPh>
    <phoneticPr fontId="12"/>
  </si>
  <si>
    <t>日本放送協会「放送受信契約数統計要覧」</t>
    <phoneticPr fontId="13"/>
  </si>
  <si>
    <t>-</t>
    <phoneticPr fontId="14"/>
  </si>
  <si>
    <t>元年度</t>
    <rPh sb="0" eb="1">
      <t>ゲン</t>
    </rPh>
    <rPh sb="1" eb="3">
      <t>ネンド</t>
    </rPh>
    <phoneticPr fontId="13"/>
  </si>
  <si>
    <t>16.90</t>
    <phoneticPr fontId="13"/>
  </si>
  <si>
    <t>6.80</t>
    <phoneticPr fontId="13"/>
  </si>
  <si>
    <t>19.60</t>
    <phoneticPr fontId="13"/>
  </si>
  <si>
    <t>8.80</t>
    <phoneticPr fontId="13"/>
  </si>
  <si>
    <t>6.60</t>
    <phoneticPr fontId="13"/>
  </si>
  <si>
    <t>12.20</t>
    <phoneticPr fontId="13"/>
  </si>
  <si>
    <t>6.40</t>
    <phoneticPr fontId="13"/>
  </si>
  <si>
    <t>12.90</t>
    <phoneticPr fontId="13"/>
  </si>
  <si>
    <t>3.20</t>
    <phoneticPr fontId="13"/>
  </si>
  <si>
    <t>3.70</t>
    <phoneticPr fontId="13"/>
  </si>
  <si>
    <t>14.20</t>
    <phoneticPr fontId="13"/>
  </si>
  <si>
    <t>8.40</t>
    <phoneticPr fontId="13"/>
  </si>
  <si>
    <t>131.50</t>
    <phoneticPr fontId="13"/>
  </si>
  <si>
    <t>119.66</t>
    <phoneticPr fontId="13"/>
  </si>
  <si>
    <t>86.25</t>
    <phoneticPr fontId="13"/>
  </si>
  <si>
    <t>41.26</t>
    <phoneticPr fontId="13"/>
  </si>
  <si>
    <t>35.55</t>
    <phoneticPr fontId="13"/>
  </si>
  <si>
    <t>35.42</t>
    <phoneticPr fontId="13"/>
  </si>
  <si>
    <t>10.54</t>
    <phoneticPr fontId="13"/>
  </si>
  <si>
    <t>90.99</t>
    <phoneticPr fontId="13"/>
  </si>
  <si>
    <t>53.29</t>
    <phoneticPr fontId="13"/>
  </si>
  <si>
    <t>39.97</t>
    <phoneticPr fontId="13"/>
  </si>
  <si>
    <t>603.82</t>
    <phoneticPr fontId="13"/>
  </si>
  <si>
    <t>752.51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</si>
</sst>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&quot;¥&quot;\!\ ###&quot;¥&quot;\!\ ##0"/>
    <numFmt numFmtId="177" formatCode="#,###,##0;\-#,###,##0;&quot;-&quot;"/>
    <numFmt numFmtId="178" formatCode="#,##0.0_);[Red]\(#,##0.0\)"/>
    <numFmt numFmtId="179" formatCode="0.00_);[Red]\(0.00\)"/>
    <numFmt numFmtId="180" formatCode="0.0_);[Red]\(0.0\)"/>
    <numFmt numFmtId="181" formatCode="#,##0.0_ ;[Red]\-#,##0.0\ "/>
    <numFmt numFmtId="182" formatCode="#,##0.0"/>
  </numFmts>
  <fonts count="32">
    <font>
      <sz val="14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明朝"/>
      <family val="1"/>
      <charset val="128"/>
    </font>
    <font>
      <sz val="20"/>
      <name val="標準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rgb="FFFFC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b/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u/>
      <sz val="10"/>
      <color indexed="12"/>
      <name val="ＭＳ 明朝"/>
      <family val="1"/>
      <charset val="128"/>
    </font>
    <font>
      <sz val="8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8">
    <xf numFmtId="37" fontId="0" fillId="0" borderId="0"/>
    <xf numFmtId="38" fontId="2" fillId="0" borderId="0" applyFont="0" applyFill="0" applyBorder="0" applyAlignment="0" applyProtection="0"/>
    <xf numFmtId="0" fontId="9" fillId="0" borderId="0"/>
    <xf numFmtId="0" fontId="5" fillId="0" borderId="0" applyNumberFormat="0" applyFont="0" applyFill="0" applyBorder="0" applyProtection="0">
      <alignment vertical="center"/>
    </xf>
    <xf numFmtId="0" fontId="11" fillId="0" borderId="0"/>
    <xf numFmtId="0" fontId="10" fillId="0" borderId="0"/>
    <xf numFmtId="0" fontId="6" fillId="0" borderId="0"/>
    <xf numFmtId="0" fontId="2" fillId="0" borderId="0"/>
    <xf numFmtId="0" fontId="3" fillId="0" borderId="0"/>
    <xf numFmtId="9" fontId="15" fillId="0" borderId="0" applyFont="0" applyFill="0" applyBorder="0" applyAlignment="0" applyProtection="0">
      <alignment vertical="center"/>
    </xf>
    <xf numFmtId="0" fontId="16" fillId="0" borderId="0"/>
    <xf numFmtId="0" fontId="1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2" fillId="0" borderId="0"/>
    <xf numFmtId="0" fontId="2" fillId="0" borderId="0">
      <alignment vertical="center"/>
    </xf>
    <xf numFmtId="0" fontId="23" fillId="0" borderId="0"/>
    <xf numFmtId="0" fontId="2" fillId="0" borderId="0"/>
  </cellStyleXfs>
  <cellXfs count="228">
    <xf numFmtId="37" fontId="0" fillId="0" borderId="0" xfId="0"/>
    <xf numFmtId="0" fontId="7" fillId="0" borderId="0" xfId="2" applyNumberFormat="1" applyFont="1" applyFill="1" applyBorder="1"/>
    <xf numFmtId="0" fontId="7" fillId="0" borderId="0" xfId="3" applyFont="1" applyFill="1" applyAlignment="1">
      <alignment vertical="center"/>
    </xf>
    <xf numFmtId="0" fontId="8" fillId="0" borderId="0" xfId="3" applyFont="1" applyFill="1" applyBorder="1" applyAlignment="1">
      <alignment vertical="center"/>
    </xf>
    <xf numFmtId="0" fontId="8" fillId="0" borderId="0" xfId="2" applyNumberFormat="1" applyFont="1" applyFill="1" applyBorder="1" applyAlignment="1"/>
    <xf numFmtId="0" fontId="7" fillId="0" borderId="0" xfId="2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/>
    <xf numFmtId="0" fontId="8" fillId="0" borderId="0" xfId="7" applyFont="1" applyFill="1" applyBorder="1"/>
    <xf numFmtId="38" fontId="7" fillId="0" borderId="1" xfId="1" applyFont="1" applyFill="1" applyBorder="1"/>
    <xf numFmtId="38" fontId="7" fillId="0" borderId="1" xfId="1" applyFont="1" applyFill="1" applyBorder="1" applyAlignment="1">
      <alignment horizontal="right"/>
    </xf>
    <xf numFmtId="38" fontId="7" fillId="0" borderId="0" xfId="1" applyFont="1" applyFill="1" applyBorder="1" applyAlignment="1"/>
    <xf numFmtId="37" fontId="8" fillId="0" borderId="0" xfId="0" applyFont="1" applyFill="1" applyBorder="1" applyProtection="1"/>
    <xf numFmtId="0" fontId="7" fillId="0" borderId="0" xfId="2" applyNumberFormat="1" applyFont="1" applyFill="1" applyBorder="1" applyAlignment="1">
      <alignment horizontal="center"/>
    </xf>
    <xf numFmtId="38" fontId="7" fillId="0" borderId="0" xfId="1" applyFont="1" applyFill="1" applyBorder="1"/>
    <xf numFmtId="0" fontId="8" fillId="0" borderId="0" xfId="6" applyNumberFormat="1" applyFont="1" applyFill="1" applyBorder="1"/>
    <xf numFmtId="0" fontId="7" fillId="0" borderId="0" xfId="6" applyNumberFormat="1" applyFont="1" applyFill="1" applyBorder="1"/>
    <xf numFmtId="0" fontId="7" fillId="0" borderId="0" xfId="6" applyNumberFormat="1" applyFont="1" applyFill="1" applyBorder="1" applyAlignment="1">
      <alignment horizontal="right"/>
    </xf>
    <xf numFmtId="0" fontId="7" fillId="0" borderId="1" xfId="6" applyNumberFormat="1" applyFont="1" applyFill="1" applyBorder="1"/>
    <xf numFmtId="37" fontId="7" fillId="0" borderId="0" xfId="0" applyFont="1" applyFill="1"/>
    <xf numFmtId="37" fontId="7" fillId="0" borderId="0" xfId="0" applyFont="1" applyFill="1" applyAlignment="1"/>
    <xf numFmtId="0" fontId="7" fillId="0" borderId="0" xfId="2" applyNumberFormat="1" applyFont="1" applyFill="1" applyBorder="1" applyAlignment="1"/>
    <xf numFmtId="0" fontId="7" fillId="0" borderId="0" xfId="2" applyNumberFormat="1" applyFont="1" applyFill="1" applyAlignment="1"/>
    <xf numFmtId="37" fontId="7" fillId="0" borderId="0" xfId="0" applyFont="1" applyFill="1" applyBorder="1"/>
    <xf numFmtId="0" fontId="7" fillId="0" borderId="2" xfId="3" applyFont="1" applyFill="1" applyBorder="1" applyAlignment="1">
      <alignment horizontal="center" vertical="center" wrapText="1"/>
    </xf>
    <xf numFmtId="38" fontId="7" fillId="0" borderId="0" xfId="1" applyFont="1" applyFill="1" applyBorder="1" applyAlignment="1">
      <alignment horizontal="right"/>
    </xf>
    <xf numFmtId="37" fontId="15" fillId="0" borderId="0" xfId="0" applyFont="1" applyFill="1"/>
    <xf numFmtId="38" fontId="7" fillId="0" borderId="0" xfId="2" applyNumberFormat="1" applyFont="1" applyFill="1" applyBorder="1" applyAlignment="1">
      <alignment horizontal="center"/>
    </xf>
    <xf numFmtId="37" fontId="15" fillId="0" borderId="0" xfId="0" applyFont="1" applyFill="1" applyAlignment="1"/>
    <xf numFmtId="0" fontId="7" fillId="0" borderId="0" xfId="2" applyNumberFormat="1" applyFont="1" applyFill="1"/>
    <xf numFmtId="0" fontId="7" fillId="0" borderId="0" xfId="3" applyFont="1" applyFill="1" applyAlignment="1"/>
    <xf numFmtId="37" fontId="17" fillId="0" borderId="0" xfId="0" applyFont="1" applyFill="1"/>
    <xf numFmtId="37" fontId="17" fillId="0" borderId="0" xfId="0" applyFont="1" applyFill="1" applyBorder="1" applyAlignment="1">
      <alignment horizontal="center"/>
    </xf>
    <xf numFmtId="0" fontId="17" fillId="0" borderId="1" xfId="2" applyNumberFormat="1" applyFont="1" applyFill="1" applyBorder="1"/>
    <xf numFmtId="0" fontId="18" fillId="0" borderId="0" xfId="2" applyNumberFormat="1" applyFont="1" applyFill="1" applyBorder="1" applyAlignment="1"/>
    <xf numFmtId="0" fontId="17" fillId="0" borderId="0" xfId="2" applyNumberFormat="1" applyFont="1" applyFill="1" applyBorder="1" applyAlignment="1">
      <alignment horizontal="center"/>
    </xf>
    <xf numFmtId="0" fontId="17" fillId="0" borderId="0" xfId="2" applyNumberFormat="1" applyFont="1" applyFill="1" applyBorder="1" applyAlignment="1">
      <alignment horizontal="center" vertical="center" wrapText="1"/>
    </xf>
    <xf numFmtId="57" fontId="17" fillId="0" borderId="0" xfId="2" applyNumberFormat="1" applyFont="1" applyFill="1" applyBorder="1" applyAlignment="1">
      <alignment horizontal="center" vertical="center" wrapText="1"/>
    </xf>
    <xf numFmtId="0" fontId="17" fillId="0" borderId="0" xfId="2" applyNumberFormat="1" applyFont="1" applyFill="1" applyBorder="1" applyAlignment="1">
      <alignment horizontal="right"/>
    </xf>
    <xf numFmtId="0" fontId="19" fillId="0" borderId="0" xfId="2" applyNumberFormat="1" applyFont="1" applyFill="1" applyBorder="1" applyAlignment="1">
      <alignment horizontal="right"/>
    </xf>
    <xf numFmtId="0" fontId="18" fillId="0" borderId="0" xfId="2" applyNumberFormat="1" applyFont="1" applyFill="1" applyBorder="1"/>
    <xf numFmtId="0" fontId="17" fillId="0" borderId="0" xfId="2" applyNumberFormat="1" applyFont="1" applyFill="1" applyBorder="1"/>
    <xf numFmtId="0" fontId="17" fillId="0" borderId="0" xfId="2" applyNumberFormat="1" applyFont="1" applyFill="1" applyBorder="1" applyAlignment="1"/>
    <xf numFmtId="0" fontId="17" fillId="0" borderId="0" xfId="3" applyFont="1" applyFill="1" applyAlignment="1">
      <alignment vertical="center"/>
    </xf>
    <xf numFmtId="37" fontId="7" fillId="0" borderId="2" xfId="0" applyFont="1" applyFill="1" applyBorder="1" applyAlignment="1" applyProtection="1">
      <alignment horizontal="center" vertical="center" wrapText="1"/>
    </xf>
    <xf numFmtId="177" fontId="20" fillId="0" borderId="0" xfId="10" applyNumberFormat="1" applyFont="1" applyFill="1" applyAlignment="1">
      <alignment horizontal="right"/>
    </xf>
    <xf numFmtId="177" fontId="7" fillId="0" borderId="0" xfId="10" applyNumberFormat="1" applyFont="1" applyFill="1"/>
    <xf numFmtId="177" fontId="20" fillId="0" borderId="0" xfId="10" applyNumberFormat="1" applyFont="1" applyFill="1" applyBorder="1" applyAlignment="1">
      <alignment horizontal="right"/>
    </xf>
    <xf numFmtId="177" fontId="20" fillId="0" borderId="0" xfId="0" applyNumberFormat="1" applyFont="1" applyFill="1" applyBorder="1" applyAlignment="1">
      <alignment horizontal="right"/>
    </xf>
    <xf numFmtId="177" fontId="7" fillId="0" borderId="0" xfId="0" applyNumberFormat="1" applyFont="1" applyFill="1" applyBorder="1"/>
    <xf numFmtId="38" fontId="7" fillId="0" borderId="0" xfId="1" applyFont="1" applyFill="1" applyBorder="1" applyAlignment="1" applyProtection="1">
      <alignment horizontal="right"/>
      <protection locked="0"/>
    </xf>
    <xf numFmtId="177" fontId="7" fillId="0" borderId="0" xfId="0" applyNumberFormat="1" applyFont="1" applyFill="1" applyAlignment="1">
      <alignment horizontal="right"/>
    </xf>
    <xf numFmtId="177" fontId="7" fillId="0" borderId="0" xfId="0" applyNumberFormat="1" applyFont="1" applyFill="1"/>
    <xf numFmtId="38" fontId="7" fillId="0" borderId="0" xfId="1" applyFont="1" applyFill="1" applyBorder="1" applyAlignment="1" applyProtection="1">
      <alignment horizontal="right"/>
    </xf>
    <xf numFmtId="41" fontId="7" fillId="0" borderId="1" xfId="0" applyNumberFormat="1" applyFont="1" applyFill="1" applyBorder="1" applyAlignment="1" applyProtection="1">
      <protection locked="0"/>
    </xf>
    <xf numFmtId="0" fontId="7" fillId="0" borderId="1" xfId="2" applyNumberFormat="1" applyFont="1" applyFill="1" applyBorder="1"/>
    <xf numFmtId="0" fontId="8" fillId="0" borderId="0" xfId="2" applyNumberFormat="1" applyFont="1" applyFill="1" applyBorder="1" applyAlignment="1">
      <alignment horizontal="center"/>
    </xf>
    <xf numFmtId="37" fontId="7" fillId="0" borderId="0" xfId="0" applyFont="1" applyFill="1" applyBorder="1" applyAlignment="1">
      <alignment horizontal="center"/>
    </xf>
    <xf numFmtId="0" fontId="7" fillId="0" borderId="0" xfId="3" applyFont="1" applyFill="1" applyBorder="1" applyAlignment="1"/>
    <xf numFmtId="38" fontId="17" fillId="0" borderId="0" xfId="1" applyFont="1" applyFill="1" applyBorder="1" applyAlignment="1">
      <alignment horizontal="right"/>
    </xf>
    <xf numFmtId="37" fontId="17" fillId="0" borderId="0" xfId="0" applyFont="1" applyFill="1" applyAlignment="1">
      <alignment horizontal="right"/>
    </xf>
    <xf numFmtId="177" fontId="7" fillId="0" borderId="0" xfId="10" applyNumberFormat="1" applyFont="1" applyFill="1" applyBorder="1" applyAlignment="1">
      <alignment horizontal="right"/>
    </xf>
    <xf numFmtId="37" fontId="7" fillId="0" borderId="0" xfId="0" applyFont="1" applyFill="1" applyAlignment="1">
      <alignment wrapText="1"/>
    </xf>
    <xf numFmtId="37" fontId="21" fillId="0" borderId="0" xfId="0" applyFont="1" applyFill="1" applyAlignment="1">
      <alignment horizontal="right"/>
    </xf>
    <xf numFmtId="37" fontId="21" fillId="0" borderId="0" xfId="0" applyFont="1" applyFill="1" applyAlignment="1"/>
    <xf numFmtId="37" fontId="21" fillId="0" borderId="0" xfId="0" applyFont="1" applyFill="1"/>
    <xf numFmtId="37" fontId="7" fillId="0" borderId="0" xfId="0" applyFont="1" applyFill="1" applyAlignment="1">
      <alignment horizontal="right"/>
    </xf>
    <xf numFmtId="38" fontId="8" fillId="0" borderId="0" xfId="1" applyFont="1" applyFill="1" applyBorder="1" applyAlignment="1">
      <alignment horizontal="right"/>
    </xf>
    <xf numFmtId="37" fontId="8" fillId="0" borderId="0" xfId="0" applyFont="1" applyFill="1" applyAlignment="1">
      <alignment horizontal="right"/>
    </xf>
    <xf numFmtId="179" fontId="8" fillId="0" borderId="0" xfId="0" applyNumberFormat="1" applyFont="1" applyFill="1" applyBorder="1" applyProtection="1"/>
    <xf numFmtId="179" fontId="7" fillId="0" borderId="0" xfId="0" applyNumberFormat="1" applyFont="1" applyFill="1" applyBorder="1" applyAlignment="1" applyProtection="1"/>
    <xf numFmtId="179" fontId="15" fillId="0" borderId="0" xfId="0" applyNumberFormat="1" applyFont="1" applyFill="1"/>
    <xf numFmtId="179" fontId="8" fillId="0" borderId="0" xfId="7" applyNumberFormat="1" applyFont="1" applyFill="1" applyBorder="1"/>
    <xf numFmtId="179" fontId="7" fillId="0" borderId="0" xfId="1" applyNumberFormat="1" applyFont="1" applyFill="1" applyBorder="1" applyAlignment="1"/>
    <xf numFmtId="179" fontId="7" fillId="0" borderId="0" xfId="1" applyNumberFormat="1" applyFont="1" applyFill="1" applyBorder="1"/>
    <xf numFmtId="179" fontId="8" fillId="0" borderId="0" xfId="3" applyNumberFormat="1" applyFont="1" applyFill="1" applyBorder="1" applyAlignment="1">
      <alignment vertical="center"/>
    </xf>
    <xf numFmtId="179" fontId="7" fillId="0" borderId="0" xfId="3" applyNumberFormat="1" applyFont="1" applyFill="1" applyAlignment="1"/>
    <xf numFmtId="179" fontId="7" fillId="0" borderId="0" xfId="3" applyNumberFormat="1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 wrapText="1"/>
    </xf>
    <xf numFmtId="177" fontId="8" fillId="0" borderId="0" xfId="3" applyNumberFormat="1" applyFont="1" applyFill="1" applyBorder="1" applyAlignment="1">
      <alignment horizontal="center" vertical="center" wrapText="1"/>
    </xf>
    <xf numFmtId="177" fontId="7" fillId="0" borderId="1" xfId="1" applyNumberFormat="1" applyFont="1" applyFill="1" applyBorder="1"/>
    <xf numFmtId="37" fontId="7" fillId="0" borderId="0" xfId="0" applyFont="1" applyFill="1" applyBorder="1" applyAlignment="1">
      <alignment horizontal="left"/>
    </xf>
    <xf numFmtId="177" fontId="7" fillId="0" borderId="0" xfId="1" applyNumberFormat="1" applyFont="1" applyFill="1" applyBorder="1" applyAlignment="1"/>
    <xf numFmtId="177" fontId="7" fillId="0" borderId="0" xfId="1" applyNumberFormat="1" applyFont="1" applyFill="1" applyBorder="1"/>
    <xf numFmtId="177" fontId="15" fillId="0" borderId="0" xfId="0" applyNumberFormat="1" applyFont="1" applyFill="1"/>
    <xf numFmtId="41" fontId="7" fillId="0" borderId="1" xfId="4" applyNumberFormat="1" applyFont="1" applyFill="1" applyBorder="1" applyAlignment="1"/>
    <xf numFmtId="37" fontId="7" fillId="0" borderId="0" xfId="0" applyFont="1" applyFill="1" applyBorder="1" applyAlignment="1" applyProtection="1"/>
    <xf numFmtId="37" fontId="0" fillId="0" borderId="0" xfId="0" applyFont="1" applyFill="1"/>
    <xf numFmtId="177" fontId="8" fillId="0" borderId="0" xfId="3" applyNumberFormat="1" applyFont="1" applyFill="1" applyBorder="1" applyAlignment="1">
      <alignment vertical="center"/>
    </xf>
    <xf numFmtId="177" fontId="7" fillId="0" borderId="0" xfId="3" applyNumberFormat="1" applyFont="1" applyFill="1" applyBorder="1" applyAlignment="1"/>
    <xf numFmtId="177" fontId="7" fillId="0" borderId="0" xfId="3" applyNumberFormat="1" applyFont="1" applyFill="1" applyAlignment="1">
      <alignment vertical="center"/>
    </xf>
    <xf numFmtId="178" fontId="8" fillId="0" borderId="0" xfId="2" applyNumberFormat="1" applyFont="1" applyFill="1" applyBorder="1" applyAlignment="1"/>
    <xf numFmtId="178" fontId="7" fillId="0" borderId="0" xfId="2" applyNumberFormat="1" applyFont="1" applyFill="1" applyBorder="1" applyAlignment="1"/>
    <xf numFmtId="178" fontId="7" fillId="0" borderId="0" xfId="2" applyNumberFormat="1" applyFont="1" applyFill="1" applyBorder="1"/>
    <xf numFmtId="38" fontId="17" fillId="0" borderId="0" xfId="5" applyNumberFormat="1" applyFont="1" applyFill="1" applyBorder="1" applyAlignment="1">
      <alignment horizontal="center" vertical="top" wrapText="1"/>
    </xf>
    <xf numFmtId="179" fontId="17" fillId="0" borderId="0" xfId="5" applyNumberFormat="1" applyFont="1" applyFill="1" applyBorder="1" applyAlignment="1">
      <alignment horizontal="center" vertical="top" wrapText="1"/>
    </xf>
    <xf numFmtId="179" fontId="17" fillId="0" borderId="1" xfId="1" applyNumberFormat="1" applyFont="1" applyFill="1" applyBorder="1"/>
    <xf numFmtId="38" fontId="17" fillId="0" borderId="1" xfId="1" applyFont="1" applyFill="1" applyBorder="1"/>
    <xf numFmtId="0" fontId="17" fillId="0" borderId="1" xfId="3" applyFont="1" applyFill="1" applyBorder="1" applyAlignment="1">
      <alignment vertical="center"/>
    </xf>
    <xf numFmtId="179" fontId="17" fillId="0" borderId="1" xfId="3" applyNumberFormat="1" applyFont="1" applyFill="1" applyBorder="1" applyAlignment="1">
      <alignment vertical="center"/>
    </xf>
    <xf numFmtId="38" fontId="17" fillId="0" borderId="0" xfId="1" applyFont="1" applyFill="1" applyBorder="1"/>
    <xf numFmtId="57" fontId="7" fillId="0" borderId="2" xfId="2" applyNumberFormat="1" applyFont="1" applyFill="1" applyBorder="1" applyAlignment="1">
      <alignment horizontal="center" vertical="center" wrapText="1"/>
    </xf>
    <xf numFmtId="37" fontId="7" fillId="0" borderId="0" xfId="0" applyFont="1" applyFill="1" applyBorder="1" applyAlignment="1" applyProtection="1">
      <alignment horizontal="center" vertical="center"/>
    </xf>
    <xf numFmtId="38" fontId="8" fillId="0" borderId="0" xfId="1" applyFont="1" applyFill="1" applyBorder="1" applyAlignment="1" applyProtection="1">
      <alignment horizontal="right"/>
    </xf>
    <xf numFmtId="49" fontId="8" fillId="0" borderId="0" xfId="2" applyNumberFormat="1" applyFont="1" applyFill="1" applyBorder="1"/>
    <xf numFmtId="49" fontId="7" fillId="0" borderId="0" xfId="2" applyNumberFormat="1" applyFont="1" applyFill="1" applyBorder="1" applyAlignment="1">
      <alignment horizontal="right"/>
    </xf>
    <xf numFmtId="37" fontId="8" fillId="0" borderId="0" xfId="0" applyFont="1" applyFill="1" applyBorder="1" applyAlignment="1" applyProtection="1"/>
    <xf numFmtId="49" fontId="7" fillId="0" borderId="0" xfId="2" applyNumberFormat="1" applyFont="1" applyFill="1" applyBorder="1"/>
    <xf numFmtId="37" fontId="8" fillId="0" borderId="0" xfId="0" applyFont="1" applyFill="1" applyBorder="1" applyAlignment="1" applyProtection="1">
      <alignment horizontal="left"/>
    </xf>
    <xf numFmtId="176" fontId="8" fillId="0" borderId="0" xfId="6" applyNumberFormat="1" applyFont="1" applyFill="1" applyBorder="1" applyAlignment="1">
      <alignment horizontal="left"/>
    </xf>
    <xf numFmtId="176" fontId="7" fillId="0" borderId="0" xfId="6" applyNumberFormat="1" applyFont="1" applyFill="1" applyBorder="1" applyAlignment="1"/>
    <xf numFmtId="176" fontId="8" fillId="0" borderId="0" xfId="6" applyNumberFormat="1" applyFont="1" applyFill="1" applyBorder="1"/>
    <xf numFmtId="49" fontId="7" fillId="0" borderId="1" xfId="2" applyNumberFormat="1" applyFont="1" applyFill="1" applyBorder="1"/>
    <xf numFmtId="38" fontId="17" fillId="0" borderId="6" xfId="1" applyFont="1" applyFill="1" applyBorder="1" applyAlignment="1">
      <alignment horizontal="right"/>
    </xf>
    <xf numFmtId="179" fontId="17" fillId="0" borderId="1" xfId="1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178" fontId="17" fillId="0" borderId="0" xfId="2" applyNumberFormat="1" applyFont="1" applyFill="1" applyBorder="1" applyAlignment="1">
      <alignment horizontal="right"/>
    </xf>
    <xf numFmtId="0" fontId="17" fillId="0" borderId="0" xfId="3" applyFont="1" applyFill="1" applyBorder="1" applyAlignment="1">
      <alignment horizontal="right" vertical="center"/>
    </xf>
    <xf numFmtId="37" fontId="17" fillId="0" borderId="1" xfId="0" applyFont="1" applyFill="1" applyBorder="1" applyAlignment="1">
      <alignment horizontal="left"/>
    </xf>
    <xf numFmtId="177" fontId="17" fillId="0" borderId="1" xfId="3" applyNumberFormat="1" applyFont="1" applyFill="1" applyBorder="1" applyAlignment="1">
      <alignment vertical="center"/>
    </xf>
    <xf numFmtId="178" fontId="17" fillId="0" borderId="1" xfId="3" applyNumberFormat="1" applyFont="1" applyFill="1" applyBorder="1" applyAlignment="1">
      <alignment vertical="center"/>
    </xf>
    <xf numFmtId="38" fontId="24" fillId="0" borderId="7" xfId="1" applyFont="1" applyFill="1" applyBorder="1" applyAlignment="1">
      <alignment horizontal="right"/>
    </xf>
    <xf numFmtId="3" fontId="25" fillId="0" borderId="0" xfId="1" applyNumberFormat="1" applyFont="1" applyFill="1" applyBorder="1" applyAlignment="1">
      <alignment horizontal="right"/>
    </xf>
    <xf numFmtId="0" fontId="7" fillId="0" borderId="2" xfId="2" applyNumberFormat="1" applyFont="1" applyFill="1" applyBorder="1" applyAlignment="1">
      <alignment horizontal="center" vertical="center" wrapText="1"/>
    </xf>
    <xf numFmtId="57" fontId="7" fillId="0" borderId="2" xfId="2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vertical="center"/>
    </xf>
    <xf numFmtId="180" fontId="25" fillId="0" borderId="1" xfId="0" applyNumberFormat="1" applyFont="1" applyBorder="1" applyAlignment="1">
      <alignment vertical="center"/>
    </xf>
    <xf numFmtId="0" fontId="27" fillId="0" borderId="2" xfId="3" applyFont="1" applyFill="1" applyBorder="1" applyAlignment="1">
      <alignment horizontal="center" vertical="center" wrapText="1"/>
    </xf>
    <xf numFmtId="178" fontId="7" fillId="0" borderId="2" xfId="2" applyNumberFormat="1" applyFont="1" applyFill="1" applyBorder="1" applyAlignment="1">
      <alignment horizontal="center" vertical="center" wrapText="1"/>
    </xf>
    <xf numFmtId="38" fontId="7" fillId="0" borderId="6" xfId="1" applyFont="1" applyFill="1" applyBorder="1"/>
    <xf numFmtId="181" fontId="25" fillId="0" borderId="0" xfId="1" applyNumberFormat="1" applyFont="1" applyFill="1" applyBorder="1" applyAlignment="1">
      <alignment horizontal="right"/>
    </xf>
    <xf numFmtId="57" fontId="7" fillId="0" borderId="2" xfId="2" applyNumberFormat="1" applyFont="1" applyFill="1" applyBorder="1" applyAlignment="1">
      <alignment horizontal="center" vertical="center" wrapText="1"/>
    </xf>
    <xf numFmtId="37" fontId="17" fillId="0" borderId="6" xfId="0" applyFont="1" applyFill="1" applyBorder="1" applyAlignment="1">
      <alignment horizontal="left"/>
    </xf>
    <xf numFmtId="0" fontId="7" fillId="0" borderId="2" xfId="5" applyNumberFormat="1" applyFont="1" applyFill="1" applyBorder="1" applyAlignment="1">
      <alignment horizontal="center" vertical="center" wrapText="1"/>
    </xf>
    <xf numFmtId="57" fontId="7" fillId="0" borderId="2" xfId="7" applyNumberFormat="1" applyFont="1" applyFill="1" applyBorder="1" applyAlignment="1">
      <alignment horizontal="center" vertical="center" wrapText="1"/>
    </xf>
    <xf numFmtId="0" fontId="7" fillId="0" borderId="0" xfId="2" applyNumberFormat="1" applyFont="1" applyFill="1" applyAlignment="1">
      <alignment horizontal="center"/>
    </xf>
    <xf numFmtId="179" fontId="7" fillId="0" borderId="2" xfId="3" applyNumberFormat="1" applyFont="1" applyFill="1" applyBorder="1" applyAlignment="1">
      <alignment horizontal="center" vertical="center" wrapText="1"/>
    </xf>
    <xf numFmtId="179" fontId="7" fillId="0" borderId="2" xfId="7" applyNumberFormat="1" applyFont="1" applyFill="1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right"/>
    </xf>
    <xf numFmtId="4" fontId="25" fillId="0" borderId="0" xfId="0" applyNumberFormat="1" applyFont="1" applyBorder="1" applyAlignment="1">
      <alignment horizontal="right"/>
    </xf>
    <xf numFmtId="38" fontId="17" fillId="0" borderId="11" xfId="5" applyNumberFormat="1" applyFont="1" applyFill="1" applyBorder="1" applyAlignment="1">
      <alignment horizontal="center" vertical="top" wrapText="1"/>
    </xf>
    <xf numFmtId="3" fontId="25" fillId="0" borderId="7" xfId="0" applyNumberFormat="1" applyFont="1" applyBorder="1" applyAlignment="1">
      <alignment horizontal="right"/>
    </xf>
    <xf numFmtId="3" fontId="24" fillId="0" borderId="7" xfId="0" applyNumberFormat="1" applyFont="1" applyBorder="1" applyAlignment="1">
      <alignment horizontal="right"/>
    </xf>
    <xf numFmtId="4" fontId="24" fillId="0" borderId="0" xfId="0" applyNumberFormat="1" applyFont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38" fontId="24" fillId="0" borderId="0" xfId="1" applyFont="1" applyFill="1" applyBorder="1" applyAlignment="1">
      <alignment horizontal="right"/>
    </xf>
    <xf numFmtId="3" fontId="25" fillId="0" borderId="7" xfId="1" applyNumberFormat="1" applyFont="1" applyFill="1" applyBorder="1" applyAlignment="1">
      <alignment horizontal="right"/>
    </xf>
    <xf numFmtId="179" fontId="25" fillId="0" borderId="0" xfId="1" applyNumberFormat="1" applyFont="1" applyFill="1" applyBorder="1" applyAlignment="1">
      <alignment horizontal="right"/>
    </xf>
    <xf numFmtId="38" fontId="24" fillId="0" borderId="7" xfId="1" applyFont="1" applyFill="1" applyBorder="1" applyAlignment="1" applyProtection="1">
      <alignment horizontal="right"/>
    </xf>
    <xf numFmtId="38" fontId="24" fillId="0" borderId="0" xfId="1" applyFont="1" applyFill="1" applyBorder="1" applyAlignment="1" applyProtection="1">
      <alignment horizontal="right"/>
    </xf>
    <xf numFmtId="37" fontId="25" fillId="0" borderId="7" xfId="0" applyFont="1" applyBorder="1" applyAlignment="1">
      <alignment horizontal="right"/>
    </xf>
    <xf numFmtId="2" fontId="25" fillId="0" borderId="0" xfId="0" applyNumberFormat="1" applyFont="1" applyBorder="1" applyAlignment="1">
      <alignment horizontal="right"/>
    </xf>
    <xf numFmtId="37" fontId="25" fillId="0" borderId="0" xfId="0" applyFont="1" applyBorder="1" applyAlignment="1">
      <alignment horizontal="right"/>
    </xf>
    <xf numFmtId="40" fontId="24" fillId="0" borderId="0" xfId="1" applyNumberFormat="1" applyFont="1" applyFill="1" applyBorder="1" applyAlignment="1">
      <alignment horizontal="right"/>
    </xf>
    <xf numFmtId="3" fontId="17" fillId="0" borderId="10" xfId="3" applyNumberFormat="1" applyFont="1" applyFill="1" applyBorder="1" applyAlignment="1">
      <alignment horizontal="right" vertical="center"/>
    </xf>
    <xf numFmtId="3" fontId="28" fillId="0" borderId="0" xfId="0" applyNumberFormat="1" applyFont="1" applyBorder="1" applyAlignment="1">
      <alignment horizontal="right"/>
    </xf>
    <xf numFmtId="57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2" applyNumberFormat="1" applyFont="1" applyFill="1" applyBorder="1" applyAlignment="1">
      <alignment horizontal="right"/>
    </xf>
    <xf numFmtId="3" fontId="7" fillId="0" borderId="0" xfId="10" applyNumberFormat="1" applyFont="1" applyFill="1" applyBorder="1" applyAlignment="1">
      <alignment horizontal="right"/>
    </xf>
    <xf numFmtId="177" fontId="7" fillId="0" borderId="0" xfId="0" applyNumberFormat="1" applyFont="1" applyFill="1" applyBorder="1" applyAlignment="1">
      <alignment horizontal="right"/>
    </xf>
    <xf numFmtId="37" fontId="8" fillId="0" borderId="7" xfId="0" applyFont="1" applyFill="1" applyBorder="1" applyAlignment="1">
      <alignment horizontal="right"/>
    </xf>
    <xf numFmtId="177" fontId="7" fillId="0" borderId="7" xfId="0" applyNumberFormat="1" applyFont="1" applyFill="1" applyBorder="1" applyAlignment="1">
      <alignment horizontal="right"/>
    </xf>
    <xf numFmtId="177" fontId="8" fillId="0" borderId="0" xfId="0" applyNumberFormat="1" applyFont="1" applyFill="1" applyAlignment="1">
      <alignment horizontal="right"/>
    </xf>
    <xf numFmtId="38" fontId="7" fillId="0" borderId="0" xfId="1" applyFont="1" applyFill="1" applyBorder="1" applyAlignment="1">
      <alignment horizontal="center"/>
    </xf>
    <xf numFmtId="38" fontId="7" fillId="0" borderId="7" xfId="1" applyFont="1" applyFill="1" applyBorder="1" applyAlignment="1">
      <alignment horizontal="center"/>
    </xf>
    <xf numFmtId="38" fontId="8" fillId="0" borderId="7" xfId="1" applyFont="1" applyFill="1" applyBorder="1" applyAlignment="1">
      <alignment horizontal="right"/>
    </xf>
    <xf numFmtId="177" fontId="8" fillId="0" borderId="7" xfId="0" applyNumberFormat="1" applyFont="1" applyFill="1" applyBorder="1" applyAlignment="1">
      <alignment horizontal="right"/>
    </xf>
    <xf numFmtId="177" fontId="7" fillId="0" borderId="0" xfId="1" applyNumberFormat="1" applyFont="1" applyFill="1" applyBorder="1" applyAlignment="1">
      <alignment horizontal="center"/>
    </xf>
    <xf numFmtId="177" fontId="8" fillId="0" borderId="0" xfId="1" applyNumberFormat="1" applyFont="1" applyFill="1" applyBorder="1" applyAlignment="1">
      <alignment horizontal="right"/>
    </xf>
    <xf numFmtId="57" fontId="7" fillId="0" borderId="4" xfId="2" applyNumberFormat="1" applyFont="1" applyFill="1" applyBorder="1" applyAlignment="1">
      <alignment horizontal="center" vertical="center" wrapText="1"/>
    </xf>
    <xf numFmtId="0" fontId="7" fillId="0" borderId="2" xfId="7" applyFont="1" applyFill="1" applyBorder="1" applyAlignment="1">
      <alignment horizontal="center" vertical="center" wrapText="1"/>
    </xf>
    <xf numFmtId="0" fontId="7" fillId="0" borderId="4" xfId="7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/>
    </xf>
    <xf numFmtId="177" fontId="27" fillId="0" borderId="2" xfId="3" applyNumberFormat="1" applyFont="1" applyFill="1" applyBorder="1" applyAlignment="1">
      <alignment horizontal="center" vertical="center" wrapText="1"/>
    </xf>
    <xf numFmtId="0" fontId="7" fillId="0" borderId="9" xfId="7" applyFont="1" applyFill="1" applyBorder="1" applyAlignment="1">
      <alignment horizontal="center" vertical="center" wrapText="1"/>
    </xf>
    <xf numFmtId="177" fontId="7" fillId="0" borderId="2" xfId="7" applyNumberFormat="1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57" fontId="7" fillId="0" borderId="4" xfId="2" applyNumberFormat="1" applyFont="1" applyFill="1" applyBorder="1" applyAlignment="1">
      <alignment horizontal="center" vertical="center" wrapText="1"/>
    </xf>
    <xf numFmtId="177" fontId="7" fillId="0" borderId="2" xfId="3" applyNumberFormat="1" applyFont="1" applyFill="1" applyBorder="1" applyAlignment="1">
      <alignment horizontal="center" vertical="center" wrapText="1"/>
    </xf>
    <xf numFmtId="38" fontId="7" fillId="0" borderId="7" xfId="3" applyNumberFormat="1" applyFont="1" applyFill="1" applyBorder="1" applyAlignment="1">
      <alignment horizontal="right" vertical="center"/>
    </xf>
    <xf numFmtId="38" fontId="7" fillId="0" borderId="0" xfId="3" applyNumberFormat="1" applyFont="1" applyFill="1" applyBorder="1" applyAlignment="1">
      <alignment horizontal="right" vertical="center"/>
    </xf>
    <xf numFmtId="177" fontId="7" fillId="0" borderId="0" xfId="3" applyNumberFormat="1" applyFont="1" applyFill="1" applyBorder="1" applyAlignment="1">
      <alignment horizontal="right" vertical="center"/>
    </xf>
    <xf numFmtId="3" fontId="29" fillId="0" borderId="7" xfId="2" applyNumberFormat="1" applyFont="1" applyFill="1" applyBorder="1" applyAlignment="1">
      <alignment horizontal="right"/>
    </xf>
    <xf numFmtId="3" fontId="29" fillId="0" borderId="0" xfId="2" applyNumberFormat="1" applyFont="1" applyFill="1" applyBorder="1" applyAlignment="1">
      <alignment horizontal="right"/>
    </xf>
    <xf numFmtId="177" fontId="29" fillId="0" borderId="0" xfId="2" applyNumberFormat="1" applyFont="1" applyFill="1" applyBorder="1" applyAlignment="1">
      <alignment horizontal="right"/>
    </xf>
    <xf numFmtId="38" fontId="29" fillId="0" borderId="7" xfId="1" applyFont="1" applyFill="1" applyBorder="1" applyAlignment="1">
      <alignment horizontal="right"/>
    </xf>
    <xf numFmtId="177" fontId="29" fillId="0" borderId="0" xfId="0" applyNumberFormat="1" applyFont="1" applyFill="1" applyBorder="1" applyAlignment="1">
      <alignment horizontal="right"/>
    </xf>
    <xf numFmtId="38" fontId="30" fillId="0" borderId="7" xfId="1" applyFont="1" applyFill="1" applyBorder="1" applyAlignment="1">
      <alignment horizontal="right"/>
    </xf>
    <xf numFmtId="38" fontId="30" fillId="0" borderId="0" xfId="1" applyFont="1" applyFill="1" applyBorder="1" applyAlignment="1">
      <alignment horizontal="right"/>
    </xf>
    <xf numFmtId="177" fontId="30" fillId="0" borderId="0" xfId="1" applyNumberFormat="1" applyFont="1" applyFill="1" applyBorder="1" applyAlignment="1">
      <alignment horizontal="right"/>
    </xf>
    <xf numFmtId="177" fontId="30" fillId="0" borderId="0" xfId="0" applyNumberFormat="1" applyFont="1" applyFill="1" applyBorder="1" applyAlignment="1">
      <alignment horizontal="right"/>
    </xf>
    <xf numFmtId="177" fontId="30" fillId="0" borderId="0" xfId="2" applyNumberFormat="1" applyFont="1" applyFill="1" applyBorder="1" applyAlignment="1">
      <alignment horizontal="right"/>
    </xf>
    <xf numFmtId="3" fontId="30" fillId="0" borderId="0" xfId="0" applyNumberFormat="1" applyFont="1" applyBorder="1" applyAlignment="1">
      <alignment horizontal="right"/>
    </xf>
    <xf numFmtId="3" fontId="30" fillId="0" borderId="0" xfId="0" applyNumberFormat="1" applyFont="1" applyFill="1" applyBorder="1" applyAlignment="1">
      <alignment horizontal="right"/>
    </xf>
    <xf numFmtId="3" fontId="29" fillId="0" borderId="0" xfId="0" applyNumberFormat="1" applyFont="1" applyBorder="1" applyAlignment="1">
      <alignment horizontal="right"/>
    </xf>
    <xf numFmtId="3" fontId="29" fillId="0" borderId="0" xfId="0" applyNumberFormat="1" applyFont="1" applyFill="1" applyBorder="1" applyAlignment="1">
      <alignment horizontal="right"/>
    </xf>
    <xf numFmtId="3" fontId="24" fillId="0" borderId="0" xfId="0" applyNumberFormat="1" applyFont="1" applyBorder="1" applyAlignment="1"/>
    <xf numFmtId="3" fontId="7" fillId="0" borderId="0" xfId="1" applyNumberFormat="1" applyFont="1" applyFill="1" applyBorder="1" applyAlignment="1">
      <alignment horizontal="right"/>
    </xf>
    <xf numFmtId="3" fontId="31" fillId="0" borderId="0" xfId="1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31" fillId="0" borderId="1" xfId="2" applyNumberFormat="1" applyFont="1" applyFill="1" applyBorder="1"/>
    <xf numFmtId="3" fontId="7" fillId="0" borderId="1" xfId="2" applyNumberFormat="1" applyFont="1" applyFill="1" applyBorder="1"/>
    <xf numFmtId="0" fontId="7" fillId="0" borderId="4" xfId="3" applyFont="1" applyFill="1" applyBorder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wrapText="1"/>
    </xf>
    <xf numFmtId="57" fontId="7" fillId="0" borderId="2" xfId="3" applyNumberFormat="1" applyFont="1" applyFill="1" applyBorder="1" applyAlignment="1">
      <alignment horizontal="center" vertical="center" wrapText="1"/>
    </xf>
    <xf numFmtId="57" fontId="7" fillId="0" borderId="4" xfId="3" applyNumberFormat="1" applyFont="1" applyFill="1" applyBorder="1" applyAlignment="1">
      <alignment horizontal="center" vertical="center" wrapText="1"/>
    </xf>
    <xf numFmtId="57" fontId="7" fillId="0" borderId="0" xfId="2" applyNumberFormat="1" applyFont="1" applyFill="1" applyBorder="1" applyAlignment="1">
      <alignment horizontal="center" vertical="center" wrapText="1"/>
    </xf>
    <xf numFmtId="49" fontId="24" fillId="0" borderId="0" xfId="1" applyNumberFormat="1" applyFont="1" applyFill="1" applyBorder="1" applyAlignment="1">
      <alignment horizontal="right"/>
    </xf>
    <xf numFmtId="49" fontId="24" fillId="0" borderId="0" xfId="1" applyNumberFormat="1" applyFont="1" applyFill="1" applyBorder="1" applyAlignment="1" applyProtection="1">
      <alignment horizontal="right"/>
    </xf>
    <xf numFmtId="49" fontId="24" fillId="0" borderId="0" xfId="0" applyNumberFormat="1" applyFont="1" applyBorder="1" applyAlignment="1">
      <alignment horizontal="right"/>
    </xf>
    <xf numFmtId="49" fontId="25" fillId="0" borderId="0" xfId="1" applyNumberFormat="1" applyFont="1" applyFill="1" applyBorder="1" applyAlignment="1">
      <alignment horizontal="right"/>
    </xf>
    <xf numFmtId="49" fontId="25" fillId="0" borderId="0" xfId="0" applyNumberFormat="1" applyFont="1" applyBorder="1" applyAlignment="1">
      <alignment horizontal="right"/>
    </xf>
    <xf numFmtId="178" fontId="25" fillId="0" borderId="0" xfId="1" applyNumberFormat="1" applyFont="1" applyFill="1" applyBorder="1" applyAlignment="1">
      <alignment horizontal="right"/>
    </xf>
    <xf numFmtId="182" fontId="24" fillId="0" borderId="0" xfId="0" applyNumberFormat="1" applyFont="1" applyBorder="1" applyAlignment="1">
      <alignment horizontal="right"/>
    </xf>
    <xf numFmtId="182" fontId="25" fillId="0" borderId="0" xfId="0" applyNumberFormat="1" applyFont="1" applyBorder="1" applyAlignment="1">
      <alignment horizontal="right"/>
    </xf>
    <xf numFmtId="182" fontId="24" fillId="0" borderId="0" xfId="1" applyNumberFormat="1" applyFont="1" applyFill="1" applyBorder="1" applyAlignment="1">
      <alignment horizontal="right"/>
    </xf>
    <xf numFmtId="182" fontId="24" fillId="0" borderId="0" xfId="9" applyNumberFormat="1" applyFont="1" applyFill="1" applyBorder="1" applyAlignment="1">
      <alignment horizontal="right"/>
    </xf>
    <xf numFmtId="182" fontId="25" fillId="0" borderId="0" xfId="1" applyNumberFormat="1" applyFont="1" applyFill="1" applyBorder="1" applyAlignment="1" applyProtection="1">
      <alignment horizontal="right"/>
    </xf>
    <xf numFmtId="182" fontId="25" fillId="0" borderId="0" xfId="0" applyNumberFormat="1" applyFont="1" applyFill="1" applyBorder="1" applyAlignment="1">
      <alignment horizontal="right"/>
    </xf>
    <xf numFmtId="182" fontId="24" fillId="0" borderId="0" xfId="2" applyNumberFormat="1" applyFont="1" applyFill="1" applyBorder="1" applyAlignment="1">
      <alignment horizontal="right"/>
    </xf>
    <xf numFmtId="182" fontId="24" fillId="0" borderId="0" xfId="0" applyNumberFormat="1" applyFont="1" applyFill="1" applyBorder="1" applyAlignment="1" applyProtection="1">
      <alignment horizontal="right"/>
      <protection locked="0"/>
    </xf>
    <xf numFmtId="182" fontId="24" fillId="0" borderId="0" xfId="1" applyNumberFormat="1" applyFont="1" applyFill="1" applyBorder="1" applyAlignment="1" applyProtection="1">
      <alignment horizontal="right"/>
    </xf>
    <xf numFmtId="182" fontId="24" fillId="0" borderId="0" xfId="0" applyNumberFormat="1" applyFont="1" applyFill="1" applyBorder="1" applyAlignment="1">
      <alignment horizontal="right"/>
    </xf>
    <xf numFmtId="0" fontId="7" fillId="0" borderId="5" xfId="2" applyNumberFormat="1" applyFont="1" applyFill="1" applyBorder="1" applyAlignment="1">
      <alignment horizontal="center" vertical="center" wrapText="1"/>
    </xf>
    <xf numFmtId="57" fontId="7" fillId="0" borderId="5" xfId="2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57" fontId="7" fillId="0" borderId="3" xfId="2" applyNumberFormat="1" applyFont="1" applyFill="1" applyBorder="1" applyAlignment="1">
      <alignment horizontal="center" vertical="center" wrapText="1"/>
    </xf>
    <xf numFmtId="57" fontId="7" fillId="0" borderId="4" xfId="2" applyNumberFormat="1" applyFont="1" applyFill="1" applyBorder="1" applyAlignment="1">
      <alignment horizontal="center" vertical="center" wrapText="1"/>
    </xf>
  </cellXfs>
  <cellStyles count="18">
    <cellStyle name="パーセント" xfId="9" builtinId="5"/>
    <cellStyle name="桁区切り" xfId="1" builtinId="6"/>
    <cellStyle name="桁区切り 2" xfId="13" xr:uid="{00000000-0005-0000-0000-000002000000}"/>
    <cellStyle name="標準" xfId="0" builtinId="0"/>
    <cellStyle name="標準 2" xfId="14" xr:uid="{00000000-0005-0000-0000-000004000000}"/>
    <cellStyle name="標準 3" xfId="15" xr:uid="{00000000-0005-0000-0000-000005000000}"/>
    <cellStyle name="標準 4" xfId="16" xr:uid="{00000000-0005-0000-0000-000006000000}"/>
    <cellStyle name="標準 5" xfId="17" xr:uid="{00000000-0005-0000-0000-000007000000}"/>
    <cellStyle name="標準 6" xfId="12" xr:uid="{00000000-0005-0000-0000-000008000000}"/>
    <cellStyle name="標準 7" xfId="11" xr:uid="{00000000-0005-0000-0000-000009000000}"/>
    <cellStyle name="標準_2001市町のすがた" xfId="2" xr:uid="{00000000-0005-0000-0000-00000A000000}"/>
    <cellStyle name="標準_2001社会生活指標" xfId="3" xr:uid="{00000000-0005-0000-0000-00000B000000}"/>
    <cellStyle name="標準_Sheet1" xfId="4" xr:uid="{00000000-0005-0000-0000-00000C000000}"/>
    <cellStyle name="標準_T121408a" xfId="10" xr:uid="{00000000-0005-0000-0000-00000D000000}"/>
    <cellStyle name="標準_掲載項目のみ (2)" xfId="5" xr:uid="{00000000-0005-0000-0000-00000E000000}"/>
    <cellStyle name="標準_市町C3" xfId="6" xr:uid="{00000000-0005-0000-0000-00000F000000}"/>
    <cellStyle name="標準_社会人口統計体系市区町ﾃﾞｰﾀ" xfId="7" xr:uid="{00000000-0005-0000-0000-000010000000}"/>
    <cellStyle name="未定義" xfId="8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123825</xdr:rowOff>
    </xdr:from>
    <xdr:to>
      <xdr:col>12</xdr:col>
      <xdr:colOff>0</xdr:colOff>
      <xdr:row>2</xdr:row>
      <xdr:rowOff>66675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100-000001240000}"/>
            </a:ext>
          </a:extLst>
        </xdr:cNvPr>
        <xdr:cNvSpPr txBox="1">
          <a:spLocks noChangeArrowheads="1"/>
        </xdr:cNvSpPr>
      </xdr:nvSpPr>
      <xdr:spPr bwMode="auto">
        <a:xfrm>
          <a:off x="6819900" y="276225"/>
          <a:ext cx="0" cy="95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3</a:t>
          </a:r>
        </a:p>
      </xdr:txBody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9218" name="Text Box 2">
          <a:extLst>
            <a:ext uri="{FF2B5EF4-FFF2-40B4-BE49-F238E27FC236}">
              <a16:creationId xmlns:a16="http://schemas.microsoft.com/office/drawing/2014/main" id="{00000000-0008-0000-0100-000002240000}"/>
            </a:ext>
          </a:extLst>
        </xdr:cNvPr>
        <xdr:cNvSpPr txBox="1">
          <a:spLocks noChangeArrowheads="1"/>
        </xdr:cNvSpPr>
      </xdr:nvSpPr>
      <xdr:spPr bwMode="auto">
        <a:xfrm>
          <a:off x="6819900" y="9677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439&#12363;&#12425;443&#20853;&#24235;&#304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セット"/>
      <sheetName val="データ020"/>
      <sheetName val="P010-0"/>
      <sheetName val="兵庫県生活衛生課データ"/>
    </sheetNames>
    <sheetDataSet>
      <sheetData sheetId="0"/>
      <sheetData sheetId="1">
        <row r="15">
          <cell r="Q15" t="str">
            <v>201</v>
          </cell>
        </row>
        <row r="16">
          <cell r="Q16" t="str">
            <v>202</v>
          </cell>
        </row>
        <row r="17">
          <cell r="Q17" t="str">
            <v>203</v>
          </cell>
        </row>
        <row r="18">
          <cell r="Q18" t="str">
            <v>204</v>
          </cell>
        </row>
        <row r="19">
          <cell r="Q19" t="str">
            <v>205</v>
          </cell>
        </row>
        <row r="20">
          <cell r="Q20" t="str">
            <v>206</v>
          </cell>
        </row>
        <row r="21">
          <cell r="Q21" t="str">
            <v>207</v>
          </cell>
        </row>
        <row r="22">
          <cell r="Q22" t="str">
            <v>208</v>
          </cell>
        </row>
        <row r="23">
          <cell r="Q23" t="str">
            <v>209</v>
          </cell>
        </row>
        <row r="24">
          <cell r="Q24" t="str">
            <v>210</v>
          </cell>
        </row>
        <row r="25">
          <cell r="Q25" t="str">
            <v>212</v>
          </cell>
        </row>
        <row r="26">
          <cell r="Q26" t="str">
            <v>213</v>
          </cell>
        </row>
        <row r="27">
          <cell r="Q27" t="str">
            <v>214</v>
          </cell>
        </row>
        <row r="28">
          <cell r="Q28" t="str">
            <v>215</v>
          </cell>
        </row>
        <row r="29">
          <cell r="Q29" t="str">
            <v>216</v>
          </cell>
        </row>
        <row r="30">
          <cell r="Q30" t="str">
            <v>217</v>
          </cell>
        </row>
        <row r="31">
          <cell r="Q31" t="str">
            <v>218</v>
          </cell>
        </row>
        <row r="32">
          <cell r="Q32" t="str">
            <v>219</v>
          </cell>
        </row>
        <row r="33">
          <cell r="Q33" t="str">
            <v>220</v>
          </cell>
        </row>
        <row r="34">
          <cell r="Q34" t="str">
            <v>221</v>
          </cell>
        </row>
        <row r="35">
          <cell r="Q35" t="str">
            <v>222</v>
          </cell>
        </row>
        <row r="36">
          <cell r="Q36" t="str">
            <v>223</v>
          </cell>
        </row>
        <row r="37">
          <cell r="Q37" t="str">
            <v>224</v>
          </cell>
        </row>
        <row r="38">
          <cell r="Q38" t="str">
            <v>225</v>
          </cell>
        </row>
        <row r="39">
          <cell r="Q39" t="str">
            <v>226</v>
          </cell>
        </row>
        <row r="40">
          <cell r="Q40" t="str">
            <v>227</v>
          </cell>
        </row>
        <row r="41">
          <cell r="Q41" t="str">
            <v>228</v>
          </cell>
        </row>
        <row r="42">
          <cell r="Q42" t="str">
            <v>229</v>
          </cell>
        </row>
        <row r="43">
          <cell r="Q43" t="str">
            <v>301</v>
          </cell>
        </row>
        <row r="44">
          <cell r="Q44" t="str">
            <v>365</v>
          </cell>
        </row>
        <row r="45">
          <cell r="Q45" t="str">
            <v>381</v>
          </cell>
        </row>
        <row r="46">
          <cell r="Q46" t="str">
            <v>382</v>
          </cell>
        </row>
        <row r="47">
          <cell r="Q47" t="str">
            <v>442</v>
          </cell>
        </row>
        <row r="48">
          <cell r="Q48" t="str">
            <v>443</v>
          </cell>
        </row>
        <row r="49">
          <cell r="Q49" t="str">
            <v>446</v>
          </cell>
        </row>
        <row r="50">
          <cell r="Q50" t="str">
            <v>464</v>
          </cell>
        </row>
        <row r="51">
          <cell r="Q51" t="str">
            <v>481</v>
          </cell>
        </row>
        <row r="52">
          <cell r="Q52" t="str">
            <v>501</v>
          </cell>
        </row>
        <row r="53">
          <cell r="Q53" t="str">
            <v>585</v>
          </cell>
        </row>
        <row r="54">
          <cell r="Q54" t="str">
            <v>586</v>
          </cell>
        </row>
        <row r="55">
          <cell r="Q55" t="str">
            <v/>
          </cell>
        </row>
        <row r="56">
          <cell r="Q56" t="str">
            <v/>
          </cell>
        </row>
        <row r="57">
          <cell r="Q57" t="str">
            <v/>
          </cell>
        </row>
        <row r="58">
          <cell r="Q58" t="str">
            <v/>
          </cell>
        </row>
        <row r="59">
          <cell r="Q59" t="str">
            <v/>
          </cell>
        </row>
        <row r="60">
          <cell r="Q60" t="str">
            <v/>
          </cell>
        </row>
        <row r="61">
          <cell r="Q61" t="str">
            <v/>
          </cell>
        </row>
        <row r="62">
          <cell r="Q62" t="str">
            <v/>
          </cell>
        </row>
        <row r="63">
          <cell r="Q63" t="str">
            <v/>
          </cell>
        </row>
        <row r="64">
          <cell r="Q64" t="str">
            <v/>
          </cell>
        </row>
        <row r="65">
          <cell r="Q65" t="str">
            <v/>
          </cell>
        </row>
        <row r="66">
          <cell r="Q66" t="str">
            <v/>
          </cell>
        </row>
        <row r="67">
          <cell r="Q67" t="str">
            <v/>
          </cell>
        </row>
        <row r="68">
          <cell r="Q68" t="str">
            <v/>
          </cell>
        </row>
        <row r="69">
          <cell r="Q69" t="str">
            <v/>
          </cell>
        </row>
        <row r="70">
          <cell r="Q70" t="str">
            <v/>
          </cell>
        </row>
        <row r="71">
          <cell r="Q71" t="str">
            <v/>
          </cell>
        </row>
        <row r="72">
          <cell r="Q72" t="str">
            <v/>
          </cell>
        </row>
        <row r="73">
          <cell r="Q73" t="str">
            <v/>
          </cell>
        </row>
        <row r="74">
          <cell r="Q74" t="str">
            <v/>
          </cell>
        </row>
        <row r="75">
          <cell r="Q75" t="str">
            <v/>
          </cell>
        </row>
        <row r="76">
          <cell r="Q76" t="str">
            <v/>
          </cell>
        </row>
        <row r="77">
          <cell r="Q77" t="str">
            <v/>
          </cell>
        </row>
        <row r="78">
          <cell r="Q78" t="str">
            <v/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3"/>
  <sheetViews>
    <sheetView tabSelected="1" view="pageBreakPreview" zoomScaleNormal="100" zoomScaleSheetLayoutView="100" workbookViewId="0"/>
  </sheetViews>
  <sheetFormatPr defaultRowHeight="17.25"/>
  <cols>
    <col min="1" max="1" width="3.09765625" style="25" customWidth="1"/>
    <col min="2" max="2" width="7.69921875" style="25" customWidth="1"/>
    <col min="3" max="3" width="5.59765625" style="25" customWidth="1"/>
    <col min="4" max="4" width="5.59765625" style="70" customWidth="1"/>
    <col min="5" max="5" width="5.59765625" style="25" customWidth="1"/>
    <col min="6" max="6" width="5.59765625" style="70" customWidth="1"/>
    <col min="7" max="7" width="5.5" style="25" customWidth="1"/>
    <col min="8" max="8" width="5.59765625" style="70" customWidth="1"/>
    <col min="9" max="11" width="5.5" style="25" customWidth="1"/>
    <col min="12" max="12" width="5.59765625" style="25" customWidth="1"/>
    <col min="13" max="13" width="6.09765625" style="25" customWidth="1"/>
    <col min="14" max="14" width="7" style="25" customWidth="1"/>
    <col min="15" max="15" width="7" style="83" customWidth="1"/>
    <col min="16" max="16" width="7" style="25" customWidth="1"/>
    <col min="17" max="17" width="7" style="86" customWidth="1"/>
    <col min="18" max="18" width="7.19921875" style="25" customWidth="1"/>
    <col min="19" max="20" width="7" style="25" customWidth="1"/>
    <col min="21" max="28" width="8.796875" style="25"/>
    <col min="30" max="16384" width="8.796875" style="25"/>
  </cols>
  <sheetData>
    <row r="1" spans="1:28" ht="12" customHeight="1">
      <c r="A1" s="4"/>
      <c r="B1" s="4"/>
      <c r="C1" s="3" t="s">
        <v>101</v>
      </c>
      <c r="D1" s="68"/>
      <c r="E1" s="7"/>
      <c r="F1" s="71"/>
      <c r="G1" s="3"/>
      <c r="H1" s="74"/>
      <c r="I1" s="4"/>
      <c r="J1" s="4"/>
      <c r="K1" s="7"/>
      <c r="L1" s="7"/>
      <c r="M1" s="7"/>
      <c r="N1" s="77"/>
      <c r="O1" s="78"/>
      <c r="P1" s="11"/>
      <c r="Q1" s="11" t="s">
        <v>66</v>
      </c>
      <c r="R1" s="3" t="s">
        <v>102</v>
      </c>
      <c r="S1" s="4" t="s">
        <v>53</v>
      </c>
      <c r="T1" s="4"/>
    </row>
    <row r="2" spans="1:28" ht="12" customHeight="1">
      <c r="A2" s="12"/>
      <c r="B2" s="12"/>
      <c r="C2" s="26">
        <v>435</v>
      </c>
      <c r="D2" s="26">
        <v>436</v>
      </c>
      <c r="E2" s="26">
        <v>437</v>
      </c>
      <c r="F2" s="26">
        <v>438</v>
      </c>
      <c r="G2" s="26">
        <v>439</v>
      </c>
      <c r="H2" s="26">
        <v>440</v>
      </c>
      <c r="I2" s="26">
        <v>441</v>
      </c>
      <c r="J2" s="26">
        <v>442</v>
      </c>
      <c r="K2" s="26">
        <v>443</v>
      </c>
      <c r="L2" s="26">
        <v>444</v>
      </c>
      <c r="M2" s="26">
        <v>445</v>
      </c>
      <c r="N2" s="26">
        <v>446</v>
      </c>
      <c r="O2" s="26">
        <v>447</v>
      </c>
      <c r="P2" s="26">
        <v>448</v>
      </c>
      <c r="Q2" s="26">
        <v>449</v>
      </c>
      <c r="R2" s="26">
        <v>450</v>
      </c>
      <c r="S2" s="26">
        <v>451</v>
      </c>
      <c r="T2" s="26">
        <v>452</v>
      </c>
      <c r="W2" s="18"/>
      <c r="X2" s="18"/>
      <c r="Y2" s="18"/>
      <c r="Z2" s="18"/>
      <c r="AA2" s="18"/>
      <c r="AB2" s="18"/>
    </row>
    <row r="3" spans="1:28" ht="45" customHeight="1">
      <c r="A3" s="222" t="s">
        <v>1</v>
      </c>
      <c r="B3" s="222"/>
      <c r="C3" s="132" t="s">
        <v>121</v>
      </c>
      <c r="D3" s="135" t="s">
        <v>122</v>
      </c>
      <c r="E3" s="23" t="s">
        <v>123</v>
      </c>
      <c r="F3" s="136" t="s">
        <v>124</v>
      </c>
      <c r="G3" s="23" t="s">
        <v>125</v>
      </c>
      <c r="H3" s="136" t="s">
        <v>126</v>
      </c>
      <c r="I3" s="132" t="s">
        <v>65</v>
      </c>
      <c r="J3" s="132" t="s">
        <v>129</v>
      </c>
      <c r="K3" s="23" t="s">
        <v>120</v>
      </c>
      <c r="L3" s="169" t="s">
        <v>56</v>
      </c>
      <c r="M3" s="170" t="s">
        <v>57</v>
      </c>
      <c r="N3" s="171" t="s">
        <v>58</v>
      </c>
      <c r="O3" s="172" t="s">
        <v>61</v>
      </c>
      <c r="P3" s="43" t="s">
        <v>103</v>
      </c>
      <c r="Q3" s="43" t="s">
        <v>67</v>
      </c>
      <c r="R3" s="43" t="s">
        <v>104</v>
      </c>
      <c r="S3" s="122" t="s">
        <v>94</v>
      </c>
      <c r="T3" s="175" t="s">
        <v>100</v>
      </c>
      <c r="W3" s="18"/>
      <c r="X3" s="18"/>
      <c r="Y3" s="18"/>
      <c r="Z3" s="18"/>
      <c r="AA3" s="61"/>
      <c r="AB3" s="18"/>
    </row>
    <row r="4" spans="1:28" ht="21" customHeight="1">
      <c r="A4" s="223" t="s">
        <v>2</v>
      </c>
      <c r="B4" s="223"/>
      <c r="C4" s="130">
        <v>43555</v>
      </c>
      <c r="D4" s="130">
        <v>43555</v>
      </c>
      <c r="E4" s="130">
        <v>43555</v>
      </c>
      <c r="F4" s="130">
        <v>43555</v>
      </c>
      <c r="G4" s="130">
        <v>43555</v>
      </c>
      <c r="H4" s="130">
        <v>43555</v>
      </c>
      <c r="I4" s="133">
        <v>42522</v>
      </c>
      <c r="J4" s="133">
        <v>42522</v>
      </c>
      <c r="K4" s="130">
        <v>43921</v>
      </c>
      <c r="L4" s="130">
        <v>43921</v>
      </c>
      <c r="M4" s="168">
        <v>43921</v>
      </c>
      <c r="N4" s="130">
        <v>43921</v>
      </c>
      <c r="O4" s="130">
        <v>43921</v>
      </c>
      <c r="P4" s="155">
        <v>43830</v>
      </c>
      <c r="Q4" s="130">
        <v>43921</v>
      </c>
      <c r="R4" s="100">
        <v>43921</v>
      </c>
      <c r="S4" s="130">
        <v>43921</v>
      </c>
      <c r="T4" s="176" t="s">
        <v>138</v>
      </c>
      <c r="W4" s="18"/>
      <c r="X4" s="18"/>
      <c r="Y4" s="18"/>
      <c r="Z4" s="18"/>
      <c r="AA4" s="18"/>
      <c r="AB4" s="18"/>
    </row>
    <row r="5" spans="1:28" ht="12" customHeight="1">
      <c r="A5" s="222" t="s">
        <v>3</v>
      </c>
      <c r="B5" s="222"/>
      <c r="C5" s="132" t="s">
        <v>51</v>
      </c>
      <c r="D5" s="136" t="s">
        <v>4</v>
      </c>
      <c r="E5" s="133" t="s">
        <v>51</v>
      </c>
      <c r="F5" s="136" t="s">
        <v>4</v>
      </c>
      <c r="G5" s="23" t="s">
        <v>127</v>
      </c>
      <c r="H5" s="136" t="s">
        <v>4</v>
      </c>
      <c r="I5" s="23" t="s">
        <v>5</v>
      </c>
      <c r="J5" s="23" t="s">
        <v>5</v>
      </c>
      <c r="K5" s="169" t="s">
        <v>134</v>
      </c>
      <c r="L5" s="169" t="s">
        <v>134</v>
      </c>
      <c r="M5" s="170" t="s">
        <v>134</v>
      </c>
      <c r="N5" s="173" t="s">
        <v>134</v>
      </c>
      <c r="O5" s="174" t="s">
        <v>134</v>
      </c>
      <c r="P5" s="133" t="s">
        <v>105</v>
      </c>
      <c r="Q5" s="133" t="s">
        <v>113</v>
      </c>
      <c r="R5" s="43" t="s">
        <v>106</v>
      </c>
      <c r="S5" s="122" t="s">
        <v>54</v>
      </c>
      <c r="T5" s="175" t="s">
        <v>55</v>
      </c>
      <c r="W5" s="18"/>
      <c r="X5" s="18"/>
      <c r="Y5" s="18"/>
      <c r="Z5" s="18"/>
      <c r="AA5" s="18"/>
      <c r="AB5" s="18"/>
    </row>
    <row r="6" spans="1:28" ht="9" customHeight="1">
      <c r="A6" s="5"/>
      <c r="B6" s="5"/>
      <c r="C6" s="139"/>
      <c r="D6" s="94"/>
      <c r="E6" s="93"/>
      <c r="F6" s="94"/>
      <c r="G6" s="93"/>
      <c r="H6" s="94"/>
      <c r="I6" s="134"/>
      <c r="J6" s="134"/>
      <c r="K6" s="162"/>
      <c r="L6" s="162"/>
      <c r="M6" s="162"/>
      <c r="N6" s="163"/>
      <c r="O6" s="166"/>
      <c r="P6" s="101"/>
      <c r="Q6" s="101"/>
      <c r="R6" s="101"/>
      <c r="S6" s="99"/>
      <c r="T6" s="99"/>
    </row>
    <row r="7" spans="1:28" ht="20.100000000000001" customHeight="1">
      <c r="A7" s="6" t="s">
        <v>6</v>
      </c>
      <c r="B7" s="103" t="s">
        <v>0</v>
      </c>
      <c r="C7" s="120">
        <f>SUM(C8,C18,C22,C28,C34,C41,C46,C54,C60,C63)</f>
        <v>6064</v>
      </c>
      <c r="D7" s="152">
        <f t="shared" ref="D7:G7" si="0">SUM(D8,D18,D22,D28,D34,D41,D46,D54,D60,D63)</f>
        <v>7098.47</v>
      </c>
      <c r="E7" s="144">
        <f t="shared" si="0"/>
        <v>4974</v>
      </c>
      <c r="F7" s="206" t="s">
        <v>162</v>
      </c>
      <c r="G7" s="144">
        <f t="shared" si="0"/>
        <v>314</v>
      </c>
      <c r="H7" s="206" t="s">
        <v>161</v>
      </c>
      <c r="I7" s="66">
        <f>SUM(I8,I18,I22,I28,I34,I41,I46,I54,I60,I63)</f>
        <v>76</v>
      </c>
      <c r="J7" s="66">
        <f>SUM(J8,J18,J22,J28,J34,J41,J46,J54,J60,J63)</f>
        <v>692</v>
      </c>
      <c r="K7" s="66">
        <f t="shared" ref="K7:R7" si="1">SUM(K8,K18,K22,K28,K34,K41,K46,K54,K60,K63)</f>
        <v>1062</v>
      </c>
      <c r="L7" s="66">
        <f t="shared" si="1"/>
        <v>3851</v>
      </c>
      <c r="M7" s="66">
        <f t="shared" si="1"/>
        <v>9912</v>
      </c>
      <c r="N7" s="164">
        <f t="shared" si="1"/>
        <v>3381</v>
      </c>
      <c r="O7" s="167">
        <f t="shared" si="1"/>
        <v>2164</v>
      </c>
      <c r="P7" s="66">
        <f t="shared" si="1"/>
        <v>1548</v>
      </c>
      <c r="Q7" s="66">
        <f>SUM(Q8+Q18++Q22+Q28+Q34+Q41+Q46++Q54+Q60+Q63)</f>
        <v>8697</v>
      </c>
      <c r="R7" s="66">
        <f t="shared" si="1"/>
        <v>1849755</v>
      </c>
      <c r="S7" s="195">
        <f>SUM(S8,S18,S22,S28,S34,S41,S46,S54,S60,S63,)</f>
        <v>301187</v>
      </c>
      <c r="T7" s="195">
        <f>SUM(T8,T18,T22,T28,T34,T41,T46,T54,T60,T63,)</f>
        <v>198403</v>
      </c>
      <c r="V7" s="58"/>
      <c r="X7" s="44"/>
      <c r="Y7" s="45"/>
      <c r="Z7" s="24"/>
      <c r="AA7" s="44"/>
    </row>
    <row r="8" spans="1:28" ht="20.100000000000001" customHeight="1">
      <c r="A8" s="14">
        <v>100</v>
      </c>
      <c r="B8" s="103" t="s">
        <v>8</v>
      </c>
      <c r="C8" s="141">
        <v>1658</v>
      </c>
      <c r="D8" s="142">
        <v>2687.13</v>
      </c>
      <c r="E8" s="143">
        <v>1329</v>
      </c>
      <c r="F8" s="208">
        <v>237.47</v>
      </c>
      <c r="G8" s="143">
        <v>132</v>
      </c>
      <c r="H8" s="208">
        <v>268.19</v>
      </c>
      <c r="I8" s="67">
        <f>SUM(I9:I17)</f>
        <v>23</v>
      </c>
      <c r="J8" s="67">
        <f>SUM(J9:J17)</f>
        <v>239</v>
      </c>
      <c r="K8" s="161">
        <f t="shared" ref="K8:N8" si="2">SUM(K9:K17)</f>
        <v>358</v>
      </c>
      <c r="L8" s="161">
        <f t="shared" si="2"/>
        <v>938</v>
      </c>
      <c r="M8" s="161">
        <f t="shared" si="2"/>
        <v>2704</v>
      </c>
      <c r="N8" s="165">
        <f t="shared" si="2"/>
        <v>1138</v>
      </c>
      <c r="O8" s="161">
        <f>SUM(O9:O17)</f>
        <v>360</v>
      </c>
      <c r="P8" s="67">
        <f t="shared" ref="P8:R8" si="3">SUM(P9:P17)</f>
        <v>525</v>
      </c>
      <c r="Q8" s="67">
        <f t="shared" si="3"/>
        <v>1294</v>
      </c>
      <c r="R8" s="67">
        <f t="shared" si="3"/>
        <v>533112</v>
      </c>
      <c r="S8" s="193">
        <f>SUM(S9:S17)</f>
        <v>81861</v>
      </c>
      <c r="T8" s="193">
        <f>SUM(T9:T17)</f>
        <v>49149</v>
      </c>
      <c r="V8" s="59"/>
      <c r="W8" s="30"/>
      <c r="X8" s="47"/>
      <c r="Y8" s="48"/>
      <c r="Z8" s="49"/>
      <c r="AA8" s="46"/>
    </row>
    <row r="9" spans="1:28" ht="20.100000000000001" customHeight="1">
      <c r="A9" s="15">
        <v>101</v>
      </c>
      <c r="B9" s="104" t="s">
        <v>9</v>
      </c>
      <c r="C9" s="145" t="s">
        <v>98</v>
      </c>
      <c r="D9" s="146" t="s">
        <v>98</v>
      </c>
      <c r="E9" s="121" t="s">
        <v>98</v>
      </c>
      <c r="F9" s="209" t="s">
        <v>98</v>
      </c>
      <c r="G9" s="121" t="s">
        <v>98</v>
      </c>
      <c r="H9" s="209" t="s">
        <v>98</v>
      </c>
      <c r="I9" s="65">
        <v>1</v>
      </c>
      <c r="J9" s="65">
        <v>34</v>
      </c>
      <c r="K9" s="157">
        <v>25</v>
      </c>
      <c r="L9" s="50">
        <v>94</v>
      </c>
      <c r="M9" s="50">
        <v>329</v>
      </c>
      <c r="N9" s="160">
        <v>194</v>
      </c>
      <c r="O9" s="158">
        <v>16</v>
      </c>
      <c r="P9" s="24">
        <v>17</v>
      </c>
      <c r="Q9" s="65">
        <v>105</v>
      </c>
      <c r="R9" s="114">
        <v>71118</v>
      </c>
      <c r="S9" s="191">
        <v>9383</v>
      </c>
      <c r="T9" s="191">
        <v>5907</v>
      </c>
      <c r="V9" s="59"/>
    </row>
    <row r="10" spans="1:28" ht="20.100000000000001" customHeight="1">
      <c r="A10" s="15">
        <v>102</v>
      </c>
      <c r="B10" s="104" t="s">
        <v>10</v>
      </c>
      <c r="C10" s="145" t="s">
        <v>98</v>
      </c>
      <c r="D10" s="146" t="s">
        <v>98</v>
      </c>
      <c r="E10" s="121" t="s">
        <v>98</v>
      </c>
      <c r="F10" s="209" t="s">
        <v>98</v>
      </c>
      <c r="G10" s="121" t="s">
        <v>98</v>
      </c>
      <c r="H10" s="209" t="s">
        <v>98</v>
      </c>
      <c r="I10" s="65" t="s">
        <v>50</v>
      </c>
      <c r="J10" s="65">
        <v>28</v>
      </c>
      <c r="K10" s="157">
        <v>18</v>
      </c>
      <c r="L10" s="50">
        <v>91</v>
      </c>
      <c r="M10" s="50">
        <v>251</v>
      </c>
      <c r="N10" s="160">
        <v>134</v>
      </c>
      <c r="O10" s="158">
        <v>48</v>
      </c>
      <c r="P10" s="24">
        <v>20</v>
      </c>
      <c r="Q10" s="65">
        <v>124</v>
      </c>
      <c r="R10" s="114">
        <v>46987</v>
      </c>
      <c r="S10" s="191">
        <v>5362</v>
      </c>
      <c r="T10" s="191">
        <v>3206</v>
      </c>
      <c r="V10" s="59"/>
      <c r="X10" s="50"/>
      <c r="Y10" s="48"/>
      <c r="Z10" s="24"/>
      <c r="AA10" s="60"/>
    </row>
    <row r="11" spans="1:28" ht="20.100000000000001" customHeight="1">
      <c r="A11" s="16">
        <v>110</v>
      </c>
      <c r="B11" s="104" t="s">
        <v>11</v>
      </c>
      <c r="C11" s="145" t="s">
        <v>98</v>
      </c>
      <c r="D11" s="146" t="s">
        <v>98</v>
      </c>
      <c r="E11" s="121" t="s">
        <v>98</v>
      </c>
      <c r="F11" s="209" t="s">
        <v>98</v>
      </c>
      <c r="G11" s="121" t="s">
        <v>98</v>
      </c>
      <c r="H11" s="209" t="s">
        <v>98</v>
      </c>
      <c r="I11" s="65">
        <v>6</v>
      </c>
      <c r="J11" s="65">
        <v>55</v>
      </c>
      <c r="K11" s="157">
        <v>69</v>
      </c>
      <c r="L11" s="50">
        <v>126</v>
      </c>
      <c r="M11" s="50">
        <v>804</v>
      </c>
      <c r="N11" s="160">
        <v>240</v>
      </c>
      <c r="O11" s="158">
        <v>134</v>
      </c>
      <c r="P11" s="24">
        <v>343</v>
      </c>
      <c r="Q11" s="65">
        <v>143</v>
      </c>
      <c r="R11" s="114">
        <v>62558</v>
      </c>
      <c r="S11" s="191">
        <v>6493</v>
      </c>
      <c r="T11" s="191">
        <v>3739</v>
      </c>
    </row>
    <row r="12" spans="1:28" ht="20.100000000000001" customHeight="1">
      <c r="A12" s="16">
        <v>105</v>
      </c>
      <c r="B12" s="104" t="s">
        <v>12</v>
      </c>
      <c r="C12" s="145" t="s">
        <v>98</v>
      </c>
      <c r="D12" s="146" t="s">
        <v>98</v>
      </c>
      <c r="E12" s="121" t="s">
        <v>98</v>
      </c>
      <c r="F12" s="209" t="s">
        <v>98</v>
      </c>
      <c r="G12" s="121" t="s">
        <v>98</v>
      </c>
      <c r="H12" s="209" t="s">
        <v>98</v>
      </c>
      <c r="I12" s="65">
        <v>1</v>
      </c>
      <c r="J12" s="65">
        <v>19</v>
      </c>
      <c r="K12" s="157">
        <v>101</v>
      </c>
      <c r="L12" s="50">
        <v>113</v>
      </c>
      <c r="M12" s="50">
        <v>203</v>
      </c>
      <c r="N12" s="160">
        <v>107</v>
      </c>
      <c r="O12" s="158">
        <v>37</v>
      </c>
      <c r="P12" s="24">
        <v>37</v>
      </c>
      <c r="Q12" s="65">
        <v>185</v>
      </c>
      <c r="R12" s="114">
        <v>38896</v>
      </c>
      <c r="S12" s="191">
        <v>5126</v>
      </c>
      <c r="T12" s="191">
        <v>2763</v>
      </c>
    </row>
    <row r="13" spans="1:28" ht="20.100000000000001" customHeight="1">
      <c r="A13" s="16">
        <v>109</v>
      </c>
      <c r="B13" s="104" t="s">
        <v>13</v>
      </c>
      <c r="C13" s="145" t="s">
        <v>98</v>
      </c>
      <c r="D13" s="146" t="s">
        <v>98</v>
      </c>
      <c r="E13" s="121" t="s">
        <v>98</v>
      </c>
      <c r="F13" s="209" t="s">
        <v>98</v>
      </c>
      <c r="G13" s="121" t="s">
        <v>98</v>
      </c>
      <c r="H13" s="209" t="s">
        <v>98</v>
      </c>
      <c r="I13" s="65">
        <v>2</v>
      </c>
      <c r="J13" s="65">
        <v>23</v>
      </c>
      <c r="K13" s="157">
        <v>54</v>
      </c>
      <c r="L13" s="50">
        <v>92</v>
      </c>
      <c r="M13" s="50">
        <v>268</v>
      </c>
      <c r="N13" s="160">
        <v>84</v>
      </c>
      <c r="O13" s="158">
        <v>85</v>
      </c>
      <c r="P13" s="24">
        <v>40</v>
      </c>
      <c r="Q13" s="65">
        <v>212</v>
      </c>
      <c r="R13" s="114">
        <v>73001</v>
      </c>
      <c r="S13" s="191">
        <v>15841</v>
      </c>
      <c r="T13" s="191">
        <v>9534</v>
      </c>
    </row>
    <row r="14" spans="1:28" ht="20.100000000000001" customHeight="1">
      <c r="A14" s="16">
        <v>106</v>
      </c>
      <c r="B14" s="104" t="s">
        <v>14</v>
      </c>
      <c r="C14" s="145" t="s">
        <v>98</v>
      </c>
      <c r="D14" s="146" t="s">
        <v>98</v>
      </c>
      <c r="E14" s="121" t="s">
        <v>98</v>
      </c>
      <c r="F14" s="209" t="s">
        <v>98</v>
      </c>
      <c r="G14" s="121" t="s">
        <v>98</v>
      </c>
      <c r="H14" s="209" t="s">
        <v>98</v>
      </c>
      <c r="I14" s="65" t="s">
        <v>50</v>
      </c>
      <c r="J14" s="65">
        <v>18</v>
      </c>
      <c r="K14" s="157">
        <v>35</v>
      </c>
      <c r="L14" s="50">
        <v>101</v>
      </c>
      <c r="M14" s="50">
        <v>168</v>
      </c>
      <c r="N14" s="160">
        <v>89</v>
      </c>
      <c r="O14" s="158">
        <v>4</v>
      </c>
      <c r="P14" s="24">
        <v>13</v>
      </c>
      <c r="Q14" s="65">
        <v>145</v>
      </c>
      <c r="R14" s="114">
        <v>33558</v>
      </c>
      <c r="S14" s="191">
        <v>5175</v>
      </c>
      <c r="T14" s="191">
        <v>2694</v>
      </c>
      <c r="V14" s="65"/>
      <c r="W14" s="50"/>
      <c r="X14" s="50"/>
      <c r="Y14" s="49"/>
      <c r="Z14" s="60"/>
    </row>
    <row r="15" spans="1:28" ht="20.100000000000001" customHeight="1">
      <c r="A15" s="16">
        <v>107</v>
      </c>
      <c r="B15" s="104" t="s">
        <v>15</v>
      </c>
      <c r="C15" s="145" t="s">
        <v>98</v>
      </c>
      <c r="D15" s="146" t="s">
        <v>98</v>
      </c>
      <c r="E15" s="121" t="s">
        <v>98</v>
      </c>
      <c r="F15" s="209" t="s">
        <v>98</v>
      </c>
      <c r="G15" s="121" t="s">
        <v>98</v>
      </c>
      <c r="H15" s="209" t="s">
        <v>98</v>
      </c>
      <c r="I15" s="65">
        <v>3</v>
      </c>
      <c r="J15" s="65">
        <v>17</v>
      </c>
      <c r="K15" s="157">
        <v>19</v>
      </c>
      <c r="L15" s="50">
        <v>86</v>
      </c>
      <c r="M15" s="50">
        <v>174</v>
      </c>
      <c r="N15" s="160">
        <v>73</v>
      </c>
      <c r="O15" s="158">
        <v>12</v>
      </c>
      <c r="P15" s="24">
        <v>15</v>
      </c>
      <c r="Q15" s="65">
        <v>107</v>
      </c>
      <c r="R15" s="114">
        <v>55652</v>
      </c>
      <c r="S15" s="191">
        <v>7344</v>
      </c>
      <c r="T15" s="191">
        <v>4289</v>
      </c>
    </row>
    <row r="16" spans="1:28" ht="20.100000000000001" customHeight="1">
      <c r="A16" s="16">
        <v>108</v>
      </c>
      <c r="B16" s="104" t="s">
        <v>16</v>
      </c>
      <c r="C16" s="145" t="s">
        <v>98</v>
      </c>
      <c r="D16" s="146" t="s">
        <v>98</v>
      </c>
      <c r="E16" s="121" t="s">
        <v>98</v>
      </c>
      <c r="F16" s="209" t="s">
        <v>98</v>
      </c>
      <c r="G16" s="121" t="s">
        <v>98</v>
      </c>
      <c r="H16" s="209" t="s">
        <v>98</v>
      </c>
      <c r="I16" s="65">
        <v>3</v>
      </c>
      <c r="J16" s="65">
        <v>17</v>
      </c>
      <c r="K16" s="157">
        <v>17</v>
      </c>
      <c r="L16" s="50">
        <v>132</v>
      </c>
      <c r="M16" s="50">
        <v>308</v>
      </c>
      <c r="N16" s="160">
        <v>102</v>
      </c>
      <c r="O16" s="158">
        <v>9</v>
      </c>
      <c r="P16" s="24">
        <v>20</v>
      </c>
      <c r="Q16" s="65">
        <v>77</v>
      </c>
      <c r="R16" s="114">
        <v>74594</v>
      </c>
      <c r="S16" s="191">
        <v>11559</v>
      </c>
      <c r="T16" s="191">
        <v>7411</v>
      </c>
    </row>
    <row r="17" spans="1:27" ht="20.100000000000001" customHeight="1">
      <c r="A17" s="16">
        <v>111</v>
      </c>
      <c r="B17" s="104" t="s">
        <v>17</v>
      </c>
      <c r="C17" s="145" t="s">
        <v>98</v>
      </c>
      <c r="D17" s="146" t="s">
        <v>98</v>
      </c>
      <c r="E17" s="121" t="s">
        <v>98</v>
      </c>
      <c r="F17" s="209" t="s">
        <v>98</v>
      </c>
      <c r="G17" s="121" t="s">
        <v>98</v>
      </c>
      <c r="H17" s="209" t="s">
        <v>98</v>
      </c>
      <c r="I17" s="65">
        <v>7</v>
      </c>
      <c r="J17" s="65">
        <v>28</v>
      </c>
      <c r="K17" s="157">
        <v>20</v>
      </c>
      <c r="L17" s="50">
        <v>103</v>
      </c>
      <c r="M17" s="50">
        <v>199</v>
      </c>
      <c r="N17" s="160">
        <v>115</v>
      </c>
      <c r="O17" s="158">
        <v>15</v>
      </c>
      <c r="P17" s="24">
        <v>20</v>
      </c>
      <c r="Q17" s="65">
        <v>196</v>
      </c>
      <c r="R17" s="114">
        <v>76748</v>
      </c>
      <c r="S17" s="191">
        <v>15578</v>
      </c>
      <c r="T17" s="191">
        <v>9606</v>
      </c>
      <c r="V17" s="59"/>
    </row>
    <row r="18" spans="1:27" ht="20.100000000000001" customHeight="1">
      <c r="A18" s="6"/>
      <c r="B18" s="105" t="s">
        <v>18</v>
      </c>
      <c r="C18" s="120">
        <f t="shared" ref="C18:H18" si="4">SUM(C19:C21)</f>
        <v>1079</v>
      </c>
      <c r="D18" s="206">
        <f t="shared" si="4"/>
        <v>762.67</v>
      </c>
      <c r="E18" s="144">
        <f t="shared" si="4"/>
        <v>818</v>
      </c>
      <c r="F18" s="206" t="s">
        <v>151</v>
      </c>
      <c r="G18" s="144">
        <f t="shared" si="4"/>
        <v>36</v>
      </c>
      <c r="H18" s="206">
        <f t="shared" si="4"/>
        <v>54.35</v>
      </c>
      <c r="I18" s="67">
        <f t="shared" ref="I18:O18" si="5">SUM(I19:I21)</f>
        <v>9</v>
      </c>
      <c r="J18" s="67">
        <v>136</v>
      </c>
      <c r="K18" s="67">
        <f t="shared" si="5"/>
        <v>117</v>
      </c>
      <c r="L18" s="67">
        <f t="shared" si="5"/>
        <v>619</v>
      </c>
      <c r="M18" s="67">
        <f t="shared" si="5"/>
        <v>1855</v>
      </c>
      <c r="N18" s="159">
        <f t="shared" si="5"/>
        <v>779</v>
      </c>
      <c r="O18" s="161">
        <f t="shared" si="5"/>
        <v>78</v>
      </c>
      <c r="P18" s="66">
        <f>SUM(P19:P21)</f>
        <v>180</v>
      </c>
      <c r="Q18" s="66">
        <f>SUM(Q19:Q21)</f>
        <v>509</v>
      </c>
      <c r="R18" s="66">
        <f>SUM(R19:R21)</f>
        <v>332444</v>
      </c>
      <c r="S18" s="193">
        <f>SUM(S19:S21)</f>
        <v>57539</v>
      </c>
      <c r="T18" s="193">
        <f>SUM(T19:T21)</f>
        <v>31157</v>
      </c>
      <c r="V18" s="59"/>
      <c r="W18" s="30"/>
    </row>
    <row r="19" spans="1:27" ht="20.100000000000001" customHeight="1">
      <c r="A19" s="15">
        <v>202</v>
      </c>
      <c r="B19" s="106" t="s">
        <v>19</v>
      </c>
      <c r="C19" s="140">
        <v>415</v>
      </c>
      <c r="D19" s="138">
        <v>209.64</v>
      </c>
      <c r="E19" s="137">
        <v>329</v>
      </c>
      <c r="F19" s="210">
        <v>53.25</v>
      </c>
      <c r="G19" s="137">
        <v>19</v>
      </c>
      <c r="H19" s="210">
        <v>27.47</v>
      </c>
      <c r="I19" s="65">
        <v>3</v>
      </c>
      <c r="J19" s="65">
        <v>65</v>
      </c>
      <c r="K19" s="157">
        <v>67</v>
      </c>
      <c r="L19" s="50">
        <v>360</v>
      </c>
      <c r="M19" s="50">
        <v>856</v>
      </c>
      <c r="N19" s="160">
        <v>442</v>
      </c>
      <c r="O19" s="158">
        <v>39</v>
      </c>
      <c r="P19" s="49">
        <v>118</v>
      </c>
      <c r="Q19" s="65">
        <v>293</v>
      </c>
      <c r="R19" s="114">
        <v>144916</v>
      </c>
      <c r="S19" s="192">
        <v>27688</v>
      </c>
      <c r="T19" s="192">
        <v>11992</v>
      </c>
      <c r="V19" s="59"/>
    </row>
    <row r="20" spans="1:27" ht="20.100000000000001" customHeight="1">
      <c r="A20" s="15">
        <v>204</v>
      </c>
      <c r="B20" s="106" t="s">
        <v>20</v>
      </c>
      <c r="C20" s="140">
        <v>518</v>
      </c>
      <c r="D20" s="138">
        <v>484.11</v>
      </c>
      <c r="E20" s="137">
        <v>396</v>
      </c>
      <c r="F20" s="210">
        <v>62.41</v>
      </c>
      <c r="G20" s="137">
        <v>11</v>
      </c>
      <c r="H20" s="210">
        <v>15.63</v>
      </c>
      <c r="I20" s="65">
        <v>6</v>
      </c>
      <c r="J20" s="65">
        <v>62</v>
      </c>
      <c r="K20" s="157">
        <v>42</v>
      </c>
      <c r="L20" s="50">
        <v>225</v>
      </c>
      <c r="M20" s="50">
        <v>830</v>
      </c>
      <c r="N20" s="160">
        <v>285</v>
      </c>
      <c r="O20" s="158">
        <v>34</v>
      </c>
      <c r="P20" s="49">
        <v>62</v>
      </c>
      <c r="Q20" s="65">
        <v>179</v>
      </c>
      <c r="R20" s="114">
        <v>155623</v>
      </c>
      <c r="S20" s="192">
        <v>24567</v>
      </c>
      <c r="T20" s="192">
        <v>15664</v>
      </c>
      <c r="V20" s="59"/>
      <c r="X20" s="50"/>
      <c r="Y20" s="50"/>
      <c r="Z20" s="49"/>
      <c r="AA20" s="60"/>
    </row>
    <row r="21" spans="1:27" ht="20.100000000000001" customHeight="1">
      <c r="A21" s="15">
        <v>206</v>
      </c>
      <c r="B21" s="106" t="s">
        <v>21</v>
      </c>
      <c r="C21" s="140">
        <v>146</v>
      </c>
      <c r="D21" s="138">
        <v>68.92</v>
      </c>
      <c r="E21" s="137">
        <v>93</v>
      </c>
      <c r="F21" s="210">
        <v>15.84</v>
      </c>
      <c r="G21" s="137">
        <v>6</v>
      </c>
      <c r="H21" s="210">
        <v>11.25</v>
      </c>
      <c r="I21" s="65" t="s">
        <v>50</v>
      </c>
      <c r="J21" s="65">
        <v>9</v>
      </c>
      <c r="K21" s="157">
        <v>8</v>
      </c>
      <c r="L21" s="50">
        <v>34</v>
      </c>
      <c r="M21" s="50">
        <v>169</v>
      </c>
      <c r="N21" s="160">
        <v>52</v>
      </c>
      <c r="O21" s="158">
        <v>5</v>
      </c>
      <c r="P21" s="65" t="s">
        <v>50</v>
      </c>
      <c r="Q21" s="65">
        <v>37</v>
      </c>
      <c r="R21" s="114">
        <v>31905</v>
      </c>
      <c r="S21" s="192">
        <v>5284</v>
      </c>
      <c r="T21" s="192">
        <v>3501</v>
      </c>
      <c r="V21" s="59"/>
      <c r="X21" s="50"/>
      <c r="Y21" s="50"/>
      <c r="Z21" s="49"/>
      <c r="AA21" s="60"/>
    </row>
    <row r="22" spans="1:27" ht="20.100000000000001" customHeight="1">
      <c r="A22" s="6"/>
      <c r="B22" s="105" t="s">
        <v>22</v>
      </c>
      <c r="C22" s="120">
        <f t="shared" ref="C22:G22" si="6">SUM(C23:C27)</f>
        <v>946</v>
      </c>
      <c r="D22" s="152">
        <f t="shared" si="6"/>
        <v>1052.3900000000001</v>
      </c>
      <c r="E22" s="144">
        <f t="shared" si="6"/>
        <v>805</v>
      </c>
      <c r="F22" s="206" t="s">
        <v>152</v>
      </c>
      <c r="G22" s="144">
        <f t="shared" si="6"/>
        <v>43</v>
      </c>
      <c r="H22" s="206" t="s">
        <v>158</v>
      </c>
      <c r="I22" s="67">
        <f t="shared" ref="I22:O22" si="7">SUM(I23:I27)</f>
        <v>13</v>
      </c>
      <c r="J22" s="67">
        <v>76</v>
      </c>
      <c r="K22" s="67">
        <f t="shared" si="7"/>
        <v>79</v>
      </c>
      <c r="L22" s="67">
        <f t="shared" si="7"/>
        <v>316</v>
      </c>
      <c r="M22" s="67">
        <f t="shared" si="7"/>
        <v>1005</v>
      </c>
      <c r="N22" s="159">
        <f t="shared" si="7"/>
        <v>319</v>
      </c>
      <c r="O22" s="161">
        <f t="shared" si="7"/>
        <v>53</v>
      </c>
      <c r="P22" s="66">
        <f>SUM(P23:P27)</f>
        <v>69</v>
      </c>
      <c r="Q22" s="66">
        <f>SUM(Q23:Q27)</f>
        <v>501</v>
      </c>
      <c r="R22" s="66">
        <f>SUM(R23:R27)</f>
        <v>236606</v>
      </c>
      <c r="S22" s="194">
        <f>SUM(S23:S27)</f>
        <v>37155</v>
      </c>
      <c r="T22" s="194">
        <f>SUM(T23:T27)</f>
        <v>28519</v>
      </c>
      <c r="V22" s="59"/>
      <c r="X22" s="60"/>
      <c r="Y22" s="51"/>
      <c r="Z22" s="24"/>
      <c r="AA22" s="60"/>
    </row>
    <row r="23" spans="1:27" ht="20.100000000000001" customHeight="1">
      <c r="A23" s="15">
        <v>207</v>
      </c>
      <c r="B23" s="106" t="s">
        <v>23</v>
      </c>
      <c r="C23" s="140">
        <v>127</v>
      </c>
      <c r="D23" s="138">
        <v>126.5</v>
      </c>
      <c r="E23" s="137">
        <v>94</v>
      </c>
      <c r="F23" s="210" t="s">
        <v>139</v>
      </c>
      <c r="G23" s="137">
        <v>9</v>
      </c>
      <c r="H23" s="210">
        <v>13.16</v>
      </c>
      <c r="I23" s="65">
        <v>4</v>
      </c>
      <c r="J23" s="65">
        <v>23</v>
      </c>
      <c r="K23" s="157">
        <v>18</v>
      </c>
      <c r="L23" s="50">
        <v>98</v>
      </c>
      <c r="M23" s="50">
        <v>270</v>
      </c>
      <c r="N23" s="160">
        <v>89</v>
      </c>
      <c r="O23" s="158">
        <v>4</v>
      </c>
      <c r="P23" s="49">
        <v>19</v>
      </c>
      <c r="Q23" s="65">
        <v>103</v>
      </c>
      <c r="R23" s="114">
        <v>62588</v>
      </c>
      <c r="S23" s="192">
        <v>8079</v>
      </c>
      <c r="T23" s="192">
        <v>5823</v>
      </c>
      <c r="V23" s="59"/>
      <c r="X23" s="50"/>
      <c r="Y23" s="50"/>
      <c r="Z23" s="49"/>
      <c r="AA23" s="60"/>
    </row>
    <row r="24" spans="1:27" ht="20.100000000000001" customHeight="1">
      <c r="A24" s="15">
        <v>214</v>
      </c>
      <c r="B24" s="106" t="s">
        <v>24</v>
      </c>
      <c r="C24" s="140">
        <v>326</v>
      </c>
      <c r="D24" s="138">
        <v>119.92</v>
      </c>
      <c r="E24" s="137">
        <v>306</v>
      </c>
      <c r="F24" s="210">
        <v>31.04</v>
      </c>
      <c r="G24" s="137">
        <v>9</v>
      </c>
      <c r="H24" s="210">
        <v>13.41</v>
      </c>
      <c r="I24" s="65">
        <v>2</v>
      </c>
      <c r="J24" s="65">
        <v>24</v>
      </c>
      <c r="K24" s="157">
        <v>20</v>
      </c>
      <c r="L24" s="50">
        <v>98</v>
      </c>
      <c r="M24" s="50">
        <v>323</v>
      </c>
      <c r="N24" s="160">
        <v>99</v>
      </c>
      <c r="O24" s="158">
        <v>16</v>
      </c>
      <c r="P24" s="49">
        <v>15</v>
      </c>
      <c r="Q24" s="65">
        <v>110</v>
      </c>
      <c r="R24" s="114">
        <v>77253</v>
      </c>
      <c r="S24" s="192">
        <v>11158</v>
      </c>
      <c r="T24" s="192">
        <v>9583</v>
      </c>
      <c r="V24" s="59"/>
      <c r="X24" s="50"/>
      <c r="Y24" s="50"/>
      <c r="Z24" s="49"/>
      <c r="AA24" s="60"/>
    </row>
    <row r="25" spans="1:27" ht="20.100000000000001" customHeight="1">
      <c r="A25" s="15">
        <v>217</v>
      </c>
      <c r="B25" s="106" t="s">
        <v>25</v>
      </c>
      <c r="C25" s="140">
        <v>271</v>
      </c>
      <c r="D25" s="138">
        <v>124.05</v>
      </c>
      <c r="E25" s="137">
        <v>241</v>
      </c>
      <c r="F25" s="210">
        <v>34.33</v>
      </c>
      <c r="G25" s="137">
        <v>9</v>
      </c>
      <c r="H25" s="210">
        <v>18.97</v>
      </c>
      <c r="I25" s="65">
        <v>3</v>
      </c>
      <c r="J25" s="65">
        <v>14</v>
      </c>
      <c r="K25" s="157">
        <v>18</v>
      </c>
      <c r="L25" s="50">
        <v>66</v>
      </c>
      <c r="M25" s="50">
        <v>246</v>
      </c>
      <c r="N25" s="160">
        <v>75</v>
      </c>
      <c r="O25" s="158">
        <v>7</v>
      </c>
      <c r="P25" s="49">
        <v>21</v>
      </c>
      <c r="Q25" s="65">
        <v>81</v>
      </c>
      <c r="R25" s="114">
        <v>51062</v>
      </c>
      <c r="S25" s="192">
        <v>8519</v>
      </c>
      <c r="T25" s="192">
        <v>6125</v>
      </c>
      <c r="V25" s="59"/>
      <c r="X25" s="50"/>
      <c r="Y25" s="50"/>
      <c r="Z25" s="49"/>
      <c r="AA25" s="60"/>
    </row>
    <row r="26" spans="1:27" ht="20.100000000000001" customHeight="1">
      <c r="A26" s="15">
        <v>219</v>
      </c>
      <c r="B26" s="106" t="s">
        <v>26</v>
      </c>
      <c r="C26" s="140">
        <v>164</v>
      </c>
      <c r="D26" s="138">
        <v>541.24</v>
      </c>
      <c r="E26" s="137">
        <v>125</v>
      </c>
      <c r="F26" s="210">
        <v>27.73</v>
      </c>
      <c r="G26" s="137">
        <v>12</v>
      </c>
      <c r="H26" s="210">
        <v>36.65</v>
      </c>
      <c r="I26" s="65">
        <v>3</v>
      </c>
      <c r="J26" s="65">
        <v>13</v>
      </c>
      <c r="K26" s="157">
        <v>14</v>
      </c>
      <c r="L26" s="50">
        <v>46</v>
      </c>
      <c r="M26" s="50">
        <v>144</v>
      </c>
      <c r="N26" s="160">
        <v>45</v>
      </c>
      <c r="O26" s="158">
        <v>13</v>
      </c>
      <c r="P26" s="49">
        <v>11</v>
      </c>
      <c r="Q26" s="65">
        <v>140</v>
      </c>
      <c r="R26" s="114">
        <v>36374</v>
      </c>
      <c r="S26" s="192">
        <v>6667</v>
      </c>
      <c r="T26" s="192">
        <v>5462</v>
      </c>
      <c r="V26" s="59"/>
      <c r="X26" s="50"/>
      <c r="Y26" s="50"/>
      <c r="Z26" s="49"/>
      <c r="AA26" s="60"/>
    </row>
    <row r="27" spans="1:27" ht="20.100000000000001" customHeight="1">
      <c r="A27" s="15">
        <v>301</v>
      </c>
      <c r="B27" s="106" t="s">
        <v>27</v>
      </c>
      <c r="C27" s="140">
        <v>58</v>
      </c>
      <c r="D27" s="138">
        <v>140.68</v>
      </c>
      <c r="E27" s="137">
        <v>39</v>
      </c>
      <c r="F27" s="210">
        <v>9.66</v>
      </c>
      <c r="G27" s="137">
        <v>4</v>
      </c>
      <c r="H27" s="210" t="s">
        <v>142</v>
      </c>
      <c r="I27" s="65">
        <v>1</v>
      </c>
      <c r="J27" s="65">
        <v>2</v>
      </c>
      <c r="K27" s="157">
        <v>9</v>
      </c>
      <c r="L27" s="50">
        <v>8</v>
      </c>
      <c r="M27" s="50">
        <v>22</v>
      </c>
      <c r="N27" s="160">
        <v>11</v>
      </c>
      <c r="O27" s="158">
        <v>13</v>
      </c>
      <c r="P27" s="49">
        <v>3</v>
      </c>
      <c r="Q27" s="65">
        <v>67</v>
      </c>
      <c r="R27" s="114">
        <v>9329</v>
      </c>
      <c r="S27" s="192">
        <v>2732</v>
      </c>
      <c r="T27" s="192">
        <v>1526</v>
      </c>
      <c r="V27" s="59"/>
      <c r="X27" s="50"/>
      <c r="Y27" s="50"/>
      <c r="Z27" s="49"/>
      <c r="AA27" s="60"/>
    </row>
    <row r="28" spans="1:27" ht="20.100000000000001" customHeight="1">
      <c r="A28" s="6"/>
      <c r="B28" s="105" t="s">
        <v>28</v>
      </c>
      <c r="C28" s="147">
        <f t="shared" ref="C28:G28" si="8">SUM(C29:C33)</f>
        <v>964</v>
      </c>
      <c r="D28" s="207">
        <f t="shared" si="8"/>
        <v>526.57999999999993</v>
      </c>
      <c r="E28" s="148">
        <f t="shared" si="8"/>
        <v>849</v>
      </c>
      <c r="F28" s="207" t="s">
        <v>153</v>
      </c>
      <c r="G28" s="148">
        <f t="shared" si="8"/>
        <v>36</v>
      </c>
      <c r="H28" s="207" t="s">
        <v>159</v>
      </c>
      <c r="I28" s="67">
        <f t="shared" ref="I28:O28" si="9">SUM(I29:I33)</f>
        <v>7</v>
      </c>
      <c r="J28" s="67">
        <v>86</v>
      </c>
      <c r="K28" s="67">
        <f t="shared" si="9"/>
        <v>68</v>
      </c>
      <c r="L28" s="67">
        <f t="shared" si="9"/>
        <v>475</v>
      </c>
      <c r="M28" s="67">
        <f t="shared" si="9"/>
        <v>1187</v>
      </c>
      <c r="N28" s="159">
        <f t="shared" si="9"/>
        <v>313</v>
      </c>
      <c r="O28" s="161">
        <f t="shared" si="9"/>
        <v>81</v>
      </c>
      <c r="P28" s="102">
        <f>SUM(P29:P33)</f>
        <v>177</v>
      </c>
      <c r="Q28" s="102">
        <f>SUM(Q29:Q33)</f>
        <v>683</v>
      </c>
      <c r="R28" s="102">
        <f>SUM(R29:R33)</f>
        <v>233820</v>
      </c>
      <c r="S28" s="194">
        <v>35255</v>
      </c>
      <c r="T28" s="194">
        <v>24868</v>
      </c>
      <c r="V28" s="59"/>
      <c r="X28" s="60"/>
      <c r="Y28" s="50"/>
      <c r="Z28" s="52"/>
      <c r="AA28" s="60"/>
    </row>
    <row r="29" spans="1:27" ht="20.100000000000001" customHeight="1">
      <c r="A29" s="15">
        <v>203</v>
      </c>
      <c r="B29" s="106" t="s">
        <v>29</v>
      </c>
      <c r="C29" s="140">
        <v>429</v>
      </c>
      <c r="D29" s="138">
        <v>207.87</v>
      </c>
      <c r="E29" s="137">
        <v>368</v>
      </c>
      <c r="F29" s="210">
        <v>35.869999999999997</v>
      </c>
      <c r="G29" s="137">
        <v>15</v>
      </c>
      <c r="H29" s="210">
        <v>26.86</v>
      </c>
      <c r="I29" s="65">
        <v>2</v>
      </c>
      <c r="J29" s="65">
        <v>41</v>
      </c>
      <c r="K29" s="157">
        <v>31</v>
      </c>
      <c r="L29" s="50">
        <v>181</v>
      </c>
      <c r="M29" s="50">
        <v>483</v>
      </c>
      <c r="N29" s="160">
        <v>136</v>
      </c>
      <c r="O29" s="158">
        <v>37</v>
      </c>
      <c r="P29" s="49">
        <v>59</v>
      </c>
      <c r="Q29" s="65">
        <v>201</v>
      </c>
      <c r="R29" s="114">
        <v>98047</v>
      </c>
      <c r="S29" s="192">
        <v>13364</v>
      </c>
      <c r="T29" s="192">
        <v>9509</v>
      </c>
      <c r="V29" s="59"/>
      <c r="X29" s="50"/>
      <c r="Y29" s="50"/>
      <c r="Z29" s="49"/>
      <c r="AA29" s="60"/>
    </row>
    <row r="30" spans="1:27" ht="20.100000000000001" customHeight="1">
      <c r="A30" s="15">
        <v>210</v>
      </c>
      <c r="B30" s="106" t="s">
        <v>30</v>
      </c>
      <c r="C30" s="140">
        <v>363</v>
      </c>
      <c r="D30" s="138">
        <v>187.41</v>
      </c>
      <c r="E30" s="137">
        <v>343</v>
      </c>
      <c r="F30" s="210">
        <v>28.83</v>
      </c>
      <c r="G30" s="137">
        <v>7</v>
      </c>
      <c r="H30" s="210">
        <v>8.15</v>
      </c>
      <c r="I30" s="65">
        <v>4</v>
      </c>
      <c r="J30" s="65">
        <v>26</v>
      </c>
      <c r="K30" s="157">
        <v>26</v>
      </c>
      <c r="L30" s="50">
        <v>181</v>
      </c>
      <c r="M30" s="50">
        <v>480</v>
      </c>
      <c r="N30" s="160">
        <v>112</v>
      </c>
      <c r="O30" s="158">
        <v>30</v>
      </c>
      <c r="P30" s="49">
        <v>104</v>
      </c>
      <c r="Q30" s="65">
        <v>280</v>
      </c>
      <c r="R30" s="114">
        <v>85159</v>
      </c>
      <c r="S30" s="192">
        <v>13192</v>
      </c>
      <c r="T30" s="192">
        <v>9994</v>
      </c>
      <c r="V30" s="59"/>
      <c r="X30" s="50"/>
      <c r="Y30" s="50"/>
      <c r="Z30" s="49"/>
      <c r="AA30" s="60"/>
    </row>
    <row r="31" spans="1:27" ht="20.100000000000001" customHeight="1">
      <c r="A31" s="15">
        <v>216</v>
      </c>
      <c r="B31" s="106" t="s">
        <v>31</v>
      </c>
      <c r="C31" s="140">
        <v>80</v>
      </c>
      <c r="D31" s="138">
        <v>65.959999999999994</v>
      </c>
      <c r="E31" s="137">
        <v>66</v>
      </c>
      <c r="F31" s="210">
        <v>9.09</v>
      </c>
      <c r="G31" s="137">
        <v>5</v>
      </c>
      <c r="H31" s="210">
        <v>6.77</v>
      </c>
      <c r="I31" s="65">
        <v>1</v>
      </c>
      <c r="J31" s="65">
        <v>11</v>
      </c>
      <c r="K31" s="157">
        <v>7</v>
      </c>
      <c r="L31" s="50">
        <v>71</v>
      </c>
      <c r="M31" s="50">
        <v>142</v>
      </c>
      <c r="N31" s="160">
        <v>33</v>
      </c>
      <c r="O31" s="158">
        <v>12</v>
      </c>
      <c r="P31" s="49">
        <v>12</v>
      </c>
      <c r="Q31" s="65">
        <v>117</v>
      </c>
      <c r="R31" s="114">
        <v>30395</v>
      </c>
      <c r="S31" s="192">
        <v>4367</v>
      </c>
      <c r="T31" s="192">
        <v>2904</v>
      </c>
      <c r="V31" s="59"/>
    </row>
    <row r="32" spans="1:27" ht="20.100000000000001" customHeight="1">
      <c r="A32" s="15">
        <v>381</v>
      </c>
      <c r="B32" s="106" t="s">
        <v>32</v>
      </c>
      <c r="C32" s="140">
        <v>55</v>
      </c>
      <c r="D32" s="138">
        <v>29.68</v>
      </c>
      <c r="E32" s="137">
        <v>48</v>
      </c>
      <c r="F32" s="210" t="s">
        <v>140</v>
      </c>
      <c r="G32" s="137">
        <v>5</v>
      </c>
      <c r="H32" s="210" t="s">
        <v>143</v>
      </c>
      <c r="I32" s="65" t="s">
        <v>50</v>
      </c>
      <c r="J32" s="65">
        <v>4</v>
      </c>
      <c r="K32" s="157">
        <v>1</v>
      </c>
      <c r="L32" s="158">
        <v>16</v>
      </c>
      <c r="M32" s="158">
        <v>32</v>
      </c>
      <c r="N32" s="160">
        <v>14</v>
      </c>
      <c r="O32" s="158">
        <v>0</v>
      </c>
      <c r="P32" s="49">
        <v>2</v>
      </c>
      <c r="Q32" s="65">
        <v>54</v>
      </c>
      <c r="R32" s="114">
        <v>9256</v>
      </c>
      <c r="S32" s="192">
        <v>2310</v>
      </c>
      <c r="T32" s="192">
        <v>1227</v>
      </c>
      <c r="V32" s="59"/>
    </row>
    <row r="33" spans="1:22" ht="20.100000000000001" customHeight="1">
      <c r="A33" s="15">
        <v>382</v>
      </c>
      <c r="B33" s="106" t="s">
        <v>33</v>
      </c>
      <c r="C33" s="140">
        <v>37</v>
      </c>
      <c r="D33" s="138">
        <v>35.659999999999997</v>
      </c>
      <c r="E33" s="137">
        <v>24</v>
      </c>
      <c r="F33" s="210">
        <v>5.66</v>
      </c>
      <c r="G33" s="137">
        <v>4</v>
      </c>
      <c r="H33" s="210">
        <v>4.91</v>
      </c>
      <c r="I33" s="65" t="s">
        <v>50</v>
      </c>
      <c r="J33" s="65">
        <v>4</v>
      </c>
      <c r="K33" s="157">
        <v>3</v>
      </c>
      <c r="L33" s="158">
        <v>26</v>
      </c>
      <c r="M33" s="158">
        <v>50</v>
      </c>
      <c r="N33" s="160">
        <v>18</v>
      </c>
      <c r="O33" s="158">
        <v>2</v>
      </c>
      <c r="P33" s="156" t="s">
        <v>50</v>
      </c>
      <c r="Q33" s="65">
        <v>31</v>
      </c>
      <c r="R33" s="114">
        <v>10963</v>
      </c>
      <c r="S33" s="192">
        <v>2022</v>
      </c>
      <c r="T33" s="192">
        <v>1234</v>
      </c>
      <c r="V33" s="59"/>
    </row>
    <row r="34" spans="1:22" ht="20.100000000000001" customHeight="1">
      <c r="A34" s="6"/>
      <c r="B34" s="107" t="s">
        <v>34</v>
      </c>
      <c r="C34" s="120">
        <f t="shared" ref="C34:G34" si="10">SUM(C35:C40)</f>
        <v>232</v>
      </c>
      <c r="D34" s="206">
        <f t="shared" si="10"/>
        <v>677.61000000000013</v>
      </c>
      <c r="E34" s="144">
        <f t="shared" si="10"/>
        <v>177</v>
      </c>
      <c r="F34" s="206" t="s">
        <v>154</v>
      </c>
      <c r="G34" s="144">
        <f t="shared" si="10"/>
        <v>17</v>
      </c>
      <c r="H34" s="206" t="s">
        <v>160</v>
      </c>
      <c r="I34" s="67">
        <f t="shared" ref="I34:O34" si="11">SUM(I35:I40)</f>
        <v>4</v>
      </c>
      <c r="J34" s="67">
        <v>21</v>
      </c>
      <c r="K34" s="67">
        <f t="shared" si="11"/>
        <v>94</v>
      </c>
      <c r="L34" s="67">
        <f t="shared" si="11"/>
        <v>269</v>
      </c>
      <c r="M34" s="67">
        <f t="shared" si="11"/>
        <v>479</v>
      </c>
      <c r="N34" s="159">
        <f t="shared" si="11"/>
        <v>123</v>
      </c>
      <c r="O34" s="161">
        <f t="shared" si="11"/>
        <v>104</v>
      </c>
      <c r="P34" s="66">
        <f>SUM(P35:P40)</f>
        <v>56</v>
      </c>
      <c r="Q34" s="66">
        <f>SUM(Q35:Q40)</f>
        <v>1028</v>
      </c>
      <c r="R34" s="66">
        <f>SUM(R35:R40)</f>
        <v>87285</v>
      </c>
      <c r="S34" s="194">
        <f>SUM(S35:S40)</f>
        <v>18250</v>
      </c>
      <c r="T34" s="194">
        <f>SUM(T35:T40)</f>
        <v>12631</v>
      </c>
      <c r="V34" s="59"/>
    </row>
    <row r="35" spans="1:22" s="18" customFormat="1" ht="20.100000000000001" customHeight="1">
      <c r="A35" s="22">
        <v>213</v>
      </c>
      <c r="B35" s="22" t="s">
        <v>74</v>
      </c>
      <c r="C35" s="140">
        <v>21</v>
      </c>
      <c r="D35" s="138">
        <v>44.67</v>
      </c>
      <c r="E35" s="137">
        <v>14</v>
      </c>
      <c r="F35" s="210">
        <v>4.75</v>
      </c>
      <c r="G35" s="137" t="s">
        <v>50</v>
      </c>
      <c r="H35" s="210" t="s">
        <v>50</v>
      </c>
      <c r="I35" s="65" t="s">
        <v>50</v>
      </c>
      <c r="J35" s="65">
        <v>3</v>
      </c>
      <c r="K35" s="157">
        <v>10</v>
      </c>
      <c r="L35" s="50">
        <v>60</v>
      </c>
      <c r="M35" s="50">
        <v>85</v>
      </c>
      <c r="N35" s="160">
        <v>26</v>
      </c>
      <c r="O35" s="158">
        <v>12</v>
      </c>
      <c r="P35" s="65">
        <v>10</v>
      </c>
      <c r="Q35" s="65">
        <v>128</v>
      </c>
      <c r="R35" s="114">
        <v>13014</v>
      </c>
      <c r="S35" s="192">
        <v>2394</v>
      </c>
      <c r="T35" s="192">
        <v>1702</v>
      </c>
      <c r="V35" s="59"/>
    </row>
    <row r="36" spans="1:22" s="18" customFormat="1" ht="20.100000000000001" customHeight="1">
      <c r="A36" s="22">
        <v>215</v>
      </c>
      <c r="B36" s="22" t="s">
        <v>75</v>
      </c>
      <c r="C36" s="149">
        <v>114</v>
      </c>
      <c r="D36" s="150">
        <v>336.48</v>
      </c>
      <c r="E36" s="137">
        <v>99</v>
      </c>
      <c r="F36" s="210" t="s">
        <v>141</v>
      </c>
      <c r="G36" s="137">
        <v>7</v>
      </c>
      <c r="H36" s="210">
        <v>15.96</v>
      </c>
      <c r="I36" s="65">
        <v>1</v>
      </c>
      <c r="J36" s="65">
        <v>7</v>
      </c>
      <c r="K36" s="157">
        <v>32</v>
      </c>
      <c r="L36" s="50">
        <v>70</v>
      </c>
      <c r="M36" s="50">
        <v>146</v>
      </c>
      <c r="N36" s="160">
        <v>33</v>
      </c>
      <c r="O36" s="158">
        <v>20</v>
      </c>
      <c r="P36" s="65">
        <v>18</v>
      </c>
      <c r="Q36" s="65">
        <v>243</v>
      </c>
      <c r="R36" s="114">
        <v>25419</v>
      </c>
      <c r="S36" s="192">
        <v>5831</v>
      </c>
      <c r="T36" s="192">
        <v>3742</v>
      </c>
      <c r="V36" s="59"/>
    </row>
    <row r="37" spans="1:22" ht="20.100000000000001" customHeight="1">
      <c r="A37" s="15">
        <v>218</v>
      </c>
      <c r="B37" s="106" t="s">
        <v>35</v>
      </c>
      <c r="C37" s="140">
        <v>20</v>
      </c>
      <c r="D37" s="138">
        <v>34.85</v>
      </c>
      <c r="E37" s="137">
        <v>13</v>
      </c>
      <c r="F37" s="210">
        <v>2.69</v>
      </c>
      <c r="G37" s="137">
        <v>4</v>
      </c>
      <c r="H37" s="210" t="s">
        <v>144</v>
      </c>
      <c r="I37" s="65">
        <v>1</v>
      </c>
      <c r="J37" s="65">
        <v>2</v>
      </c>
      <c r="K37" s="157">
        <v>10</v>
      </c>
      <c r="L37" s="50">
        <v>35</v>
      </c>
      <c r="M37" s="50">
        <v>77</v>
      </c>
      <c r="N37" s="160">
        <v>15</v>
      </c>
      <c r="O37" s="158">
        <v>13</v>
      </c>
      <c r="P37" s="49">
        <v>9</v>
      </c>
      <c r="Q37" s="65">
        <v>141</v>
      </c>
      <c r="R37" s="114">
        <v>15047</v>
      </c>
      <c r="S37" s="192">
        <v>3511</v>
      </c>
      <c r="T37" s="192">
        <v>2063</v>
      </c>
      <c r="V37" s="59"/>
    </row>
    <row r="38" spans="1:22" ht="20.100000000000001" customHeight="1">
      <c r="A38" s="15">
        <v>220</v>
      </c>
      <c r="B38" s="106" t="s">
        <v>36</v>
      </c>
      <c r="C38" s="140">
        <v>12</v>
      </c>
      <c r="D38" s="138">
        <v>19.899999999999999</v>
      </c>
      <c r="E38" s="137">
        <v>7</v>
      </c>
      <c r="F38" s="210">
        <v>1.77</v>
      </c>
      <c r="G38" s="137">
        <v>3</v>
      </c>
      <c r="H38" s="210">
        <v>5.41</v>
      </c>
      <c r="I38" s="65">
        <v>1</v>
      </c>
      <c r="J38" s="65">
        <v>4</v>
      </c>
      <c r="K38" s="157">
        <v>10</v>
      </c>
      <c r="L38" s="50">
        <v>45</v>
      </c>
      <c r="M38" s="50">
        <v>68</v>
      </c>
      <c r="N38" s="160">
        <v>19</v>
      </c>
      <c r="O38" s="158">
        <v>14</v>
      </c>
      <c r="P38" s="49">
        <v>4</v>
      </c>
      <c r="Q38" s="65">
        <v>244</v>
      </c>
      <c r="R38" s="114">
        <v>14145</v>
      </c>
      <c r="S38" s="192">
        <v>2813</v>
      </c>
      <c r="T38" s="192">
        <v>2379</v>
      </c>
      <c r="V38" s="59"/>
    </row>
    <row r="39" spans="1:22" ht="20.100000000000001" customHeight="1">
      <c r="A39" s="15">
        <v>228</v>
      </c>
      <c r="B39" s="106" t="s">
        <v>76</v>
      </c>
      <c r="C39" s="140">
        <v>50</v>
      </c>
      <c r="D39" s="138">
        <v>218.01</v>
      </c>
      <c r="E39" s="137">
        <v>31</v>
      </c>
      <c r="F39" s="210">
        <v>8.56</v>
      </c>
      <c r="G39" s="137">
        <v>3</v>
      </c>
      <c r="H39" s="210" t="s">
        <v>145</v>
      </c>
      <c r="I39" s="65">
        <v>1</v>
      </c>
      <c r="J39" s="65">
        <v>5</v>
      </c>
      <c r="K39" s="157">
        <v>27</v>
      </c>
      <c r="L39" s="50">
        <v>35</v>
      </c>
      <c r="M39" s="50">
        <v>64</v>
      </c>
      <c r="N39" s="160">
        <v>21</v>
      </c>
      <c r="O39" s="158">
        <v>29</v>
      </c>
      <c r="P39" s="24">
        <v>8</v>
      </c>
      <c r="Q39" s="65">
        <v>151</v>
      </c>
      <c r="R39" s="114">
        <v>13441</v>
      </c>
      <c r="S39" s="192">
        <v>2547</v>
      </c>
      <c r="T39" s="192">
        <v>1872</v>
      </c>
      <c r="V39" s="59"/>
    </row>
    <row r="40" spans="1:22" ht="20.100000000000001" customHeight="1">
      <c r="A40" s="15">
        <v>365</v>
      </c>
      <c r="B40" s="106" t="s">
        <v>77</v>
      </c>
      <c r="C40" s="140">
        <v>15</v>
      </c>
      <c r="D40" s="138">
        <v>23.7</v>
      </c>
      <c r="E40" s="137">
        <v>13</v>
      </c>
      <c r="F40" s="210">
        <v>3.89</v>
      </c>
      <c r="G40" s="137" t="s">
        <v>50</v>
      </c>
      <c r="H40" s="210" t="s">
        <v>50</v>
      </c>
      <c r="I40" s="65" t="s">
        <v>50</v>
      </c>
      <c r="J40" s="65" t="s">
        <v>50</v>
      </c>
      <c r="K40" s="157">
        <v>5</v>
      </c>
      <c r="L40" s="50">
        <v>24</v>
      </c>
      <c r="M40" s="50">
        <v>39</v>
      </c>
      <c r="N40" s="160">
        <v>9</v>
      </c>
      <c r="O40" s="158">
        <v>16</v>
      </c>
      <c r="P40" s="24">
        <v>7</v>
      </c>
      <c r="Q40" s="65">
        <v>121</v>
      </c>
      <c r="R40" s="114">
        <v>6219</v>
      </c>
      <c r="S40" s="192">
        <v>1154</v>
      </c>
      <c r="T40" s="192">
        <v>873</v>
      </c>
      <c r="V40" s="59"/>
    </row>
    <row r="41" spans="1:22" ht="20.100000000000001" customHeight="1">
      <c r="A41" s="6"/>
      <c r="B41" s="107" t="s">
        <v>37</v>
      </c>
      <c r="C41" s="120">
        <f t="shared" ref="C41:H41" si="12">SUM(C42:C45)</f>
        <v>910</v>
      </c>
      <c r="D41" s="206">
        <f t="shared" si="12"/>
        <v>476.22999999999996</v>
      </c>
      <c r="E41" s="144">
        <f t="shared" si="12"/>
        <v>792</v>
      </c>
      <c r="F41" s="206">
        <f t="shared" si="12"/>
        <v>91.24</v>
      </c>
      <c r="G41" s="144">
        <f t="shared" si="12"/>
        <v>31</v>
      </c>
      <c r="H41" s="206">
        <f t="shared" si="12"/>
        <v>48.75</v>
      </c>
      <c r="I41" s="67">
        <f t="shared" ref="I41:O41" si="13">SUM(I42:I45)</f>
        <v>9</v>
      </c>
      <c r="J41" s="67">
        <v>66</v>
      </c>
      <c r="K41" s="67">
        <f t="shared" si="13"/>
        <v>79</v>
      </c>
      <c r="L41" s="67">
        <f t="shared" si="13"/>
        <v>483</v>
      </c>
      <c r="M41" s="67">
        <f t="shared" si="13"/>
        <v>1268</v>
      </c>
      <c r="N41" s="159">
        <f t="shared" si="13"/>
        <v>316</v>
      </c>
      <c r="O41" s="161">
        <f t="shared" si="13"/>
        <v>182</v>
      </c>
      <c r="P41" s="66">
        <f>SUM(P42:P45)</f>
        <v>289</v>
      </c>
      <c r="Q41" s="66">
        <f>SUM(Q42:Q45)</f>
        <v>1112</v>
      </c>
      <c r="R41" s="66">
        <f>SUM(R42:R45)</f>
        <v>189030</v>
      </c>
      <c r="S41" s="194">
        <f>SUM(S42:S45)</f>
        <v>32996</v>
      </c>
      <c r="T41" s="194">
        <f>SUM(T42:T45)</f>
        <v>23303</v>
      </c>
      <c r="V41" s="59"/>
    </row>
    <row r="42" spans="1:22" s="18" customFormat="1" ht="20.100000000000001" customHeight="1">
      <c r="A42" s="22">
        <v>201</v>
      </c>
      <c r="B42" s="22" t="s">
        <v>78</v>
      </c>
      <c r="C42" s="140">
        <v>908</v>
      </c>
      <c r="D42" s="138">
        <v>472.65</v>
      </c>
      <c r="E42" s="151">
        <v>792</v>
      </c>
      <c r="F42" s="210">
        <v>91.24</v>
      </c>
      <c r="G42" s="151">
        <v>29</v>
      </c>
      <c r="H42" s="210">
        <v>45.17</v>
      </c>
      <c r="I42" s="65">
        <v>9</v>
      </c>
      <c r="J42" s="65">
        <v>65</v>
      </c>
      <c r="K42" s="157">
        <v>61</v>
      </c>
      <c r="L42" s="50">
        <v>444</v>
      </c>
      <c r="M42" s="50">
        <v>1193</v>
      </c>
      <c r="N42" s="160">
        <v>298</v>
      </c>
      <c r="O42" s="158">
        <v>155</v>
      </c>
      <c r="P42" s="65">
        <v>285</v>
      </c>
      <c r="Q42" s="65">
        <v>885</v>
      </c>
      <c r="R42" s="114">
        <v>174961</v>
      </c>
      <c r="S42" s="192">
        <v>30242</v>
      </c>
      <c r="T42" s="192">
        <v>21661</v>
      </c>
      <c r="V42" s="59"/>
    </row>
    <row r="43" spans="1:22" ht="20.100000000000001" customHeight="1">
      <c r="A43" s="15">
        <v>442</v>
      </c>
      <c r="B43" s="106" t="s">
        <v>38</v>
      </c>
      <c r="C43" s="140" t="s">
        <v>50</v>
      </c>
      <c r="D43" s="138" t="s">
        <v>50</v>
      </c>
      <c r="E43" s="137" t="s">
        <v>50</v>
      </c>
      <c r="F43" s="210" t="s">
        <v>50</v>
      </c>
      <c r="G43" s="137" t="s">
        <v>50</v>
      </c>
      <c r="H43" s="210" t="s">
        <v>50</v>
      </c>
      <c r="I43" s="65" t="s">
        <v>50</v>
      </c>
      <c r="J43" s="65" t="s">
        <v>50</v>
      </c>
      <c r="K43" s="157">
        <v>3</v>
      </c>
      <c r="L43" s="158">
        <v>10</v>
      </c>
      <c r="M43" s="158">
        <v>15</v>
      </c>
      <c r="N43" s="160">
        <v>5</v>
      </c>
      <c r="O43" s="158">
        <v>6</v>
      </c>
      <c r="P43" s="156" t="s">
        <v>50</v>
      </c>
      <c r="Q43" s="65">
        <v>75</v>
      </c>
      <c r="R43" s="114">
        <v>3755</v>
      </c>
      <c r="S43" s="192">
        <v>740</v>
      </c>
      <c r="T43" s="192">
        <v>471</v>
      </c>
      <c r="V43" s="59"/>
    </row>
    <row r="44" spans="1:22" ht="20.100000000000001" customHeight="1">
      <c r="A44" s="15">
        <v>443</v>
      </c>
      <c r="B44" s="106" t="s">
        <v>39</v>
      </c>
      <c r="C44" s="140">
        <v>2</v>
      </c>
      <c r="D44" s="138">
        <v>3.58</v>
      </c>
      <c r="E44" s="137" t="s">
        <v>50</v>
      </c>
      <c r="F44" s="210" t="s">
        <v>50</v>
      </c>
      <c r="G44" s="137">
        <v>2</v>
      </c>
      <c r="H44" s="210">
        <v>3.58</v>
      </c>
      <c r="I44" s="65" t="s">
        <v>50</v>
      </c>
      <c r="J44" s="65">
        <v>1</v>
      </c>
      <c r="K44" s="157">
        <v>8</v>
      </c>
      <c r="L44" s="158">
        <v>18</v>
      </c>
      <c r="M44" s="158">
        <v>40</v>
      </c>
      <c r="N44" s="160">
        <v>8</v>
      </c>
      <c r="O44" s="158">
        <v>9</v>
      </c>
      <c r="P44" s="49">
        <v>4</v>
      </c>
      <c r="Q44" s="65">
        <v>69</v>
      </c>
      <c r="R44" s="114">
        <v>6486</v>
      </c>
      <c r="S44" s="192">
        <v>1241</v>
      </c>
      <c r="T44" s="192">
        <v>792</v>
      </c>
      <c r="V44" s="59"/>
    </row>
    <row r="45" spans="1:22" ht="20.100000000000001" customHeight="1">
      <c r="A45" s="15">
        <v>446</v>
      </c>
      <c r="B45" s="106" t="s">
        <v>79</v>
      </c>
      <c r="C45" s="140" t="s">
        <v>50</v>
      </c>
      <c r="D45" s="138" t="s">
        <v>50</v>
      </c>
      <c r="E45" s="137" t="s">
        <v>50</v>
      </c>
      <c r="F45" s="210" t="s">
        <v>50</v>
      </c>
      <c r="G45" s="137" t="s">
        <v>50</v>
      </c>
      <c r="H45" s="210" t="s">
        <v>50</v>
      </c>
      <c r="I45" s="65" t="s">
        <v>50</v>
      </c>
      <c r="J45" s="65" t="s">
        <v>50</v>
      </c>
      <c r="K45" s="157">
        <v>7</v>
      </c>
      <c r="L45" s="158">
        <v>11</v>
      </c>
      <c r="M45" s="158">
        <v>20</v>
      </c>
      <c r="N45" s="160">
        <v>5</v>
      </c>
      <c r="O45" s="158">
        <v>12</v>
      </c>
      <c r="P45" s="156" t="s">
        <v>50</v>
      </c>
      <c r="Q45" s="65">
        <v>83</v>
      </c>
      <c r="R45" s="114">
        <v>3828</v>
      </c>
      <c r="S45" s="192">
        <v>773</v>
      </c>
      <c r="T45" s="192">
        <v>379</v>
      </c>
      <c r="V45" s="59"/>
    </row>
    <row r="46" spans="1:22" ht="20.100000000000001" customHeight="1">
      <c r="A46" s="6"/>
      <c r="B46" s="107" t="s">
        <v>40</v>
      </c>
      <c r="C46" s="120">
        <f t="shared" ref="C46:G46" si="14">SUM(C47:C53)</f>
        <v>195</v>
      </c>
      <c r="D46" s="206">
        <f t="shared" si="14"/>
        <v>451.32</v>
      </c>
      <c r="E46" s="144">
        <f t="shared" si="14"/>
        <v>152</v>
      </c>
      <c r="F46" s="206" t="s">
        <v>155</v>
      </c>
      <c r="G46" s="144">
        <f t="shared" si="14"/>
        <v>13</v>
      </c>
      <c r="H46" s="206" t="s">
        <v>156</v>
      </c>
      <c r="I46" s="67">
        <f t="shared" ref="I46:O46" si="15">SUM(I47:I53)</f>
        <v>4</v>
      </c>
      <c r="J46" s="67">
        <v>25</v>
      </c>
      <c r="K46" s="67">
        <f t="shared" si="15"/>
        <v>66</v>
      </c>
      <c r="L46" s="67">
        <f t="shared" si="15"/>
        <v>261</v>
      </c>
      <c r="M46" s="67">
        <f t="shared" si="15"/>
        <v>529</v>
      </c>
      <c r="N46" s="159">
        <f t="shared" si="15"/>
        <v>124</v>
      </c>
      <c r="O46" s="161">
        <f t="shared" si="15"/>
        <v>145</v>
      </c>
      <c r="P46" s="66">
        <f>SUM(P47:P53)</f>
        <v>50</v>
      </c>
      <c r="Q46" s="66">
        <f>SUM(Q47:Q53)</f>
        <v>873</v>
      </c>
      <c r="R46" s="66">
        <f>SUM(R47:R53)</f>
        <v>89481</v>
      </c>
      <c r="S46" s="194">
        <f>SUM(S47:S53)</f>
        <v>15243</v>
      </c>
      <c r="T46" s="194">
        <f>SUM(T47:T53)</f>
        <v>11504</v>
      </c>
      <c r="V46" s="59"/>
    </row>
    <row r="47" spans="1:22" ht="20.100000000000001" customHeight="1">
      <c r="A47" s="15">
        <v>208</v>
      </c>
      <c r="B47" s="106" t="s">
        <v>41</v>
      </c>
      <c r="C47" s="140">
        <v>41</v>
      </c>
      <c r="D47" s="138">
        <v>30.53</v>
      </c>
      <c r="E47" s="137">
        <v>36</v>
      </c>
      <c r="F47" s="210">
        <v>5.57</v>
      </c>
      <c r="G47" s="137">
        <v>2</v>
      </c>
      <c r="H47" s="210" t="s">
        <v>147</v>
      </c>
      <c r="I47" s="65">
        <v>1</v>
      </c>
      <c r="J47" s="65">
        <v>1</v>
      </c>
      <c r="K47" s="157">
        <v>10</v>
      </c>
      <c r="L47" s="50">
        <v>31</v>
      </c>
      <c r="M47" s="50">
        <v>67</v>
      </c>
      <c r="N47" s="160">
        <v>14</v>
      </c>
      <c r="O47" s="158">
        <v>10</v>
      </c>
      <c r="P47" s="49">
        <v>3</v>
      </c>
      <c r="Q47" s="65">
        <v>82</v>
      </c>
      <c r="R47" s="114">
        <v>11537</v>
      </c>
      <c r="S47" s="192">
        <v>1574</v>
      </c>
      <c r="T47" s="192">
        <v>954</v>
      </c>
      <c r="V47" s="59"/>
    </row>
    <row r="48" spans="1:22" ht="20.100000000000001" customHeight="1">
      <c r="A48" s="15">
        <v>212</v>
      </c>
      <c r="B48" s="106" t="s">
        <v>42</v>
      </c>
      <c r="C48" s="140">
        <v>50</v>
      </c>
      <c r="D48" s="138">
        <v>188.52</v>
      </c>
      <c r="E48" s="137">
        <v>39</v>
      </c>
      <c r="F48" s="210">
        <v>11.04</v>
      </c>
      <c r="G48" s="137">
        <v>2</v>
      </c>
      <c r="H48" s="210" t="s">
        <v>148</v>
      </c>
      <c r="I48" s="65">
        <v>1</v>
      </c>
      <c r="J48" s="65">
        <v>2</v>
      </c>
      <c r="K48" s="157">
        <v>13</v>
      </c>
      <c r="L48" s="50">
        <v>52</v>
      </c>
      <c r="M48" s="50">
        <v>99</v>
      </c>
      <c r="N48" s="160">
        <v>15</v>
      </c>
      <c r="O48" s="158">
        <v>31</v>
      </c>
      <c r="P48" s="49">
        <v>16</v>
      </c>
      <c r="Q48" s="65">
        <v>102</v>
      </c>
      <c r="R48" s="114">
        <v>17922</v>
      </c>
      <c r="S48" s="192">
        <v>2193</v>
      </c>
      <c r="T48" s="192">
        <v>1623</v>
      </c>
      <c r="V48" s="59"/>
    </row>
    <row r="49" spans="1:22" ht="20.100000000000001" customHeight="1">
      <c r="A49" s="15">
        <v>227</v>
      </c>
      <c r="B49" s="106" t="s">
        <v>70</v>
      </c>
      <c r="C49" s="140">
        <v>9</v>
      </c>
      <c r="D49" s="138">
        <v>17.66</v>
      </c>
      <c r="E49" s="137">
        <v>4</v>
      </c>
      <c r="F49" s="210">
        <v>1.06</v>
      </c>
      <c r="G49" s="137">
        <v>4</v>
      </c>
      <c r="H49" s="210">
        <v>6.79</v>
      </c>
      <c r="I49" s="65">
        <v>1</v>
      </c>
      <c r="J49" s="65">
        <v>4</v>
      </c>
      <c r="K49" s="157">
        <v>11</v>
      </c>
      <c r="L49" s="50">
        <v>55</v>
      </c>
      <c r="M49" s="50">
        <v>92</v>
      </c>
      <c r="N49" s="160">
        <v>19</v>
      </c>
      <c r="O49" s="158">
        <v>38</v>
      </c>
      <c r="P49" s="24">
        <v>7</v>
      </c>
      <c r="Q49" s="65">
        <v>219</v>
      </c>
      <c r="R49" s="114">
        <v>12733</v>
      </c>
      <c r="S49" s="192">
        <v>2517</v>
      </c>
      <c r="T49" s="192">
        <v>1910</v>
      </c>
      <c r="V49" s="59"/>
    </row>
    <row r="50" spans="1:22" ht="20.100000000000001" customHeight="1">
      <c r="A50" s="15">
        <v>229</v>
      </c>
      <c r="B50" s="106" t="s">
        <v>80</v>
      </c>
      <c r="C50" s="140">
        <v>59</v>
      </c>
      <c r="D50" s="138">
        <v>128.15</v>
      </c>
      <c r="E50" s="137">
        <v>46</v>
      </c>
      <c r="F50" s="210" t="s">
        <v>146</v>
      </c>
      <c r="G50" s="137">
        <v>2</v>
      </c>
      <c r="H50" s="210" t="s">
        <v>149</v>
      </c>
      <c r="I50" s="65">
        <v>1</v>
      </c>
      <c r="J50" s="65">
        <v>11</v>
      </c>
      <c r="K50" s="157">
        <v>16</v>
      </c>
      <c r="L50" s="50">
        <v>60</v>
      </c>
      <c r="M50" s="50">
        <v>139</v>
      </c>
      <c r="N50" s="160">
        <v>47</v>
      </c>
      <c r="O50" s="158">
        <v>32</v>
      </c>
      <c r="P50" s="24">
        <v>12</v>
      </c>
      <c r="Q50" s="65">
        <v>218</v>
      </c>
      <c r="R50" s="114">
        <v>24980</v>
      </c>
      <c r="S50" s="192">
        <v>4719</v>
      </c>
      <c r="T50" s="192">
        <v>3683</v>
      </c>
      <c r="V50" s="59"/>
    </row>
    <row r="51" spans="1:22" ht="20.100000000000001" customHeight="1">
      <c r="A51" s="15">
        <v>464</v>
      </c>
      <c r="B51" s="106" t="s">
        <v>43</v>
      </c>
      <c r="C51" s="140">
        <v>8</v>
      </c>
      <c r="D51" s="138">
        <v>15.76</v>
      </c>
      <c r="E51" s="137">
        <v>3</v>
      </c>
      <c r="F51" s="210">
        <v>0.99</v>
      </c>
      <c r="G51" s="137">
        <v>3</v>
      </c>
      <c r="H51" s="210">
        <v>7.53</v>
      </c>
      <c r="I51" s="65" t="s">
        <v>50</v>
      </c>
      <c r="J51" s="65">
        <v>3</v>
      </c>
      <c r="K51" s="157">
        <v>2</v>
      </c>
      <c r="L51" s="50">
        <v>24</v>
      </c>
      <c r="M51" s="50">
        <v>69</v>
      </c>
      <c r="N51" s="160">
        <v>11</v>
      </c>
      <c r="O51" s="158">
        <v>4</v>
      </c>
      <c r="P51" s="49">
        <v>8</v>
      </c>
      <c r="Q51" s="65">
        <v>56</v>
      </c>
      <c r="R51" s="114">
        <v>10654</v>
      </c>
      <c r="S51" s="192">
        <v>1997</v>
      </c>
      <c r="T51" s="192">
        <v>1604</v>
      </c>
      <c r="V51" s="59"/>
    </row>
    <row r="52" spans="1:22" ht="20.100000000000001" customHeight="1">
      <c r="A52" s="15">
        <v>481</v>
      </c>
      <c r="B52" s="106" t="s">
        <v>44</v>
      </c>
      <c r="C52" s="140">
        <v>28</v>
      </c>
      <c r="D52" s="138">
        <v>70.7</v>
      </c>
      <c r="E52" s="137">
        <v>24</v>
      </c>
      <c r="F52" s="210">
        <v>3.99</v>
      </c>
      <c r="G52" s="137" t="s">
        <v>50</v>
      </c>
      <c r="H52" s="210" t="s">
        <v>50</v>
      </c>
      <c r="I52" s="65" t="s">
        <v>50</v>
      </c>
      <c r="J52" s="65" t="s">
        <v>50</v>
      </c>
      <c r="K52" s="157">
        <v>5</v>
      </c>
      <c r="L52" s="50">
        <v>13</v>
      </c>
      <c r="M52" s="50">
        <v>23</v>
      </c>
      <c r="N52" s="160">
        <v>9</v>
      </c>
      <c r="O52" s="158">
        <v>5</v>
      </c>
      <c r="P52" s="49">
        <v>1</v>
      </c>
      <c r="Q52" s="65">
        <v>77</v>
      </c>
      <c r="R52" s="114">
        <v>5591</v>
      </c>
      <c r="S52" s="192">
        <v>1040</v>
      </c>
      <c r="T52" s="192">
        <v>812</v>
      </c>
      <c r="V52" s="59"/>
    </row>
    <row r="53" spans="1:22" ht="20.100000000000001" customHeight="1">
      <c r="A53" s="15">
        <v>501</v>
      </c>
      <c r="B53" s="106" t="s">
        <v>81</v>
      </c>
      <c r="C53" s="140" t="s">
        <v>50</v>
      </c>
      <c r="D53" s="138" t="s">
        <v>50</v>
      </c>
      <c r="E53" s="137" t="s">
        <v>50</v>
      </c>
      <c r="F53" s="210" t="s">
        <v>50</v>
      </c>
      <c r="G53" s="137" t="s">
        <v>50</v>
      </c>
      <c r="H53" s="210" t="s">
        <v>50</v>
      </c>
      <c r="I53" s="65" t="s">
        <v>50</v>
      </c>
      <c r="J53" s="65">
        <v>4</v>
      </c>
      <c r="K53" s="157">
        <v>9</v>
      </c>
      <c r="L53" s="50">
        <v>26</v>
      </c>
      <c r="M53" s="50">
        <v>40</v>
      </c>
      <c r="N53" s="160">
        <v>9</v>
      </c>
      <c r="O53" s="158">
        <v>25</v>
      </c>
      <c r="P53" s="24">
        <v>3</v>
      </c>
      <c r="Q53" s="65">
        <v>119</v>
      </c>
      <c r="R53" s="114">
        <v>6064</v>
      </c>
      <c r="S53" s="192">
        <v>1203</v>
      </c>
      <c r="T53" s="192">
        <v>918</v>
      </c>
      <c r="V53" s="59"/>
    </row>
    <row r="54" spans="1:22" ht="20.100000000000001" customHeight="1">
      <c r="A54" s="6"/>
      <c r="B54" s="108" t="s">
        <v>45</v>
      </c>
      <c r="C54" s="120">
        <f t="shared" ref="C54:G54" si="16">SUM(C55:C59)</f>
        <v>34</v>
      </c>
      <c r="D54" s="206">
        <f t="shared" si="16"/>
        <v>79.56</v>
      </c>
      <c r="E54" s="144">
        <f t="shared" si="16"/>
        <v>19</v>
      </c>
      <c r="F54" s="206">
        <f t="shared" si="16"/>
        <v>4.0299999999999994</v>
      </c>
      <c r="G54" s="144">
        <f t="shared" si="16"/>
        <v>5</v>
      </c>
      <c r="H54" s="206" t="s">
        <v>157</v>
      </c>
      <c r="I54" s="67">
        <f t="shared" ref="I54:O54" si="17">SUM(I55:I59)</f>
        <v>3</v>
      </c>
      <c r="J54" s="67">
        <v>13</v>
      </c>
      <c r="K54" s="67">
        <f t="shared" si="17"/>
        <v>104</v>
      </c>
      <c r="L54" s="67">
        <f t="shared" si="17"/>
        <v>209</v>
      </c>
      <c r="M54" s="67">
        <f t="shared" si="17"/>
        <v>397</v>
      </c>
      <c r="N54" s="159">
        <f t="shared" si="17"/>
        <v>122</v>
      </c>
      <c r="O54" s="161">
        <f t="shared" si="17"/>
        <v>736</v>
      </c>
      <c r="P54" s="66">
        <f>SUM(P55:P59)</f>
        <v>99</v>
      </c>
      <c r="Q54" s="66">
        <f>SUM(Q55:Q59)</f>
        <v>1265</v>
      </c>
      <c r="R54" s="66">
        <f>SUM(R55:R59)</f>
        <v>64627</v>
      </c>
      <c r="S54" s="194">
        <f>SUM(S55:S59)</f>
        <v>7124</v>
      </c>
      <c r="T54" s="194">
        <f>SUM(T55:T59)</f>
        <v>5565</v>
      </c>
      <c r="V54" s="59"/>
    </row>
    <row r="55" spans="1:22" ht="20.100000000000001" customHeight="1">
      <c r="A55" s="15">
        <v>209</v>
      </c>
      <c r="B55" s="109" t="s">
        <v>68</v>
      </c>
      <c r="C55" s="149">
        <v>25</v>
      </c>
      <c r="D55" s="150">
        <v>51.66</v>
      </c>
      <c r="E55" s="137">
        <v>14</v>
      </c>
      <c r="F55" s="210">
        <v>2.82</v>
      </c>
      <c r="G55" s="137">
        <v>4</v>
      </c>
      <c r="H55" s="210" t="s">
        <v>150</v>
      </c>
      <c r="I55" s="65">
        <v>2</v>
      </c>
      <c r="J55" s="65">
        <v>2</v>
      </c>
      <c r="K55" s="157">
        <v>57</v>
      </c>
      <c r="L55" s="50">
        <v>96</v>
      </c>
      <c r="M55" s="50">
        <v>194</v>
      </c>
      <c r="N55" s="160">
        <v>63</v>
      </c>
      <c r="O55" s="158">
        <v>352</v>
      </c>
      <c r="P55" s="24">
        <v>81</v>
      </c>
      <c r="Q55" s="65">
        <v>512</v>
      </c>
      <c r="R55" s="114">
        <v>31117</v>
      </c>
      <c r="S55" s="192">
        <v>3392</v>
      </c>
      <c r="T55" s="192">
        <v>2465</v>
      </c>
      <c r="V55" s="59"/>
    </row>
    <row r="56" spans="1:22" ht="20.100000000000001" customHeight="1">
      <c r="A56" s="15">
        <v>222</v>
      </c>
      <c r="B56" s="106" t="s">
        <v>60</v>
      </c>
      <c r="C56" s="140">
        <v>3</v>
      </c>
      <c r="D56" s="138">
        <v>19.23</v>
      </c>
      <c r="E56" s="137">
        <v>1</v>
      </c>
      <c r="F56" s="210">
        <v>0.44</v>
      </c>
      <c r="G56" s="137" t="s">
        <v>50</v>
      </c>
      <c r="H56" s="210" t="s">
        <v>50</v>
      </c>
      <c r="I56" s="65" t="s">
        <v>50</v>
      </c>
      <c r="J56" s="65">
        <v>6</v>
      </c>
      <c r="K56" s="157">
        <v>11</v>
      </c>
      <c r="L56" s="50">
        <v>28</v>
      </c>
      <c r="M56" s="50">
        <v>49</v>
      </c>
      <c r="N56" s="160">
        <v>15</v>
      </c>
      <c r="O56" s="158">
        <v>95</v>
      </c>
      <c r="P56" s="49">
        <v>6</v>
      </c>
      <c r="Q56" s="65">
        <v>225</v>
      </c>
      <c r="R56" s="114">
        <v>9419</v>
      </c>
      <c r="S56" s="192">
        <v>948</v>
      </c>
      <c r="T56" s="192">
        <v>762</v>
      </c>
      <c r="V56" s="59"/>
    </row>
    <row r="57" spans="1:22" ht="20.100000000000001" customHeight="1">
      <c r="A57" s="15">
        <v>225</v>
      </c>
      <c r="B57" s="106" t="s">
        <v>69</v>
      </c>
      <c r="C57" s="140">
        <v>4</v>
      </c>
      <c r="D57" s="138">
        <v>0.77</v>
      </c>
      <c r="E57" s="137">
        <v>4</v>
      </c>
      <c r="F57" s="210">
        <v>0.77</v>
      </c>
      <c r="G57" s="137" t="s">
        <v>50</v>
      </c>
      <c r="H57" s="210" t="s">
        <v>50</v>
      </c>
      <c r="I57" s="65">
        <v>1</v>
      </c>
      <c r="J57" s="65">
        <v>2</v>
      </c>
      <c r="K57" s="157">
        <v>8</v>
      </c>
      <c r="L57" s="50">
        <v>37</v>
      </c>
      <c r="M57" s="50">
        <v>79</v>
      </c>
      <c r="N57" s="160">
        <v>18</v>
      </c>
      <c r="O57" s="158">
        <v>39</v>
      </c>
      <c r="P57" s="24">
        <v>4</v>
      </c>
      <c r="Q57" s="65">
        <v>255</v>
      </c>
      <c r="R57" s="114">
        <v>11073</v>
      </c>
      <c r="S57" s="192">
        <v>1690</v>
      </c>
      <c r="T57" s="192">
        <v>1405</v>
      </c>
      <c r="V57" s="59"/>
    </row>
    <row r="58" spans="1:22" ht="20.100000000000001" customHeight="1">
      <c r="A58" s="15">
        <v>585</v>
      </c>
      <c r="B58" s="106" t="s">
        <v>71</v>
      </c>
      <c r="C58" s="140" t="s">
        <v>50</v>
      </c>
      <c r="D58" s="138" t="s">
        <v>50</v>
      </c>
      <c r="E58" s="137" t="s">
        <v>50</v>
      </c>
      <c r="F58" s="210" t="s">
        <v>50</v>
      </c>
      <c r="G58" s="137" t="s">
        <v>50</v>
      </c>
      <c r="H58" s="210" t="s">
        <v>50</v>
      </c>
      <c r="I58" s="65" t="s">
        <v>50</v>
      </c>
      <c r="J58" s="65" t="s">
        <v>50</v>
      </c>
      <c r="K58" s="157">
        <v>12</v>
      </c>
      <c r="L58" s="50">
        <v>24</v>
      </c>
      <c r="M58" s="50">
        <v>41</v>
      </c>
      <c r="N58" s="160">
        <v>17</v>
      </c>
      <c r="O58" s="158">
        <v>193</v>
      </c>
      <c r="P58" s="24">
        <v>2</v>
      </c>
      <c r="Q58" s="65">
        <v>159</v>
      </c>
      <c r="R58" s="114">
        <v>7361</v>
      </c>
      <c r="S58" s="192">
        <v>620</v>
      </c>
      <c r="T58" s="192">
        <v>469</v>
      </c>
      <c r="V58" s="59"/>
    </row>
    <row r="59" spans="1:22" ht="20.100000000000001" customHeight="1">
      <c r="A59" s="15">
        <v>586</v>
      </c>
      <c r="B59" s="106" t="s">
        <v>82</v>
      </c>
      <c r="C59" s="140">
        <v>2</v>
      </c>
      <c r="D59" s="138">
        <v>7.9</v>
      </c>
      <c r="E59" s="137" t="s">
        <v>50</v>
      </c>
      <c r="F59" s="210" t="s">
        <v>50</v>
      </c>
      <c r="G59" s="137">
        <v>1</v>
      </c>
      <c r="H59" s="210">
        <v>2.14</v>
      </c>
      <c r="I59" s="65" t="s">
        <v>50</v>
      </c>
      <c r="J59" s="65">
        <v>3</v>
      </c>
      <c r="K59" s="157">
        <v>16</v>
      </c>
      <c r="L59" s="50">
        <v>24</v>
      </c>
      <c r="M59" s="50">
        <v>34</v>
      </c>
      <c r="N59" s="160">
        <v>9</v>
      </c>
      <c r="O59" s="158">
        <v>57</v>
      </c>
      <c r="P59" s="24">
        <v>6</v>
      </c>
      <c r="Q59" s="65">
        <v>114</v>
      </c>
      <c r="R59" s="114">
        <v>5657</v>
      </c>
      <c r="S59" s="192">
        <v>474</v>
      </c>
      <c r="T59" s="192">
        <v>464</v>
      </c>
      <c r="V59" s="59"/>
    </row>
    <row r="60" spans="1:22" ht="20.100000000000001" customHeight="1">
      <c r="A60" s="6"/>
      <c r="B60" s="6" t="s">
        <v>46</v>
      </c>
      <c r="C60" s="120">
        <f t="shared" ref="C60:H60" si="18">SUM(C61:C62)</f>
        <v>26</v>
      </c>
      <c r="D60" s="206">
        <f t="shared" si="18"/>
        <v>99.32</v>
      </c>
      <c r="E60" s="144">
        <f t="shared" si="18"/>
        <v>22</v>
      </c>
      <c r="F60" s="206">
        <f t="shared" si="18"/>
        <v>2.57</v>
      </c>
      <c r="G60" s="144">
        <f t="shared" si="18"/>
        <v>1</v>
      </c>
      <c r="H60" s="206">
        <f t="shared" si="18"/>
        <v>2.3199999999999998</v>
      </c>
      <c r="I60" s="67">
        <f>SUM(I61:I62)</f>
        <v>1</v>
      </c>
      <c r="J60" s="67">
        <v>16</v>
      </c>
      <c r="K60" s="67">
        <f t="shared" ref="K60:M60" si="19">SUM(K61:K62)</f>
        <v>26</v>
      </c>
      <c r="L60" s="67">
        <f t="shared" si="19"/>
        <v>117</v>
      </c>
      <c r="M60" s="67">
        <f t="shared" si="19"/>
        <v>200</v>
      </c>
      <c r="N60" s="159">
        <f t="shared" ref="N60" si="20">SUM(N61:N62)</f>
        <v>44</v>
      </c>
      <c r="O60" s="161">
        <f t="shared" ref="O60" si="21">SUM(O61:O62)</f>
        <v>109</v>
      </c>
      <c r="P60" s="66">
        <f>SUM(P61:P62)</f>
        <v>34</v>
      </c>
      <c r="Q60" s="66">
        <f>SUM(Q61:Q62)</f>
        <v>781</v>
      </c>
      <c r="R60" s="66">
        <f>SUM(R61:R62)</f>
        <v>35303</v>
      </c>
      <c r="S60" s="194">
        <f>SUM(S61:S62)</f>
        <v>6280</v>
      </c>
      <c r="T60" s="194">
        <f>SUM(T61:T62)</f>
        <v>5119</v>
      </c>
      <c r="V60" s="59"/>
    </row>
    <row r="61" spans="1:22" ht="20.100000000000001" customHeight="1">
      <c r="A61" s="15">
        <v>221</v>
      </c>
      <c r="B61" s="106" t="s">
        <v>130</v>
      </c>
      <c r="C61" s="140">
        <v>19</v>
      </c>
      <c r="D61" s="138">
        <v>98.71</v>
      </c>
      <c r="E61" s="137">
        <v>15</v>
      </c>
      <c r="F61" s="210">
        <v>1.96</v>
      </c>
      <c r="G61" s="137">
        <v>1</v>
      </c>
      <c r="H61" s="210">
        <v>2.3199999999999998</v>
      </c>
      <c r="I61" s="65" t="s">
        <v>50</v>
      </c>
      <c r="J61" s="65">
        <v>6</v>
      </c>
      <c r="K61" s="157">
        <v>15</v>
      </c>
      <c r="L61" s="50">
        <v>39</v>
      </c>
      <c r="M61" s="50">
        <v>67</v>
      </c>
      <c r="N61" s="160">
        <v>15</v>
      </c>
      <c r="O61" s="158">
        <v>53</v>
      </c>
      <c r="P61" s="52">
        <v>6</v>
      </c>
      <c r="Q61" s="65">
        <v>336</v>
      </c>
      <c r="R61" s="114">
        <v>14230</v>
      </c>
      <c r="S61" s="192">
        <v>2925</v>
      </c>
      <c r="T61" s="192">
        <v>2359</v>
      </c>
      <c r="V61" s="59"/>
    </row>
    <row r="62" spans="1:22" ht="20.100000000000001" customHeight="1">
      <c r="A62" s="15">
        <v>223</v>
      </c>
      <c r="B62" s="106" t="s">
        <v>62</v>
      </c>
      <c r="C62" s="140">
        <v>7</v>
      </c>
      <c r="D62" s="138">
        <v>0.61</v>
      </c>
      <c r="E62" s="137">
        <v>7</v>
      </c>
      <c r="F62" s="210">
        <v>0.61</v>
      </c>
      <c r="G62" s="137" t="s">
        <v>50</v>
      </c>
      <c r="H62" s="210" t="s">
        <v>50</v>
      </c>
      <c r="I62" s="65">
        <v>1</v>
      </c>
      <c r="J62" s="65">
        <v>10</v>
      </c>
      <c r="K62" s="157">
        <v>11</v>
      </c>
      <c r="L62" s="50">
        <v>78</v>
      </c>
      <c r="M62" s="50">
        <v>133</v>
      </c>
      <c r="N62" s="160">
        <v>29</v>
      </c>
      <c r="O62" s="158">
        <v>56</v>
      </c>
      <c r="P62" s="24">
        <v>28</v>
      </c>
      <c r="Q62" s="65">
        <v>445</v>
      </c>
      <c r="R62" s="114">
        <v>21073</v>
      </c>
      <c r="S62" s="192">
        <v>3355</v>
      </c>
      <c r="T62" s="192">
        <v>2760</v>
      </c>
      <c r="V62" s="59"/>
    </row>
    <row r="63" spans="1:22" ht="20.100000000000001" customHeight="1">
      <c r="A63" s="6"/>
      <c r="B63" s="110" t="s">
        <v>47</v>
      </c>
      <c r="C63" s="120">
        <f t="shared" ref="C63:F63" si="22">SUM(C64:C66)</f>
        <v>20</v>
      </c>
      <c r="D63" s="206">
        <f t="shared" si="22"/>
        <v>285.65999999999997</v>
      </c>
      <c r="E63" s="144">
        <f t="shared" si="22"/>
        <v>11</v>
      </c>
      <c r="F63" s="206">
        <f t="shared" si="22"/>
        <v>2.98</v>
      </c>
      <c r="G63" s="143" t="s">
        <v>128</v>
      </c>
      <c r="H63" s="208" t="s">
        <v>128</v>
      </c>
      <c r="I63" s="67">
        <f t="shared" ref="I63:O63" si="23">SUM(I64:I66)</f>
        <v>3</v>
      </c>
      <c r="J63" s="67">
        <v>14</v>
      </c>
      <c r="K63" s="67">
        <f t="shared" si="23"/>
        <v>71</v>
      </c>
      <c r="L63" s="67">
        <f t="shared" si="23"/>
        <v>164</v>
      </c>
      <c r="M63" s="67">
        <f t="shared" si="23"/>
        <v>288</v>
      </c>
      <c r="N63" s="159">
        <f t="shared" si="23"/>
        <v>103</v>
      </c>
      <c r="O63" s="161">
        <f t="shared" si="23"/>
        <v>316</v>
      </c>
      <c r="P63" s="66">
        <f>SUM(P64:P66)</f>
        <v>69</v>
      </c>
      <c r="Q63" s="66">
        <f>SUM(Q64:Q66)</f>
        <v>651</v>
      </c>
      <c r="R63" s="66">
        <f>SUM(R64:R66)</f>
        <v>48047</v>
      </c>
      <c r="S63" s="194">
        <f>SUM(S64:S66)</f>
        <v>9484</v>
      </c>
      <c r="T63" s="194">
        <f>SUM(T64:T66)</f>
        <v>6588</v>
      </c>
      <c r="V63" s="59"/>
    </row>
    <row r="64" spans="1:22" s="18" customFormat="1" ht="20.100000000000001" customHeight="1">
      <c r="A64" s="22">
        <v>205</v>
      </c>
      <c r="B64" s="22" t="s">
        <v>83</v>
      </c>
      <c r="C64" s="140">
        <v>4</v>
      </c>
      <c r="D64" s="138">
        <v>10.37</v>
      </c>
      <c r="E64" s="137">
        <v>2</v>
      </c>
      <c r="F64" s="210">
        <v>0.85</v>
      </c>
      <c r="G64" s="137" t="s">
        <v>50</v>
      </c>
      <c r="H64" s="210" t="s">
        <v>50</v>
      </c>
      <c r="I64" s="65">
        <v>1</v>
      </c>
      <c r="J64" s="65">
        <v>7</v>
      </c>
      <c r="K64" s="157">
        <v>25</v>
      </c>
      <c r="L64" s="50">
        <v>52</v>
      </c>
      <c r="M64" s="50">
        <v>97</v>
      </c>
      <c r="N64" s="160">
        <v>32</v>
      </c>
      <c r="O64" s="158">
        <v>102</v>
      </c>
      <c r="P64" s="65">
        <v>25</v>
      </c>
      <c r="Q64" s="65">
        <v>182</v>
      </c>
      <c r="R64" s="114">
        <v>16179</v>
      </c>
      <c r="S64" s="192">
        <v>3059</v>
      </c>
      <c r="T64" s="192">
        <v>2047</v>
      </c>
      <c r="V64" s="59"/>
    </row>
    <row r="65" spans="1:22" ht="20.100000000000001" customHeight="1">
      <c r="A65" s="15">
        <v>224</v>
      </c>
      <c r="B65" s="106" t="s">
        <v>63</v>
      </c>
      <c r="C65" s="140">
        <v>8</v>
      </c>
      <c r="D65" s="138">
        <v>21.35</v>
      </c>
      <c r="E65" s="137">
        <v>5</v>
      </c>
      <c r="F65" s="210">
        <v>1.65</v>
      </c>
      <c r="G65" s="137" t="s">
        <v>50</v>
      </c>
      <c r="H65" s="210" t="s">
        <v>50</v>
      </c>
      <c r="I65" s="65" t="s">
        <v>50</v>
      </c>
      <c r="J65" s="65">
        <v>2</v>
      </c>
      <c r="K65" s="157">
        <v>28</v>
      </c>
      <c r="L65" s="50">
        <v>64</v>
      </c>
      <c r="M65" s="50">
        <v>110</v>
      </c>
      <c r="N65" s="160">
        <v>40</v>
      </c>
      <c r="O65" s="158">
        <v>89</v>
      </c>
      <c r="P65" s="24">
        <v>32</v>
      </c>
      <c r="Q65" s="65">
        <v>233</v>
      </c>
      <c r="R65" s="114">
        <v>16061</v>
      </c>
      <c r="S65" s="192">
        <v>3370</v>
      </c>
      <c r="T65" s="192">
        <v>2448</v>
      </c>
      <c r="V65" s="59"/>
    </row>
    <row r="66" spans="1:22" ht="20.100000000000001" customHeight="1">
      <c r="A66" s="15">
        <v>226</v>
      </c>
      <c r="B66" s="106" t="s">
        <v>64</v>
      </c>
      <c r="C66" s="140">
        <v>8</v>
      </c>
      <c r="D66" s="138">
        <v>253.94</v>
      </c>
      <c r="E66" s="137">
        <v>4</v>
      </c>
      <c r="F66" s="210">
        <v>0.48</v>
      </c>
      <c r="G66" s="137" t="s">
        <v>137</v>
      </c>
      <c r="H66" s="210" t="s">
        <v>50</v>
      </c>
      <c r="I66" s="65">
        <v>2</v>
      </c>
      <c r="J66" s="65">
        <v>5</v>
      </c>
      <c r="K66" s="157">
        <v>18</v>
      </c>
      <c r="L66" s="50">
        <v>48</v>
      </c>
      <c r="M66" s="50">
        <v>81</v>
      </c>
      <c r="N66" s="160">
        <v>31</v>
      </c>
      <c r="O66" s="158">
        <v>125</v>
      </c>
      <c r="P66" s="24">
        <v>12</v>
      </c>
      <c r="Q66" s="65">
        <v>236</v>
      </c>
      <c r="R66" s="114">
        <v>15807</v>
      </c>
      <c r="S66" s="192">
        <v>3055</v>
      </c>
      <c r="T66" s="192">
        <v>2093</v>
      </c>
      <c r="V66" s="59"/>
    </row>
    <row r="67" spans="1:22" ht="12" customHeight="1">
      <c r="A67" s="17"/>
      <c r="B67" s="111"/>
      <c r="C67" s="112"/>
      <c r="D67" s="113"/>
      <c r="E67" s="96"/>
      <c r="F67" s="95"/>
      <c r="G67" s="97"/>
      <c r="H67" s="98"/>
      <c r="I67" s="9"/>
      <c r="J67" s="9"/>
      <c r="K67" s="8"/>
      <c r="L67" s="8"/>
      <c r="M67" s="8"/>
      <c r="N67" s="128"/>
      <c r="O67" s="79"/>
      <c r="P67" s="53"/>
      <c r="Q67" s="53"/>
      <c r="R67" s="84"/>
      <c r="S67" s="54"/>
      <c r="T67" s="54"/>
      <c r="V67" s="62"/>
    </row>
    <row r="68" spans="1:22" s="27" customFormat="1" ht="15" customHeight="1">
      <c r="A68" s="20"/>
      <c r="B68" s="20" t="s">
        <v>7</v>
      </c>
      <c r="C68" s="21" t="s">
        <v>133</v>
      </c>
      <c r="D68" s="69"/>
      <c r="E68" s="10"/>
      <c r="F68" s="72"/>
      <c r="G68" s="29"/>
      <c r="H68" s="75"/>
      <c r="I68" s="21"/>
      <c r="J68" s="21"/>
      <c r="M68" s="10"/>
      <c r="N68" s="80" t="s">
        <v>135</v>
      </c>
      <c r="O68" s="81"/>
      <c r="P68" s="19"/>
      <c r="Q68" s="19"/>
      <c r="R68" s="85"/>
      <c r="S68" s="20"/>
      <c r="T68" s="20"/>
      <c r="V68" s="63"/>
    </row>
    <row r="69" spans="1:22" ht="15" customHeight="1">
      <c r="A69" s="1"/>
      <c r="B69" s="1"/>
      <c r="C69" s="18"/>
      <c r="D69" s="69"/>
      <c r="E69" s="13"/>
      <c r="F69" s="73"/>
      <c r="G69" s="2"/>
      <c r="H69" s="76"/>
      <c r="I69" s="28"/>
      <c r="J69" s="28"/>
      <c r="K69" s="19"/>
      <c r="L69" s="13"/>
      <c r="M69" s="13"/>
      <c r="N69" s="13" t="s">
        <v>136</v>
      </c>
      <c r="O69" s="82"/>
      <c r="P69" s="19"/>
      <c r="Q69" s="19"/>
      <c r="R69" s="18"/>
      <c r="S69" s="1"/>
      <c r="T69" s="1"/>
      <c r="V69" s="64"/>
    </row>
    <row r="70" spans="1:22" ht="16.5" customHeight="1">
      <c r="A70" s="1"/>
      <c r="B70" s="1"/>
      <c r="C70" s="28"/>
      <c r="D70" s="69"/>
      <c r="E70" s="13"/>
      <c r="F70" s="73"/>
      <c r="G70" s="2"/>
      <c r="H70" s="76"/>
      <c r="I70" s="28"/>
      <c r="J70" s="28"/>
      <c r="K70" s="19"/>
      <c r="L70" s="13"/>
      <c r="M70" s="13"/>
      <c r="N70" s="13" t="s">
        <v>109</v>
      </c>
      <c r="O70" s="82"/>
      <c r="P70" s="19"/>
      <c r="Q70" s="19"/>
      <c r="R70" s="18"/>
      <c r="S70" s="1"/>
      <c r="T70" s="1"/>
      <c r="V70" s="64"/>
    </row>
    <row r="71" spans="1:22" ht="17.25" customHeight="1">
      <c r="A71" s="1"/>
      <c r="B71" s="1"/>
      <c r="D71" s="69"/>
      <c r="E71" s="13"/>
      <c r="F71" s="73"/>
      <c r="G71" s="2"/>
      <c r="H71" s="76"/>
      <c r="I71" s="28"/>
      <c r="J71" s="28"/>
      <c r="K71" s="19"/>
      <c r="L71" s="13"/>
      <c r="M71" s="13"/>
      <c r="N71" s="13"/>
      <c r="O71" s="82"/>
      <c r="P71" s="19"/>
      <c r="Q71" s="19"/>
      <c r="R71" s="18"/>
      <c r="S71" s="1"/>
      <c r="T71" s="1"/>
    </row>
    <row r="72" spans="1:22" ht="12" customHeight="1">
      <c r="A72" s="1"/>
      <c r="B72" s="1"/>
      <c r="C72" s="18"/>
      <c r="D72" s="69"/>
      <c r="E72" s="13"/>
      <c r="F72" s="73"/>
      <c r="G72" s="2"/>
      <c r="H72" s="76"/>
      <c r="I72" s="28"/>
      <c r="J72" s="28"/>
      <c r="K72" s="13"/>
      <c r="L72" s="13"/>
      <c r="M72" s="13"/>
      <c r="N72" s="13"/>
      <c r="O72" s="82"/>
      <c r="P72" s="19"/>
      <c r="Q72" s="19"/>
      <c r="R72" s="18"/>
      <c r="S72" s="1"/>
      <c r="T72" s="1"/>
    </row>
    <row r="73" spans="1:22" ht="12" customHeight="1">
      <c r="A73" s="1"/>
      <c r="B73" s="1"/>
      <c r="C73" s="18"/>
      <c r="D73" s="69"/>
      <c r="E73" s="13"/>
      <c r="F73" s="73"/>
      <c r="G73" s="2"/>
      <c r="H73" s="76"/>
      <c r="I73" s="28"/>
      <c r="J73" s="28"/>
      <c r="K73" s="13"/>
      <c r="L73" s="13"/>
      <c r="M73" s="13"/>
      <c r="N73" s="13"/>
      <c r="O73" s="82"/>
      <c r="P73" s="19"/>
      <c r="Q73" s="19"/>
      <c r="R73" s="18"/>
      <c r="S73" s="1"/>
      <c r="T73" s="1"/>
    </row>
  </sheetData>
  <mergeCells count="3">
    <mergeCell ref="A3:B3"/>
    <mergeCell ref="A4:B4"/>
    <mergeCell ref="A5:B5"/>
  </mergeCells>
  <phoneticPr fontId="13"/>
  <pageMargins left="0.23622047244094491" right="0.23622047244094491" top="0.74803149606299213" bottom="0.74803149606299213" header="0.31496062992125984" footer="0.31496062992125984"/>
  <pageSetup paperSize="9" firstPageNumber="98" orientation="portrait" useFirstPageNumber="1" r:id="rId1"/>
  <headerFooter alignWithMargins="0">
    <oddHeader>&amp;L&amp;"ＭＳ Ｐゴシック,太字"&amp;12Ⅰ市区町ﾃﾞｰﾀ　６くらし　（５）&amp;A</oddHeader>
  </headerFooter>
  <rowBreaks count="1" manualBreakCount="1">
    <brk id="40" max="19" man="1"/>
  </rowBreaks>
  <colBreaks count="1" manualBreakCount="1">
    <brk id="13" max="72" man="1"/>
  </colBreaks>
  <ignoredErrors>
    <ignoredError sqref="F7 H7 F18 F22:F23 H22 H27:H28 F28 F32 H32 F34 H34 F36 H37 H39 F46 H46:H48 F50 H50 H54:H55 A7" numberStoredAsText="1"/>
    <ignoredError sqref="Q7" formula="1"/>
    <ignoredError sqref="J8 S22:T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4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5.3984375" defaultRowHeight="17.25"/>
  <cols>
    <col min="1" max="1" width="3.09765625" style="40" customWidth="1"/>
    <col min="2" max="2" width="7.796875" style="40" customWidth="1"/>
    <col min="3" max="4" width="6" style="18" customWidth="1"/>
    <col min="5" max="6" width="6" style="89" customWidth="1"/>
    <col min="7" max="7" width="6.5" style="2" customWidth="1"/>
    <col min="8" max="8" width="6" style="92" customWidth="1"/>
    <col min="9" max="9" width="6.69921875" style="42" customWidth="1"/>
    <col min="10" max="10" width="6.19921875" style="1" customWidth="1"/>
    <col min="11" max="11" width="6" style="40" customWidth="1"/>
    <col min="12" max="12" width="7.69921875" style="40" customWidth="1"/>
    <col min="13" max="14" width="5.3984375" style="40"/>
    <col min="15" max="15" width="9" style="40" customWidth="1"/>
    <col min="16" max="16" width="8.5" style="40" customWidth="1"/>
    <col min="17" max="17" width="9.796875" style="40" customWidth="1"/>
    <col min="18" max="19" width="5.3984375" style="40"/>
    <col min="21" max="16384" width="5.3984375" style="40"/>
  </cols>
  <sheetData>
    <row r="1" spans="1:19" s="33" customFormat="1" ht="12" customHeight="1">
      <c r="A1" s="4"/>
      <c r="B1" s="4"/>
      <c r="C1" s="4" t="s">
        <v>48</v>
      </c>
      <c r="D1" s="4"/>
      <c r="E1" s="87"/>
      <c r="F1" s="87"/>
      <c r="G1" s="3" t="s">
        <v>49</v>
      </c>
      <c r="H1" s="90"/>
      <c r="I1" s="4"/>
      <c r="J1" s="4"/>
      <c r="K1" s="4" t="s">
        <v>52</v>
      </c>
      <c r="L1" s="55"/>
    </row>
    <row r="2" spans="1:19" s="34" customFormat="1" ht="12" customHeight="1">
      <c r="A2" s="12"/>
      <c r="B2" s="12"/>
      <c r="C2" s="56">
        <v>453</v>
      </c>
      <c r="D2" s="56">
        <v>454</v>
      </c>
      <c r="E2" s="56">
        <v>455</v>
      </c>
      <c r="F2" s="56">
        <v>456</v>
      </c>
      <c r="G2" s="56">
        <v>457</v>
      </c>
      <c r="H2" s="56">
        <v>458</v>
      </c>
      <c r="I2" s="56">
        <v>459</v>
      </c>
      <c r="J2" s="56">
        <v>460</v>
      </c>
      <c r="K2" s="56">
        <v>461</v>
      </c>
      <c r="L2" s="56">
        <v>462</v>
      </c>
      <c r="M2" s="31"/>
      <c r="N2" s="31"/>
      <c r="O2" s="31"/>
    </row>
    <row r="3" spans="1:19" s="35" customFormat="1" ht="45" customHeight="1">
      <c r="A3" s="224" t="s">
        <v>1</v>
      </c>
      <c r="B3" s="225"/>
      <c r="C3" s="23" t="s">
        <v>116</v>
      </c>
      <c r="D3" s="23" t="s">
        <v>117</v>
      </c>
      <c r="E3" s="177" t="s">
        <v>118</v>
      </c>
      <c r="F3" s="177" t="s">
        <v>119</v>
      </c>
      <c r="G3" s="23" t="s">
        <v>114</v>
      </c>
      <c r="H3" s="127" t="s">
        <v>115</v>
      </c>
      <c r="I3" s="126" t="s">
        <v>107</v>
      </c>
      <c r="J3" s="23" t="s">
        <v>108</v>
      </c>
      <c r="K3" s="122" t="s">
        <v>96</v>
      </c>
      <c r="L3" s="201" t="s">
        <v>97</v>
      </c>
      <c r="M3" s="202"/>
    </row>
    <row r="4" spans="1:19" s="36" customFormat="1" ht="21" customHeight="1">
      <c r="A4" s="226" t="s">
        <v>2</v>
      </c>
      <c r="B4" s="227"/>
      <c r="C4" s="130">
        <v>43921</v>
      </c>
      <c r="D4" s="130">
        <v>43921</v>
      </c>
      <c r="E4" s="130">
        <v>43921</v>
      </c>
      <c r="F4" s="130">
        <v>43921</v>
      </c>
      <c r="G4" s="130">
        <v>43921</v>
      </c>
      <c r="H4" s="130">
        <v>43921</v>
      </c>
      <c r="I4" s="123">
        <v>43921</v>
      </c>
      <c r="J4" s="130">
        <v>43921</v>
      </c>
      <c r="K4" s="203">
        <v>43921</v>
      </c>
      <c r="L4" s="204">
        <v>43921</v>
      </c>
      <c r="M4" s="205"/>
    </row>
    <row r="5" spans="1:19" s="35" customFormat="1" ht="12" customHeight="1">
      <c r="A5" s="224" t="s">
        <v>3</v>
      </c>
      <c r="B5" s="225"/>
      <c r="C5" s="23" t="s">
        <v>59</v>
      </c>
      <c r="D5" s="23" t="s">
        <v>59</v>
      </c>
      <c r="E5" s="177" t="s">
        <v>59</v>
      </c>
      <c r="F5" s="177" t="s">
        <v>59</v>
      </c>
      <c r="G5" s="23" t="s">
        <v>110</v>
      </c>
      <c r="H5" s="127" t="s">
        <v>95</v>
      </c>
      <c r="I5" s="23" t="s">
        <v>59</v>
      </c>
      <c r="J5" s="122" t="s">
        <v>95</v>
      </c>
      <c r="K5" s="23" t="s">
        <v>59</v>
      </c>
      <c r="L5" s="201" t="s">
        <v>59</v>
      </c>
      <c r="M5" s="202"/>
    </row>
    <row r="6" spans="1:19" s="37" customFormat="1" ht="9" customHeight="1">
      <c r="A6" s="5"/>
      <c r="B6" s="5"/>
      <c r="C6" s="178"/>
      <c r="D6" s="179"/>
      <c r="E6" s="180"/>
      <c r="F6" s="180"/>
      <c r="G6" s="58"/>
      <c r="H6" s="115"/>
      <c r="I6" s="116"/>
      <c r="J6" s="116"/>
      <c r="K6" s="116"/>
      <c r="L6" s="153"/>
      <c r="N6" s="38"/>
    </row>
    <row r="7" spans="1:19" s="39" customFormat="1" ht="20.100000000000001" customHeight="1">
      <c r="A7" s="6" t="s">
        <v>6</v>
      </c>
      <c r="B7" s="103" t="s">
        <v>0</v>
      </c>
      <c r="C7" s="181">
        <v>5438666</v>
      </c>
      <c r="D7" s="182">
        <v>5417474</v>
      </c>
      <c r="E7" s="183">
        <v>19937</v>
      </c>
      <c r="F7" s="183">
        <v>1255</v>
      </c>
      <c r="G7" s="218">
        <v>5165.3999999999996</v>
      </c>
      <c r="H7" s="219">
        <v>93.334262089093329</v>
      </c>
      <c r="I7" s="154">
        <v>5375215</v>
      </c>
      <c r="J7" s="212">
        <v>97.12571775293145</v>
      </c>
      <c r="K7" s="198">
        <v>86027</v>
      </c>
      <c r="L7" s="198">
        <v>5516164</v>
      </c>
    </row>
    <row r="8" spans="1:19" s="39" customFormat="1" ht="20.100000000000001" customHeight="1">
      <c r="A8" s="14">
        <v>100</v>
      </c>
      <c r="B8" s="103" t="s">
        <v>99</v>
      </c>
      <c r="C8" s="184">
        <v>1518461</v>
      </c>
      <c r="D8" s="185">
        <v>1516525</v>
      </c>
      <c r="E8" s="185">
        <v>1391</v>
      </c>
      <c r="F8" s="185">
        <v>545</v>
      </c>
      <c r="G8" s="220">
        <v>1509.6</v>
      </c>
      <c r="H8" s="221">
        <v>98.725256557486404</v>
      </c>
      <c r="I8" s="154">
        <v>1523807</v>
      </c>
      <c r="J8" s="212">
        <v>99.654370044444676</v>
      </c>
      <c r="K8" s="198">
        <v>1598</v>
      </c>
      <c r="L8" s="198">
        <v>1518870</v>
      </c>
    </row>
    <row r="9" spans="1:19" ht="20.100000000000001" customHeight="1">
      <c r="A9" s="15">
        <v>101</v>
      </c>
      <c r="B9" s="104" t="s">
        <v>9</v>
      </c>
      <c r="C9" s="186" t="s">
        <v>98</v>
      </c>
      <c r="D9" s="187" t="s">
        <v>98</v>
      </c>
      <c r="E9" s="188" t="s">
        <v>98</v>
      </c>
      <c r="F9" s="188" t="s">
        <v>98</v>
      </c>
      <c r="G9" s="129" t="s">
        <v>98</v>
      </c>
      <c r="H9" s="211" t="s">
        <v>132</v>
      </c>
      <c r="I9" s="121" t="s">
        <v>132</v>
      </c>
      <c r="J9" s="121" t="s">
        <v>132</v>
      </c>
      <c r="K9" s="196" t="s">
        <v>98</v>
      </c>
      <c r="L9" s="196" t="s">
        <v>98</v>
      </c>
      <c r="Q9" s="37"/>
      <c r="R9" s="37"/>
      <c r="S9" s="37"/>
    </row>
    <row r="10" spans="1:19" ht="20.100000000000001" customHeight="1">
      <c r="A10" s="15">
        <v>102</v>
      </c>
      <c r="B10" s="104" t="s">
        <v>10</v>
      </c>
      <c r="C10" s="186" t="s">
        <v>98</v>
      </c>
      <c r="D10" s="187" t="s">
        <v>98</v>
      </c>
      <c r="E10" s="188" t="s">
        <v>98</v>
      </c>
      <c r="F10" s="188" t="s">
        <v>98</v>
      </c>
      <c r="G10" s="129" t="s">
        <v>98</v>
      </c>
      <c r="H10" s="211" t="s">
        <v>132</v>
      </c>
      <c r="I10" s="121" t="s">
        <v>132</v>
      </c>
      <c r="J10" s="121" t="s">
        <v>132</v>
      </c>
      <c r="K10" s="196" t="s">
        <v>98</v>
      </c>
      <c r="L10" s="196" t="s">
        <v>98</v>
      </c>
    </row>
    <row r="11" spans="1:19" ht="20.100000000000001" customHeight="1">
      <c r="A11" s="16">
        <v>110</v>
      </c>
      <c r="B11" s="104" t="s">
        <v>11</v>
      </c>
      <c r="C11" s="186" t="s">
        <v>98</v>
      </c>
      <c r="D11" s="187" t="s">
        <v>98</v>
      </c>
      <c r="E11" s="188" t="s">
        <v>98</v>
      </c>
      <c r="F11" s="188" t="s">
        <v>98</v>
      </c>
      <c r="G11" s="129" t="s">
        <v>98</v>
      </c>
      <c r="H11" s="211" t="s">
        <v>132</v>
      </c>
      <c r="I11" s="121" t="s">
        <v>132</v>
      </c>
      <c r="J11" s="121" t="s">
        <v>132</v>
      </c>
      <c r="K11" s="196" t="s">
        <v>98</v>
      </c>
      <c r="L11" s="196" t="s">
        <v>98</v>
      </c>
    </row>
    <row r="12" spans="1:19" ht="20.100000000000001" customHeight="1">
      <c r="A12" s="16">
        <v>105</v>
      </c>
      <c r="B12" s="104" t="s">
        <v>12</v>
      </c>
      <c r="C12" s="186" t="s">
        <v>98</v>
      </c>
      <c r="D12" s="187" t="s">
        <v>98</v>
      </c>
      <c r="E12" s="188" t="s">
        <v>98</v>
      </c>
      <c r="F12" s="188" t="s">
        <v>98</v>
      </c>
      <c r="G12" s="129" t="s">
        <v>98</v>
      </c>
      <c r="H12" s="211" t="s">
        <v>132</v>
      </c>
      <c r="I12" s="121" t="s">
        <v>132</v>
      </c>
      <c r="J12" s="121" t="s">
        <v>132</v>
      </c>
      <c r="K12" s="196" t="s">
        <v>98</v>
      </c>
      <c r="L12" s="196" t="s">
        <v>98</v>
      </c>
    </row>
    <row r="13" spans="1:19" ht="20.100000000000001" customHeight="1">
      <c r="A13" s="16">
        <v>109</v>
      </c>
      <c r="B13" s="104" t="s">
        <v>13</v>
      </c>
      <c r="C13" s="186" t="s">
        <v>98</v>
      </c>
      <c r="D13" s="187" t="s">
        <v>98</v>
      </c>
      <c r="E13" s="188" t="s">
        <v>98</v>
      </c>
      <c r="F13" s="188" t="s">
        <v>98</v>
      </c>
      <c r="G13" s="129" t="s">
        <v>98</v>
      </c>
      <c r="H13" s="211" t="s">
        <v>132</v>
      </c>
      <c r="I13" s="121" t="s">
        <v>132</v>
      </c>
      <c r="J13" s="121" t="s">
        <v>132</v>
      </c>
      <c r="K13" s="196" t="s">
        <v>98</v>
      </c>
      <c r="L13" s="196" t="s">
        <v>98</v>
      </c>
    </row>
    <row r="14" spans="1:19" ht="20.100000000000001" customHeight="1">
      <c r="A14" s="16">
        <v>106</v>
      </c>
      <c r="B14" s="104" t="s">
        <v>14</v>
      </c>
      <c r="C14" s="186" t="s">
        <v>98</v>
      </c>
      <c r="D14" s="187" t="s">
        <v>98</v>
      </c>
      <c r="E14" s="188" t="s">
        <v>98</v>
      </c>
      <c r="F14" s="188" t="s">
        <v>98</v>
      </c>
      <c r="G14" s="129" t="s">
        <v>98</v>
      </c>
      <c r="H14" s="211" t="s">
        <v>132</v>
      </c>
      <c r="I14" s="121" t="s">
        <v>132</v>
      </c>
      <c r="J14" s="121" t="s">
        <v>132</v>
      </c>
      <c r="K14" s="196" t="s">
        <v>98</v>
      </c>
      <c r="L14" s="196" t="s">
        <v>98</v>
      </c>
    </row>
    <row r="15" spans="1:19" ht="20.100000000000001" customHeight="1">
      <c r="A15" s="16">
        <v>107</v>
      </c>
      <c r="B15" s="104" t="s">
        <v>15</v>
      </c>
      <c r="C15" s="186" t="s">
        <v>98</v>
      </c>
      <c r="D15" s="187" t="s">
        <v>98</v>
      </c>
      <c r="E15" s="188" t="s">
        <v>98</v>
      </c>
      <c r="F15" s="188" t="s">
        <v>98</v>
      </c>
      <c r="G15" s="129" t="s">
        <v>98</v>
      </c>
      <c r="H15" s="211" t="s">
        <v>132</v>
      </c>
      <c r="I15" s="121" t="s">
        <v>132</v>
      </c>
      <c r="J15" s="121" t="s">
        <v>132</v>
      </c>
      <c r="K15" s="196" t="s">
        <v>98</v>
      </c>
      <c r="L15" s="196" t="s">
        <v>98</v>
      </c>
    </row>
    <row r="16" spans="1:19" ht="20.100000000000001" customHeight="1">
      <c r="A16" s="16">
        <v>108</v>
      </c>
      <c r="B16" s="104" t="s">
        <v>16</v>
      </c>
      <c r="C16" s="186" t="s">
        <v>98</v>
      </c>
      <c r="D16" s="187" t="s">
        <v>98</v>
      </c>
      <c r="E16" s="188" t="s">
        <v>98</v>
      </c>
      <c r="F16" s="188" t="s">
        <v>98</v>
      </c>
      <c r="G16" s="129" t="s">
        <v>98</v>
      </c>
      <c r="H16" s="211" t="s">
        <v>132</v>
      </c>
      <c r="I16" s="121" t="s">
        <v>132</v>
      </c>
      <c r="J16" s="121" t="s">
        <v>132</v>
      </c>
      <c r="K16" s="196" t="s">
        <v>98</v>
      </c>
      <c r="L16" s="196" t="s">
        <v>98</v>
      </c>
    </row>
    <row r="17" spans="1:19" ht="20.100000000000001" customHeight="1">
      <c r="A17" s="16">
        <v>111</v>
      </c>
      <c r="B17" s="104" t="s">
        <v>17</v>
      </c>
      <c r="C17" s="186" t="s">
        <v>98</v>
      </c>
      <c r="D17" s="187" t="s">
        <v>98</v>
      </c>
      <c r="E17" s="188" t="s">
        <v>98</v>
      </c>
      <c r="F17" s="188" t="s">
        <v>98</v>
      </c>
      <c r="G17" s="129" t="s">
        <v>98</v>
      </c>
      <c r="H17" s="211" t="s">
        <v>132</v>
      </c>
      <c r="I17" s="121" t="s">
        <v>132</v>
      </c>
      <c r="J17" s="121" t="s">
        <v>132</v>
      </c>
      <c r="K17" s="196" t="s">
        <v>98</v>
      </c>
      <c r="L17" s="196" t="s">
        <v>98</v>
      </c>
    </row>
    <row r="18" spans="1:19" s="39" customFormat="1" ht="20.100000000000001" customHeight="1">
      <c r="A18" s="6"/>
      <c r="B18" s="105" t="s">
        <v>18</v>
      </c>
      <c r="C18" s="184">
        <v>1032346</v>
      </c>
      <c r="D18" s="182">
        <v>1032248</v>
      </c>
      <c r="E18" s="183" t="s">
        <v>50</v>
      </c>
      <c r="F18" s="183">
        <v>98</v>
      </c>
      <c r="G18" s="214">
        <v>1042.0999999999999</v>
      </c>
      <c r="H18" s="215">
        <v>99.971892408360148</v>
      </c>
      <c r="I18" s="154">
        <v>1039352</v>
      </c>
      <c r="J18" s="212">
        <v>99.705397904689363</v>
      </c>
      <c r="K18" s="198">
        <v>1636</v>
      </c>
      <c r="L18" s="198">
        <v>1042413</v>
      </c>
    </row>
    <row r="19" spans="1:19" ht="20.100000000000001" customHeight="1">
      <c r="A19" s="15">
        <v>202</v>
      </c>
      <c r="B19" s="106" t="s">
        <v>19</v>
      </c>
      <c r="C19" s="186">
        <v>451481</v>
      </c>
      <c r="D19" s="189">
        <v>451481</v>
      </c>
      <c r="E19" s="190">
        <v>0</v>
      </c>
      <c r="F19" s="190">
        <v>0</v>
      </c>
      <c r="G19" s="216">
        <v>463.197</v>
      </c>
      <c r="H19" s="217">
        <v>99.991580965209963</v>
      </c>
      <c r="I19" s="137">
        <v>461410</v>
      </c>
      <c r="J19" s="213">
        <v>99.605816473676484</v>
      </c>
      <c r="K19" s="196">
        <v>1412</v>
      </c>
      <c r="L19" s="197">
        <v>463236</v>
      </c>
      <c r="Q19" s="37"/>
      <c r="R19" s="37"/>
      <c r="S19" s="37"/>
    </row>
    <row r="20" spans="1:19" ht="20.100000000000001" customHeight="1">
      <c r="A20" s="15">
        <v>204</v>
      </c>
      <c r="B20" s="106" t="s">
        <v>20</v>
      </c>
      <c r="C20" s="186">
        <v>486688</v>
      </c>
      <c r="D20" s="189">
        <v>486590</v>
      </c>
      <c r="E20" s="190">
        <v>0</v>
      </c>
      <c r="F20" s="189">
        <v>98</v>
      </c>
      <c r="G20" s="216">
        <v>483.49</v>
      </c>
      <c r="H20" s="217">
        <v>99.947492888800696</v>
      </c>
      <c r="I20" s="137">
        <v>482499</v>
      </c>
      <c r="J20" s="213">
        <v>99.742632466759275</v>
      </c>
      <c r="K20" s="196">
        <v>224</v>
      </c>
      <c r="L20" s="197">
        <v>483744</v>
      </c>
    </row>
    <row r="21" spans="1:19" ht="20.100000000000001" customHeight="1">
      <c r="A21" s="15">
        <v>206</v>
      </c>
      <c r="B21" s="106" t="s">
        <v>21</v>
      </c>
      <c r="C21" s="186">
        <v>94177</v>
      </c>
      <c r="D21" s="189">
        <v>94177</v>
      </c>
      <c r="E21" s="190">
        <v>0</v>
      </c>
      <c r="F21" s="190">
        <v>0</v>
      </c>
      <c r="G21" s="216">
        <v>95.442999999999998</v>
      </c>
      <c r="H21" s="217">
        <v>100</v>
      </c>
      <c r="I21" s="137">
        <v>95443</v>
      </c>
      <c r="J21" s="213">
        <v>100</v>
      </c>
      <c r="K21" s="190">
        <v>0</v>
      </c>
      <c r="L21" s="197">
        <v>95433</v>
      </c>
    </row>
    <row r="22" spans="1:19" s="39" customFormat="1" ht="20.100000000000001" customHeight="1">
      <c r="A22" s="6"/>
      <c r="B22" s="105" t="s">
        <v>22</v>
      </c>
      <c r="C22" s="184">
        <v>714569</v>
      </c>
      <c r="D22" s="182">
        <v>714569</v>
      </c>
      <c r="E22" s="183" t="s">
        <v>50</v>
      </c>
      <c r="F22" s="183">
        <v>0</v>
      </c>
      <c r="G22" s="214">
        <v>718.9</v>
      </c>
      <c r="H22" s="215">
        <v>97.694628273247361</v>
      </c>
      <c r="I22" s="154">
        <v>728700</v>
      </c>
      <c r="J22" s="212">
        <v>99.022951799861389</v>
      </c>
      <c r="K22" s="198">
        <v>2779</v>
      </c>
      <c r="L22" s="198">
        <v>726720</v>
      </c>
    </row>
    <row r="23" spans="1:19" ht="20.100000000000001" customHeight="1">
      <c r="A23" s="15">
        <v>207</v>
      </c>
      <c r="B23" s="106" t="s">
        <v>23</v>
      </c>
      <c r="C23" s="186">
        <v>198238</v>
      </c>
      <c r="D23" s="189">
        <v>198238</v>
      </c>
      <c r="E23" s="190">
        <v>0</v>
      </c>
      <c r="F23" s="190">
        <v>0</v>
      </c>
      <c r="G23" s="216">
        <v>203.25700000000001</v>
      </c>
      <c r="H23" s="217">
        <v>99.999016033730356</v>
      </c>
      <c r="I23" s="137">
        <v>202548</v>
      </c>
      <c r="J23" s="213">
        <v>99.650199991144305</v>
      </c>
      <c r="K23" s="196">
        <v>215</v>
      </c>
      <c r="L23" s="197">
        <v>203259</v>
      </c>
    </row>
    <row r="24" spans="1:19" ht="20.100000000000001" customHeight="1">
      <c r="A24" s="15">
        <v>214</v>
      </c>
      <c r="B24" s="106" t="s">
        <v>24</v>
      </c>
      <c r="C24" s="186">
        <v>224763</v>
      </c>
      <c r="D24" s="189">
        <v>224763</v>
      </c>
      <c r="E24" s="190">
        <v>0</v>
      </c>
      <c r="F24" s="190">
        <v>0</v>
      </c>
      <c r="G24" s="216">
        <v>230.846</v>
      </c>
      <c r="H24" s="217">
        <v>98.819369531343639</v>
      </c>
      <c r="I24" s="137">
        <v>231350</v>
      </c>
      <c r="J24" s="213">
        <v>99.035119261656476</v>
      </c>
      <c r="K24" s="196">
        <v>288</v>
      </c>
      <c r="L24" s="197">
        <v>224434</v>
      </c>
    </row>
    <row r="25" spans="1:19" ht="20.100000000000001" customHeight="1">
      <c r="A25" s="15">
        <v>217</v>
      </c>
      <c r="B25" s="106" t="s">
        <v>25</v>
      </c>
      <c r="C25" s="186">
        <v>152779</v>
      </c>
      <c r="D25" s="189">
        <v>152779</v>
      </c>
      <c r="E25" s="190">
        <v>0</v>
      </c>
      <c r="F25" s="190">
        <v>0</v>
      </c>
      <c r="G25" s="216">
        <v>156.67599999999999</v>
      </c>
      <c r="H25" s="217">
        <v>99.742806213394459</v>
      </c>
      <c r="I25" s="137">
        <v>155759</v>
      </c>
      <c r="J25" s="213">
        <v>99.159027247262543</v>
      </c>
      <c r="K25" s="196">
        <v>416</v>
      </c>
      <c r="L25" s="197">
        <v>157080</v>
      </c>
    </row>
    <row r="26" spans="1:19" ht="20.100000000000001" customHeight="1">
      <c r="A26" s="15">
        <v>219</v>
      </c>
      <c r="B26" s="106" t="s">
        <v>26</v>
      </c>
      <c r="C26" s="186">
        <v>109005</v>
      </c>
      <c r="D26" s="189">
        <v>109005</v>
      </c>
      <c r="E26" s="190">
        <v>0</v>
      </c>
      <c r="F26" s="190">
        <v>0</v>
      </c>
      <c r="G26" s="216">
        <v>97.831000000000003</v>
      </c>
      <c r="H26" s="217">
        <v>87.903211314176872</v>
      </c>
      <c r="I26" s="137">
        <v>108785</v>
      </c>
      <c r="J26" s="213">
        <v>97.745610724747067</v>
      </c>
      <c r="K26" s="196">
        <v>1748</v>
      </c>
      <c r="L26" s="197">
        <v>111294</v>
      </c>
    </row>
    <row r="27" spans="1:19" ht="20.100000000000001" customHeight="1">
      <c r="A27" s="15">
        <v>301</v>
      </c>
      <c r="B27" s="106" t="s">
        <v>27</v>
      </c>
      <c r="C27" s="186">
        <v>29784</v>
      </c>
      <c r="D27" s="189">
        <v>29784</v>
      </c>
      <c r="E27" s="190">
        <v>0</v>
      </c>
      <c r="F27" s="190">
        <v>0</v>
      </c>
      <c r="G27" s="216">
        <v>30.315000000000001</v>
      </c>
      <c r="H27" s="217">
        <v>98.897334681760356</v>
      </c>
      <c r="I27" s="137">
        <v>30258</v>
      </c>
      <c r="J27" s="213">
        <v>98.711382246435903</v>
      </c>
      <c r="K27" s="196">
        <v>112</v>
      </c>
      <c r="L27" s="197">
        <v>30653</v>
      </c>
    </row>
    <row r="28" spans="1:19" s="39" customFormat="1" ht="20.100000000000001" customHeight="1">
      <c r="A28" s="6"/>
      <c r="B28" s="105" t="s">
        <v>28</v>
      </c>
      <c r="C28" s="184">
        <v>712028</v>
      </c>
      <c r="D28" s="182">
        <v>709288</v>
      </c>
      <c r="E28" s="183">
        <v>2729</v>
      </c>
      <c r="F28" s="183">
        <v>11</v>
      </c>
      <c r="G28" s="214">
        <v>689.4</v>
      </c>
      <c r="H28" s="215">
        <v>95.379794556082047</v>
      </c>
      <c r="I28" s="154">
        <v>686666</v>
      </c>
      <c r="J28" s="212">
        <v>94.997544357209563</v>
      </c>
      <c r="K28" s="198">
        <v>17278</v>
      </c>
      <c r="L28" s="198">
        <v>722890</v>
      </c>
    </row>
    <row r="29" spans="1:19" ht="20.100000000000001" customHeight="1">
      <c r="A29" s="15">
        <v>203</v>
      </c>
      <c r="B29" s="106" t="s">
        <v>29</v>
      </c>
      <c r="C29" s="186">
        <v>298998</v>
      </c>
      <c r="D29" s="189">
        <v>298998</v>
      </c>
      <c r="E29" s="190">
        <v>0</v>
      </c>
      <c r="F29" s="190">
        <v>0</v>
      </c>
      <c r="G29" s="216">
        <v>302.41500000000002</v>
      </c>
      <c r="H29" s="217">
        <v>99.613949213899147</v>
      </c>
      <c r="I29" s="137">
        <v>298732</v>
      </c>
      <c r="J29" s="213">
        <v>98.4007879125259</v>
      </c>
      <c r="K29" s="196">
        <v>1185</v>
      </c>
      <c r="L29" s="197">
        <v>303587</v>
      </c>
    </row>
    <row r="30" spans="1:19" ht="20.100000000000001" customHeight="1">
      <c r="A30" s="15">
        <v>210</v>
      </c>
      <c r="B30" s="106" t="s">
        <v>30</v>
      </c>
      <c r="C30" s="186">
        <v>256783</v>
      </c>
      <c r="D30" s="189">
        <v>254043</v>
      </c>
      <c r="E30" s="189">
        <v>2729</v>
      </c>
      <c r="F30" s="189">
        <v>11</v>
      </c>
      <c r="G30" s="216">
        <v>240.98699999999999</v>
      </c>
      <c r="H30" s="217">
        <v>91.447837768097031</v>
      </c>
      <c r="I30" s="137">
        <v>240200</v>
      </c>
      <c r="J30" s="213">
        <v>91.149193242361221</v>
      </c>
      <c r="K30" s="196">
        <v>13066</v>
      </c>
      <c r="L30" s="197">
        <v>263524</v>
      </c>
    </row>
    <row r="31" spans="1:19" ht="20.100000000000001" customHeight="1">
      <c r="A31" s="15">
        <v>216</v>
      </c>
      <c r="B31" s="106" t="s">
        <v>31</v>
      </c>
      <c r="C31" s="186">
        <v>92316</v>
      </c>
      <c r="D31" s="189">
        <v>92316</v>
      </c>
      <c r="E31" s="190">
        <v>0</v>
      </c>
      <c r="F31" s="190">
        <v>0</v>
      </c>
      <c r="G31" s="216">
        <v>86.938999999999993</v>
      </c>
      <c r="H31" s="217">
        <v>96.370811302140496</v>
      </c>
      <c r="I31" s="137">
        <v>86453</v>
      </c>
      <c r="J31" s="213">
        <v>95.832086284681807</v>
      </c>
      <c r="K31" s="196">
        <v>1415</v>
      </c>
      <c r="L31" s="197">
        <v>90213</v>
      </c>
    </row>
    <row r="32" spans="1:19" ht="20.100000000000001" customHeight="1">
      <c r="A32" s="15">
        <v>381</v>
      </c>
      <c r="B32" s="106" t="s">
        <v>32</v>
      </c>
      <c r="C32" s="186">
        <v>30332</v>
      </c>
      <c r="D32" s="189">
        <v>30332</v>
      </c>
      <c r="E32" s="190">
        <v>0</v>
      </c>
      <c r="F32" s="190">
        <v>0</v>
      </c>
      <c r="G32" s="216">
        <v>25.280999999999999</v>
      </c>
      <c r="H32" s="217">
        <v>81.562137049941924</v>
      </c>
      <c r="I32" s="137">
        <v>29839</v>
      </c>
      <c r="J32" s="213">
        <v>96.26726029165053</v>
      </c>
      <c r="K32" s="196">
        <v>1222</v>
      </c>
      <c r="L32" s="197">
        <v>31061</v>
      </c>
    </row>
    <row r="33" spans="1:12" ht="20.100000000000001" customHeight="1">
      <c r="A33" s="15">
        <v>382</v>
      </c>
      <c r="B33" s="106" t="s">
        <v>33</v>
      </c>
      <c r="C33" s="186">
        <v>33599</v>
      </c>
      <c r="D33" s="189">
        <v>33599</v>
      </c>
      <c r="E33" s="190">
        <v>0</v>
      </c>
      <c r="F33" s="190">
        <v>0</v>
      </c>
      <c r="G33" s="216">
        <v>33.807000000000002</v>
      </c>
      <c r="H33" s="217">
        <v>97.977104767425018</v>
      </c>
      <c r="I33" s="137">
        <v>31442</v>
      </c>
      <c r="J33" s="213">
        <v>91.123025648456746</v>
      </c>
      <c r="K33" s="196">
        <v>390</v>
      </c>
      <c r="L33" s="197">
        <v>34505</v>
      </c>
    </row>
    <row r="34" spans="1:12" s="39" customFormat="1" ht="20.100000000000001" customHeight="1">
      <c r="A34" s="6"/>
      <c r="B34" s="107" t="s">
        <v>34</v>
      </c>
      <c r="C34" s="184">
        <v>262613</v>
      </c>
      <c r="D34" s="182">
        <v>262553</v>
      </c>
      <c r="E34" s="183" t="s">
        <v>50</v>
      </c>
      <c r="F34" s="183">
        <v>60</v>
      </c>
      <c r="G34" s="214">
        <v>216.5</v>
      </c>
      <c r="H34" s="215">
        <v>80.182105773968061</v>
      </c>
      <c r="I34" s="154">
        <v>254318</v>
      </c>
      <c r="J34" s="212">
        <v>94.208251065926291</v>
      </c>
      <c r="K34" s="198">
        <v>13027</v>
      </c>
      <c r="L34" s="198">
        <v>269953</v>
      </c>
    </row>
    <row r="35" spans="1:12" ht="20.100000000000001" customHeight="1">
      <c r="A35" s="1">
        <v>213</v>
      </c>
      <c r="B35" s="1" t="s">
        <v>84</v>
      </c>
      <c r="C35" s="186">
        <v>38359</v>
      </c>
      <c r="D35" s="189">
        <v>38359</v>
      </c>
      <c r="E35" s="190">
        <v>0</v>
      </c>
      <c r="F35" s="190">
        <v>0</v>
      </c>
      <c r="G35" s="216">
        <v>33.637999999999998</v>
      </c>
      <c r="H35" s="217">
        <v>83.818399282368176</v>
      </c>
      <c r="I35" s="137">
        <v>38446</v>
      </c>
      <c r="J35" s="213">
        <v>95.798863749626236</v>
      </c>
      <c r="K35" s="196">
        <v>182</v>
      </c>
      <c r="L35" s="197">
        <v>40132</v>
      </c>
    </row>
    <row r="36" spans="1:12" ht="20.100000000000001" customHeight="1">
      <c r="A36" s="15">
        <v>215</v>
      </c>
      <c r="B36" s="106" t="s">
        <v>85</v>
      </c>
      <c r="C36" s="186">
        <v>74676</v>
      </c>
      <c r="D36" s="189">
        <v>74676</v>
      </c>
      <c r="E36" s="190">
        <v>0</v>
      </c>
      <c r="F36" s="190">
        <v>0</v>
      </c>
      <c r="G36" s="216">
        <v>68.370999999999995</v>
      </c>
      <c r="H36" s="217">
        <v>88.875456589842585</v>
      </c>
      <c r="I36" s="137">
        <v>71031</v>
      </c>
      <c r="J36" s="213">
        <v>92.333190344343478</v>
      </c>
      <c r="K36" s="196">
        <v>3656</v>
      </c>
      <c r="L36" s="197">
        <v>76929</v>
      </c>
    </row>
    <row r="37" spans="1:12" ht="20.100000000000001" customHeight="1">
      <c r="A37" s="15">
        <v>218</v>
      </c>
      <c r="B37" s="106" t="s">
        <v>35</v>
      </c>
      <c r="C37" s="186">
        <v>47680</v>
      </c>
      <c r="D37" s="189">
        <v>47680</v>
      </c>
      <c r="E37" s="190">
        <v>0</v>
      </c>
      <c r="F37" s="190">
        <v>0</v>
      </c>
      <c r="G37" s="216">
        <v>42.216000000000001</v>
      </c>
      <c r="H37" s="217">
        <v>87.302506410786663</v>
      </c>
      <c r="I37" s="137">
        <v>46079</v>
      </c>
      <c r="J37" s="213">
        <v>95.291173794358514</v>
      </c>
      <c r="K37" s="196">
        <v>2277</v>
      </c>
      <c r="L37" s="197">
        <v>48356</v>
      </c>
    </row>
    <row r="38" spans="1:12" ht="20.100000000000001" customHeight="1">
      <c r="A38" s="15">
        <v>220</v>
      </c>
      <c r="B38" s="106" t="s">
        <v>36</v>
      </c>
      <c r="C38" s="186">
        <v>42149</v>
      </c>
      <c r="D38" s="189">
        <v>42149</v>
      </c>
      <c r="E38" s="190">
        <v>0</v>
      </c>
      <c r="F38" s="190">
        <v>0</v>
      </c>
      <c r="G38" s="216">
        <v>26.463999999999999</v>
      </c>
      <c r="H38" s="217">
        <v>60.314059757959747</v>
      </c>
      <c r="I38" s="137">
        <v>41423</v>
      </c>
      <c r="J38" s="213">
        <v>94.407092554185567</v>
      </c>
      <c r="K38" s="196">
        <v>3524</v>
      </c>
      <c r="L38" s="197">
        <v>43877</v>
      </c>
    </row>
    <row r="39" spans="1:12" ht="20.100000000000001" customHeight="1">
      <c r="A39" s="15">
        <v>228</v>
      </c>
      <c r="B39" s="106" t="s">
        <v>86</v>
      </c>
      <c r="C39" s="186">
        <v>40306</v>
      </c>
      <c r="D39" s="189">
        <v>40246</v>
      </c>
      <c r="E39" s="190">
        <v>0</v>
      </c>
      <c r="F39" s="189">
        <v>60</v>
      </c>
      <c r="G39" s="216">
        <v>34.533000000000001</v>
      </c>
      <c r="H39" s="217">
        <v>85.873079027204454</v>
      </c>
      <c r="I39" s="137">
        <v>37993</v>
      </c>
      <c r="J39" s="213">
        <v>94.477047794300489</v>
      </c>
      <c r="K39" s="196">
        <v>2202</v>
      </c>
      <c r="L39" s="197">
        <v>40214</v>
      </c>
    </row>
    <row r="40" spans="1:12" ht="20.100000000000001" customHeight="1">
      <c r="A40" s="15">
        <v>365</v>
      </c>
      <c r="B40" s="106" t="s">
        <v>87</v>
      </c>
      <c r="C40" s="186">
        <v>19443</v>
      </c>
      <c r="D40" s="189">
        <v>19443</v>
      </c>
      <c r="E40" s="190">
        <v>0</v>
      </c>
      <c r="F40" s="190">
        <v>0</v>
      </c>
      <c r="G40" s="216">
        <v>11.231999999999999</v>
      </c>
      <c r="H40" s="217">
        <v>54.937637564196628</v>
      </c>
      <c r="I40" s="137">
        <v>19346</v>
      </c>
      <c r="J40" s="213">
        <v>94.624602592320855</v>
      </c>
      <c r="K40" s="196">
        <v>1186</v>
      </c>
      <c r="L40" s="197">
        <v>20445</v>
      </c>
    </row>
    <row r="41" spans="1:12" s="39" customFormat="1" ht="20.100000000000001" customHeight="1">
      <c r="A41" s="6"/>
      <c r="B41" s="107" t="s">
        <v>37</v>
      </c>
      <c r="C41" s="184">
        <v>568133</v>
      </c>
      <c r="D41" s="182">
        <v>567862</v>
      </c>
      <c r="E41" s="183">
        <v>0</v>
      </c>
      <c r="F41" s="183">
        <v>271</v>
      </c>
      <c r="G41" s="214">
        <v>519.4</v>
      </c>
      <c r="H41" s="215">
        <v>90.038747258653117</v>
      </c>
      <c r="I41" s="154">
        <v>553086</v>
      </c>
      <c r="J41" s="212">
        <v>95.886202681969095</v>
      </c>
      <c r="K41" s="198">
        <v>18587</v>
      </c>
      <c r="L41" s="198">
        <v>578049</v>
      </c>
    </row>
    <row r="42" spans="1:12" ht="20.100000000000001" customHeight="1">
      <c r="A42" s="1">
        <v>201</v>
      </c>
      <c r="B42" s="1" t="s">
        <v>88</v>
      </c>
      <c r="C42" s="186">
        <v>527117</v>
      </c>
      <c r="D42" s="189">
        <v>526846</v>
      </c>
      <c r="E42" s="190">
        <v>0</v>
      </c>
      <c r="F42" s="189">
        <v>271</v>
      </c>
      <c r="G42" s="216">
        <v>494.60199999999998</v>
      </c>
      <c r="H42" s="217">
        <v>92.509838248716918</v>
      </c>
      <c r="I42" s="137">
        <v>515713</v>
      </c>
      <c r="J42" s="213">
        <v>96.458417500860378</v>
      </c>
      <c r="K42" s="196">
        <v>14387</v>
      </c>
      <c r="L42" s="196">
        <v>535787</v>
      </c>
    </row>
    <row r="43" spans="1:12" ht="20.100000000000001" customHeight="1">
      <c r="A43" s="15">
        <v>442</v>
      </c>
      <c r="B43" s="106" t="s">
        <v>38</v>
      </c>
      <c r="C43" s="186">
        <v>11249</v>
      </c>
      <c r="D43" s="189">
        <v>11249</v>
      </c>
      <c r="E43" s="190">
        <v>0</v>
      </c>
      <c r="F43" s="190">
        <v>0</v>
      </c>
      <c r="G43" s="216">
        <v>2.964</v>
      </c>
      <c r="H43" s="217">
        <v>24.959999999999997</v>
      </c>
      <c r="I43" s="137">
        <v>9188</v>
      </c>
      <c r="J43" s="213">
        <v>77.372631578947377</v>
      </c>
      <c r="K43" s="196">
        <v>2711</v>
      </c>
      <c r="L43" s="197">
        <v>11875</v>
      </c>
    </row>
    <row r="44" spans="1:12" ht="20.100000000000001" customHeight="1">
      <c r="A44" s="15">
        <v>443</v>
      </c>
      <c r="B44" s="106" t="s">
        <v>39</v>
      </c>
      <c r="C44" s="186">
        <v>19155</v>
      </c>
      <c r="D44" s="189">
        <v>19155</v>
      </c>
      <c r="E44" s="190">
        <v>0</v>
      </c>
      <c r="F44" s="190">
        <v>0</v>
      </c>
      <c r="G44" s="216">
        <v>15.677</v>
      </c>
      <c r="H44" s="217">
        <v>82.074236950944979</v>
      </c>
      <c r="I44" s="137">
        <v>17033</v>
      </c>
      <c r="J44" s="213">
        <v>89.173341709858121</v>
      </c>
      <c r="K44" s="196">
        <v>1291</v>
      </c>
      <c r="L44" s="197">
        <v>19101</v>
      </c>
    </row>
    <row r="45" spans="1:12" ht="20.100000000000001" customHeight="1">
      <c r="A45" s="15">
        <v>446</v>
      </c>
      <c r="B45" s="106" t="s">
        <v>89</v>
      </c>
      <c r="C45" s="186">
        <v>10612</v>
      </c>
      <c r="D45" s="189">
        <v>10612</v>
      </c>
      <c r="E45" s="189">
        <v>0</v>
      </c>
      <c r="F45" s="190">
        <v>0</v>
      </c>
      <c r="G45" s="216">
        <v>6.1139999999999999</v>
      </c>
      <c r="H45" s="217">
        <v>54.633187382718248</v>
      </c>
      <c r="I45" s="137">
        <v>11152</v>
      </c>
      <c r="J45" s="213">
        <v>99.651505674202497</v>
      </c>
      <c r="K45" s="196">
        <v>198</v>
      </c>
      <c r="L45" s="197">
        <v>11286</v>
      </c>
    </row>
    <row r="46" spans="1:12" s="39" customFormat="1" ht="20.100000000000001" customHeight="1">
      <c r="A46" s="6"/>
      <c r="B46" s="107" t="s">
        <v>40</v>
      </c>
      <c r="C46" s="184">
        <v>246065</v>
      </c>
      <c r="D46" s="182">
        <v>230042</v>
      </c>
      <c r="E46" s="183">
        <v>15817</v>
      </c>
      <c r="F46" s="183">
        <v>206</v>
      </c>
      <c r="G46" s="214">
        <v>213.8</v>
      </c>
      <c r="H46" s="215">
        <v>83.968982869084613</v>
      </c>
      <c r="I46" s="137">
        <v>244650</v>
      </c>
      <c r="J46" s="212">
        <v>96.103610416036517</v>
      </c>
      <c r="K46" s="198">
        <v>7452</v>
      </c>
      <c r="L46" s="198">
        <v>254563</v>
      </c>
    </row>
    <row r="47" spans="1:12" ht="20.100000000000001" customHeight="1">
      <c r="A47" s="15">
        <v>208</v>
      </c>
      <c r="B47" s="106" t="s">
        <v>41</v>
      </c>
      <c r="C47" s="186">
        <v>28762</v>
      </c>
      <c r="D47" s="189">
        <v>28762</v>
      </c>
      <c r="E47" s="190">
        <v>0</v>
      </c>
      <c r="F47" s="190">
        <v>0</v>
      </c>
      <c r="G47" s="216">
        <v>25.274999999999999</v>
      </c>
      <c r="H47" s="217">
        <v>86.784095591264929</v>
      </c>
      <c r="I47" s="137">
        <v>28439</v>
      </c>
      <c r="J47" s="213">
        <v>97.647987913748111</v>
      </c>
      <c r="K47" s="196">
        <v>348</v>
      </c>
      <c r="L47" s="196">
        <v>29124</v>
      </c>
    </row>
    <row r="48" spans="1:12" ht="20.100000000000001" customHeight="1">
      <c r="A48" s="15">
        <v>212</v>
      </c>
      <c r="B48" s="106" t="s">
        <v>42</v>
      </c>
      <c r="C48" s="186">
        <v>45984</v>
      </c>
      <c r="D48" s="189">
        <v>45984</v>
      </c>
      <c r="E48" s="190">
        <v>0</v>
      </c>
      <c r="F48" s="190">
        <v>0</v>
      </c>
      <c r="G48" s="216">
        <v>44.582999999999998</v>
      </c>
      <c r="H48" s="217">
        <v>94.613866428980714</v>
      </c>
      <c r="I48" s="137">
        <v>46193</v>
      </c>
      <c r="J48" s="213">
        <v>98.030602067018947</v>
      </c>
      <c r="K48" s="196">
        <v>782</v>
      </c>
      <c r="L48" s="196">
        <v>47121</v>
      </c>
    </row>
    <row r="49" spans="1:12" ht="20.100000000000001" customHeight="1">
      <c r="A49" s="15">
        <v>227</v>
      </c>
      <c r="B49" s="106" t="s">
        <v>72</v>
      </c>
      <c r="C49" s="186">
        <v>34371</v>
      </c>
      <c r="D49" s="189">
        <v>33948</v>
      </c>
      <c r="E49" s="189">
        <v>217</v>
      </c>
      <c r="F49" s="189">
        <v>206</v>
      </c>
      <c r="G49" s="216">
        <v>20.645</v>
      </c>
      <c r="H49" s="217">
        <v>55.667907026910427</v>
      </c>
      <c r="I49" s="137">
        <v>35375</v>
      </c>
      <c r="J49" s="213">
        <v>95.386399180283661</v>
      </c>
      <c r="K49" s="196">
        <v>1883</v>
      </c>
      <c r="L49" s="197">
        <v>37086</v>
      </c>
    </row>
    <row r="50" spans="1:12" ht="20.100000000000001" customHeight="1">
      <c r="A50" s="15">
        <v>229</v>
      </c>
      <c r="B50" s="106" t="s">
        <v>90</v>
      </c>
      <c r="C50" s="186">
        <v>74503</v>
      </c>
      <c r="D50" s="189">
        <v>74503</v>
      </c>
      <c r="E50" s="190">
        <v>0</v>
      </c>
      <c r="F50" s="190">
        <v>0</v>
      </c>
      <c r="G50" s="216">
        <v>68.569999999999993</v>
      </c>
      <c r="H50" s="217">
        <v>90.229620369761165</v>
      </c>
      <c r="I50" s="137">
        <v>71723</v>
      </c>
      <c r="J50" s="213">
        <v>94.378577537995923</v>
      </c>
      <c r="K50" s="196">
        <v>2752</v>
      </c>
      <c r="L50" s="197">
        <v>75995</v>
      </c>
    </row>
    <row r="51" spans="1:12" ht="20.100000000000001" customHeight="1">
      <c r="A51" s="15">
        <v>464</v>
      </c>
      <c r="B51" s="106" t="s">
        <v>43</v>
      </c>
      <c r="C51" s="186">
        <v>33057</v>
      </c>
      <c r="D51" s="189">
        <v>33057</v>
      </c>
      <c r="E51" s="190">
        <v>0</v>
      </c>
      <c r="F51" s="190">
        <v>0</v>
      </c>
      <c r="G51" s="216">
        <v>34.087000000000003</v>
      </c>
      <c r="H51" s="217">
        <v>99.947221814983152</v>
      </c>
      <c r="I51" s="137">
        <v>33016</v>
      </c>
      <c r="J51" s="213">
        <v>96.806919806479982</v>
      </c>
      <c r="K51" s="196">
        <v>433</v>
      </c>
      <c r="L51" s="197">
        <v>34105</v>
      </c>
    </row>
    <row r="52" spans="1:12" ht="20.100000000000001" customHeight="1">
      <c r="A52" s="15">
        <v>481</v>
      </c>
      <c r="B52" s="106" t="s">
        <v>44</v>
      </c>
      <c r="C52" s="186">
        <v>13788</v>
      </c>
      <c r="D52" s="189">
        <v>13788</v>
      </c>
      <c r="E52" s="190">
        <v>0</v>
      </c>
      <c r="F52" s="190">
        <v>0</v>
      </c>
      <c r="G52" s="216">
        <v>10.803000000000001</v>
      </c>
      <c r="H52" s="217">
        <v>73.690313778990443</v>
      </c>
      <c r="I52" s="137">
        <v>13972</v>
      </c>
      <c r="J52" s="213">
        <v>95.306957708049111</v>
      </c>
      <c r="K52" s="196">
        <v>695</v>
      </c>
      <c r="L52" s="197">
        <v>14660</v>
      </c>
    </row>
    <row r="53" spans="1:12" ht="20.100000000000001" customHeight="1">
      <c r="A53" s="15">
        <v>501</v>
      </c>
      <c r="B53" s="106" t="s">
        <v>91</v>
      </c>
      <c r="C53" s="186">
        <v>15600</v>
      </c>
      <c r="D53" s="189">
        <v>0</v>
      </c>
      <c r="E53" s="189">
        <v>15600</v>
      </c>
      <c r="F53" s="190">
        <v>0</v>
      </c>
      <c r="G53" s="216">
        <v>9.7959999999999994</v>
      </c>
      <c r="H53" s="217">
        <v>59.448962252700568</v>
      </c>
      <c r="I53" s="137">
        <v>15932</v>
      </c>
      <c r="J53" s="213">
        <v>96.686491079014445</v>
      </c>
      <c r="K53" s="196">
        <v>559</v>
      </c>
      <c r="L53" s="197">
        <v>16472</v>
      </c>
    </row>
    <row r="54" spans="1:12" s="39" customFormat="1" ht="20.100000000000001" customHeight="1">
      <c r="A54" s="6"/>
      <c r="B54" s="108" t="s">
        <v>45</v>
      </c>
      <c r="C54" s="184">
        <v>157899</v>
      </c>
      <c r="D54" s="182">
        <v>157872</v>
      </c>
      <c r="E54" s="183">
        <v>0</v>
      </c>
      <c r="F54" s="183">
        <v>27</v>
      </c>
      <c r="G54" s="214">
        <v>121.4</v>
      </c>
      <c r="H54" s="215">
        <v>73.608087374696026</v>
      </c>
      <c r="I54" s="154">
        <v>153994</v>
      </c>
      <c r="J54" s="212">
        <v>93.386861048278035</v>
      </c>
      <c r="K54" s="198">
        <v>9336</v>
      </c>
      <c r="L54" s="198">
        <v>164886</v>
      </c>
    </row>
    <row r="55" spans="1:12" ht="20.100000000000001" customHeight="1">
      <c r="A55" s="15">
        <v>209</v>
      </c>
      <c r="B55" s="109" t="s">
        <v>68</v>
      </c>
      <c r="C55" s="186">
        <v>77633</v>
      </c>
      <c r="D55" s="189">
        <v>77633</v>
      </c>
      <c r="E55" s="189">
        <v>0</v>
      </c>
      <c r="F55" s="190">
        <v>0</v>
      </c>
      <c r="G55" s="216">
        <v>70.486000000000004</v>
      </c>
      <c r="H55" s="217">
        <v>87.651711102268209</v>
      </c>
      <c r="I55" s="137">
        <v>76069</v>
      </c>
      <c r="J55" s="213">
        <v>94.594359331476312</v>
      </c>
      <c r="K55" s="196">
        <v>4588</v>
      </c>
      <c r="L55" s="197">
        <v>80416</v>
      </c>
    </row>
    <row r="56" spans="1:12" ht="20.100000000000001" customHeight="1">
      <c r="A56" s="15">
        <v>222</v>
      </c>
      <c r="B56" s="106" t="s">
        <v>60</v>
      </c>
      <c r="C56" s="186">
        <v>22146</v>
      </c>
      <c r="D56" s="189">
        <v>22146</v>
      </c>
      <c r="E56" s="189">
        <v>0</v>
      </c>
      <c r="F56" s="190">
        <v>0</v>
      </c>
      <c r="G56" s="216">
        <v>14.103999999999999</v>
      </c>
      <c r="H56" s="217">
        <v>61.090657079741852</v>
      </c>
      <c r="I56" s="137">
        <v>22295</v>
      </c>
      <c r="J56" s="213">
        <v>96.569497985879508</v>
      </c>
      <c r="K56" s="196">
        <v>570</v>
      </c>
      <c r="L56" s="197">
        <v>23087</v>
      </c>
    </row>
    <row r="57" spans="1:12" ht="20.100000000000001" customHeight="1">
      <c r="A57" s="15">
        <v>225</v>
      </c>
      <c r="B57" s="106" t="s">
        <v>69</v>
      </c>
      <c r="C57" s="186">
        <v>28698</v>
      </c>
      <c r="D57" s="189">
        <v>28671</v>
      </c>
      <c r="E57" s="189">
        <v>0</v>
      </c>
      <c r="F57" s="189">
        <v>27</v>
      </c>
      <c r="G57" s="216">
        <v>13.967000000000001</v>
      </c>
      <c r="H57" s="217">
        <v>46.439021146429042</v>
      </c>
      <c r="I57" s="137">
        <v>29114</v>
      </c>
      <c r="J57" s="213">
        <v>96.801436361218251</v>
      </c>
      <c r="K57" s="196">
        <v>320</v>
      </c>
      <c r="L57" s="197">
        <v>30076</v>
      </c>
    </row>
    <row r="58" spans="1:12" ht="20.100000000000001" customHeight="1">
      <c r="A58" s="15">
        <v>585</v>
      </c>
      <c r="B58" s="106" t="s">
        <v>73</v>
      </c>
      <c r="C58" s="186">
        <v>15989</v>
      </c>
      <c r="D58" s="189">
        <v>15989</v>
      </c>
      <c r="E58" s="189">
        <v>0</v>
      </c>
      <c r="F58" s="190">
        <v>0</v>
      </c>
      <c r="G58" s="216">
        <v>13.93</v>
      </c>
      <c r="H58" s="217">
        <v>81.101537028411741</v>
      </c>
      <c r="I58" s="137">
        <v>14226</v>
      </c>
      <c r="J58" s="213">
        <v>82.824871914299024</v>
      </c>
      <c r="K58" s="196">
        <v>1915</v>
      </c>
      <c r="L58" s="197">
        <v>17163</v>
      </c>
    </row>
    <row r="59" spans="1:12" ht="20.100000000000001" customHeight="1">
      <c r="A59" s="15">
        <v>586</v>
      </c>
      <c r="B59" s="106" t="s">
        <v>92</v>
      </c>
      <c r="C59" s="186">
        <v>13433</v>
      </c>
      <c r="D59" s="189">
        <v>13433</v>
      </c>
      <c r="E59" s="189">
        <v>0</v>
      </c>
      <c r="F59" s="190">
        <v>0</v>
      </c>
      <c r="G59" s="216">
        <v>8.8919999999999995</v>
      </c>
      <c r="H59" s="217">
        <v>62.867647058823529</v>
      </c>
      <c r="I59" s="137">
        <v>12290</v>
      </c>
      <c r="J59" s="213">
        <v>86.891968325791851</v>
      </c>
      <c r="K59" s="196">
        <v>1943</v>
      </c>
      <c r="L59" s="197">
        <v>14144</v>
      </c>
    </row>
    <row r="60" spans="1:12" ht="20.100000000000001" customHeight="1">
      <c r="A60" s="6"/>
      <c r="B60" s="6" t="s">
        <v>46</v>
      </c>
      <c r="C60" s="184">
        <v>100733</v>
      </c>
      <c r="D60" s="182">
        <v>100696</v>
      </c>
      <c r="E60" s="183" t="s">
        <v>50</v>
      </c>
      <c r="F60" s="183">
        <v>37</v>
      </c>
      <c r="G60" s="214">
        <v>64.8</v>
      </c>
      <c r="H60" s="215">
        <v>61.85524721684299</v>
      </c>
      <c r="I60" s="137">
        <v>102416</v>
      </c>
      <c r="J60" s="212">
        <v>97.700020033006766</v>
      </c>
      <c r="K60" s="198">
        <v>2462</v>
      </c>
      <c r="L60" s="198">
        <v>104827</v>
      </c>
    </row>
    <row r="61" spans="1:12" ht="20.100000000000001" customHeight="1">
      <c r="A61" s="15">
        <v>221</v>
      </c>
      <c r="B61" s="106" t="s">
        <v>131</v>
      </c>
      <c r="C61" s="186">
        <v>39651</v>
      </c>
      <c r="D61" s="189">
        <v>39651</v>
      </c>
      <c r="E61" s="190">
        <v>0</v>
      </c>
      <c r="F61" s="190">
        <v>0</v>
      </c>
      <c r="G61" s="216">
        <v>30.172999999999998</v>
      </c>
      <c r="H61" s="217">
        <v>73.292363000388647</v>
      </c>
      <c r="I61" s="137">
        <v>39830</v>
      </c>
      <c r="J61" s="213">
        <v>96.749902837155076</v>
      </c>
      <c r="K61" s="196">
        <v>1365</v>
      </c>
      <c r="L61" s="197">
        <v>41168</v>
      </c>
    </row>
    <row r="62" spans="1:12" ht="20.100000000000001" customHeight="1">
      <c r="A62" s="15">
        <v>223</v>
      </c>
      <c r="B62" s="106" t="s">
        <v>62</v>
      </c>
      <c r="C62" s="186">
        <v>61082</v>
      </c>
      <c r="D62" s="189">
        <v>61045</v>
      </c>
      <c r="E62" s="190">
        <v>0</v>
      </c>
      <c r="F62" s="189">
        <v>37</v>
      </c>
      <c r="G62" s="216">
        <v>34.667999999999999</v>
      </c>
      <c r="H62" s="217">
        <v>54.458913900626783</v>
      </c>
      <c r="I62" s="137">
        <v>62586</v>
      </c>
      <c r="J62" s="213">
        <v>98.314456714682919</v>
      </c>
      <c r="K62" s="196">
        <v>1097</v>
      </c>
      <c r="L62" s="196">
        <v>63659</v>
      </c>
    </row>
    <row r="63" spans="1:12" ht="20.100000000000001" customHeight="1">
      <c r="A63" s="6"/>
      <c r="B63" s="110" t="s">
        <v>47</v>
      </c>
      <c r="C63" s="184">
        <v>125819</v>
      </c>
      <c r="D63" s="182">
        <v>125819</v>
      </c>
      <c r="E63" s="183" t="s">
        <v>50</v>
      </c>
      <c r="F63" s="183" t="s">
        <v>50</v>
      </c>
      <c r="G63" s="214">
        <v>69.5</v>
      </c>
      <c r="H63" s="215">
        <v>52.266660651312478</v>
      </c>
      <c r="I63" s="154">
        <v>88226</v>
      </c>
      <c r="J63" s="212">
        <v>66.338829863225882</v>
      </c>
      <c r="K63" s="198">
        <v>11872</v>
      </c>
      <c r="L63" s="198">
        <v>132993</v>
      </c>
    </row>
    <row r="64" spans="1:12" ht="20.100000000000001" customHeight="1">
      <c r="A64" s="1">
        <v>205</v>
      </c>
      <c r="B64" s="1" t="s">
        <v>93</v>
      </c>
      <c r="C64" s="186">
        <v>41164</v>
      </c>
      <c r="D64" s="189">
        <v>41164</v>
      </c>
      <c r="E64" s="190">
        <v>0</v>
      </c>
      <c r="F64" s="190">
        <v>0</v>
      </c>
      <c r="G64" s="216">
        <v>11.68</v>
      </c>
      <c r="H64" s="217">
        <v>27.179857119586714</v>
      </c>
      <c r="I64" s="137">
        <v>27845</v>
      </c>
      <c r="J64" s="213">
        <v>64.796500127987343</v>
      </c>
      <c r="K64" s="196">
        <v>5246</v>
      </c>
      <c r="L64" s="197">
        <v>42973</v>
      </c>
    </row>
    <row r="65" spans="1:12" s="39" customFormat="1" ht="20.100000000000001" customHeight="1">
      <c r="A65" s="15">
        <v>224</v>
      </c>
      <c r="B65" s="106" t="s">
        <v>63</v>
      </c>
      <c r="C65" s="186">
        <v>44214</v>
      </c>
      <c r="D65" s="189">
        <v>44214</v>
      </c>
      <c r="E65" s="190">
        <v>0</v>
      </c>
      <c r="F65" s="190">
        <v>0</v>
      </c>
      <c r="G65" s="216">
        <v>31.977</v>
      </c>
      <c r="H65" s="217">
        <v>68.375136314067603</v>
      </c>
      <c r="I65" s="137">
        <v>29355</v>
      </c>
      <c r="J65" s="213">
        <v>62.768618897940854</v>
      </c>
      <c r="K65" s="196">
        <v>2161</v>
      </c>
      <c r="L65" s="196">
        <v>46767</v>
      </c>
    </row>
    <row r="66" spans="1:12" ht="20.100000000000001" customHeight="1">
      <c r="A66" s="15">
        <v>226</v>
      </c>
      <c r="B66" s="106" t="s">
        <v>64</v>
      </c>
      <c r="C66" s="186">
        <v>40441</v>
      </c>
      <c r="D66" s="189">
        <v>40441</v>
      </c>
      <c r="E66" s="190">
        <v>0</v>
      </c>
      <c r="F66" s="190">
        <v>0</v>
      </c>
      <c r="G66" s="216">
        <v>25.853999999999999</v>
      </c>
      <c r="H66" s="217">
        <v>59.773888516403481</v>
      </c>
      <c r="I66" s="137">
        <v>31026</v>
      </c>
      <c r="J66" s="213">
        <v>71.731440593716044</v>
      </c>
      <c r="K66" s="196">
        <v>4465</v>
      </c>
      <c r="L66" s="196">
        <v>43253</v>
      </c>
    </row>
    <row r="67" spans="1:12" s="32" customFormat="1" ht="12" customHeight="1">
      <c r="A67" s="17"/>
      <c r="B67" s="111"/>
      <c r="C67" s="131"/>
      <c r="D67" s="117"/>
      <c r="E67" s="118"/>
      <c r="F67" s="118"/>
      <c r="G67" s="97"/>
      <c r="H67" s="119"/>
      <c r="I67" s="124"/>
      <c r="J67" s="125"/>
      <c r="K67" s="200"/>
      <c r="L67" s="199"/>
    </row>
    <row r="68" spans="1:12" s="41" customFormat="1" ht="15" customHeight="1">
      <c r="A68" s="20"/>
      <c r="B68" s="20" t="s">
        <v>7</v>
      </c>
      <c r="C68" s="80" t="s">
        <v>112</v>
      </c>
      <c r="D68" s="80"/>
      <c r="E68" s="88"/>
      <c r="F68" s="88"/>
      <c r="G68" s="57"/>
      <c r="H68" s="91"/>
      <c r="I68" s="57"/>
      <c r="J68" s="20"/>
      <c r="K68" s="20"/>
      <c r="L68" s="20"/>
    </row>
    <row r="69" spans="1:12" ht="18" customHeight="1">
      <c r="A69" s="1"/>
      <c r="B69" s="1"/>
      <c r="C69" s="1" t="s">
        <v>111</v>
      </c>
      <c r="D69" s="1"/>
      <c r="I69" s="2"/>
      <c r="K69" s="1"/>
      <c r="L69" s="1"/>
    </row>
    <row r="70" spans="1:12" ht="12" customHeight="1">
      <c r="A70" s="1"/>
      <c r="B70" s="1"/>
      <c r="C70" s="1"/>
      <c r="D70" s="1"/>
      <c r="I70" s="2"/>
      <c r="K70" s="1"/>
      <c r="L70" s="1"/>
    </row>
    <row r="71" spans="1:12" ht="12" customHeight="1">
      <c r="A71" s="1"/>
      <c r="B71" s="1"/>
      <c r="C71" s="1"/>
      <c r="D71" s="1"/>
      <c r="I71" s="2"/>
      <c r="K71" s="1"/>
      <c r="L71" s="1"/>
    </row>
    <row r="72" spans="1:12" ht="12" customHeight="1">
      <c r="A72" s="1"/>
      <c r="B72" s="1"/>
      <c r="C72" s="1"/>
      <c r="D72" s="1"/>
      <c r="I72" s="2"/>
      <c r="K72" s="1"/>
      <c r="L72" s="1"/>
    </row>
    <row r="73" spans="1:12" ht="11.45" customHeight="1">
      <c r="C73" s="1"/>
      <c r="D73" s="1"/>
    </row>
    <row r="74" spans="1:12">
      <c r="C74" s="80"/>
      <c r="D74" s="80"/>
    </row>
  </sheetData>
  <mergeCells count="3">
    <mergeCell ref="A3:B3"/>
    <mergeCell ref="A4:B4"/>
    <mergeCell ref="A5:B5"/>
  </mergeCells>
  <phoneticPr fontId="4"/>
  <pageMargins left="0.23622047244094491" right="0.23622047244094491" top="0.74803149606299213" bottom="0.74803149606299213" header="0.31496062992125984" footer="0.31496062992125984"/>
  <pageSetup paperSize="9" firstPageNumber="102" orientation="portrait" useFirstPageNumber="1" r:id="rId1"/>
  <headerFooter alignWithMargins="0">
    <oddHeader>&amp;L&amp;"ＭＳ Ｐゴシック,太字"&amp;12Ⅰ市区町ﾃﾞｰﾀ　６くらし　（６）&amp;A</oddHeader>
  </headerFooter>
  <rowBreaks count="1" manualBreakCount="1">
    <brk id="40" max="11" man="1"/>
  </rowBreaks>
  <ignoredErrors>
    <ignoredError sqref="A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文化・居住</vt:lpstr>
      <vt:lpstr>水道・環境整備</vt:lpstr>
      <vt:lpstr>水道・環境整備!Print_Area</vt:lpstr>
      <vt:lpstr>文化・居住!Print_Area</vt:lpstr>
      <vt:lpstr>水道・環境整備!Print_Titles</vt:lpstr>
      <vt:lpstr>文化・居住!Print_Titles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Administrator</cp:lastModifiedBy>
  <cp:lastPrinted>2020-01-10T06:37:35Z</cp:lastPrinted>
  <dcterms:created xsi:type="dcterms:W3CDTF">1997-03-07T05:33:22Z</dcterms:created>
  <dcterms:modified xsi:type="dcterms:W3CDTF">2021-03-26T03:54:35Z</dcterms:modified>
</cp:coreProperties>
</file>